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18"/>
  <workbookPr filterPrivacy="1"/>
  <xr:revisionPtr revIDLastSave="0" documentId="8_{5BE44FC6-D804-4157-8ADF-1B97D97C9CCC}" xr6:coauthVersionLast="45" xr6:coauthVersionMax="45" xr10:uidLastSave="{00000000-0000-0000-0000-000000000000}"/>
  <bookViews>
    <workbookView xWindow="0" yWindow="0" windowWidth="15585" windowHeight="9285" firstSheet="1" xr2:uid="{00000000-000D-0000-FFFF-FFFF00000000}"/>
  </bookViews>
  <sheets>
    <sheet name="Summary" sheetId="13" r:id="rId1"/>
    <sheet name="O365 Threat Model" sheetId="11" r:id="rId2"/>
    <sheet name="Configuration Items" sheetId="14" r:id="rId3"/>
    <sheet name="Supporting Information" sheetId="12" r:id="rId4"/>
  </sheets>
  <externalReferences>
    <externalReference r:id="rId5"/>
    <externalReference r:id="rId6"/>
  </externalReferenc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1" i="11" l="1"/>
  <c r="M44" i="11"/>
  <c r="M42" i="11" l="1"/>
  <c r="M9" i="11" l="1"/>
  <c r="M40" i="11" l="1"/>
  <c r="M38" i="11"/>
  <c r="M36" i="11"/>
  <c r="M33" i="11"/>
  <c r="M34" i="11"/>
  <c r="M31" i="11"/>
  <c r="M29" i="11"/>
  <c r="M28" i="11"/>
  <c r="M26" i="11"/>
  <c r="M24" i="11"/>
  <c r="M23" i="11"/>
  <c r="M19" i="11"/>
  <c r="M17" i="11"/>
  <c r="M16" i="11"/>
  <c r="M14" i="11"/>
  <c r="M12" i="11"/>
  <c r="M10" i="11"/>
  <c r="M2" i="11" l="1"/>
  <c r="M8" i="11"/>
  <c r="M7" i="11"/>
  <c r="M6" i="11"/>
  <c r="M5" i="11"/>
  <c r="M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tc={3981A6BF-4ED3-4CDB-AD41-4C409DDD9436}</author>
    <author>tc={46271CEB-8ADF-4FE8-B65C-F96926DEFC69}</author>
    <author>tc={8B68812E-0265-4E77-9874-4E70DFAFABF1}</author>
    <author>tc={4251882D-F5FB-4BC0-AB1E-B7D9ADDFC9DE}</author>
    <author>tc={F5CC1BA1-74AB-4F7F-97A7-9E9B3351BD89}</author>
  </authors>
  <commentList>
    <comment ref="B5" authorId="0" shapeId="0" xr:uid="{3981A6BF-4ED3-4CDB-AD41-4C409DDD9436}">
      <text>
        <t xml:space="preserve">[Threaded comment]
Your version of Excel allows you to read this threaded comment; however, any edits to it will get removed if the file is opened in a newer version of Excel. Learn more: https://go.microsoft.com/fwlink/?linkid=870924
Comment:
    What is the subject to be modelled? </t>
      </text>
    </comment>
    <comment ref="B7" authorId="1" shapeId="0" xr:uid="{46271CEB-8ADF-4FE8-B65C-F96926DEFC69}">
      <text>
        <t>[Threaded comment]
Your version of Excel allows you to read this threaded comment; however, any edits to it will get removed if the file is opened in a newer version of Excel. Learn more: https://go.microsoft.com/fwlink/?linkid=870924
Comment:
    Version of the Threat Model of this subject</t>
      </text>
    </comment>
    <comment ref="B9" authorId="2" shapeId="0" xr:uid="{8B68812E-0265-4E77-9874-4E70DFAFABF1}">
      <text>
        <t xml:space="preserve">[Threaded comment]
Your version of Excel allows you to read this threaded comment; however, any edits to it will get removed if the file is opened in a newer version of Excel. Learn more: https://go.microsoft.com/fwlink/?linkid=870924
Comment:
    Give a brief description including scope
</t>
      </text>
    </comment>
    <comment ref="B11" authorId="3" shapeId="0" xr:uid="{4251882D-F5FB-4BC0-AB1E-B7D9ADDFC9DE}">
      <text>
        <t>[Threaded comment]
Your version of Excel allows you to read this threaded comment; however, any edits to it will get removed if the file is opened in a newer version of Excel. Learn more: https://go.microsoft.com/fwlink/?linkid=870924
Comment:
    Is the objective data?</t>
      </text>
    </comment>
    <comment ref="B12" authorId="4" shapeId="0" xr:uid="{F5CC1BA1-74AB-4F7F-97A7-9E9B3351BD89}">
      <text>
        <t>[Threaded comment]
Your version of Excel allows you to read this threaded comment; however, any edits to it will get removed if the file is opened in a newer version of Excel. Learn more: https://go.microsoft.com/fwlink/?linkid=870924
Comment:
    Is the objective system? E.g. system compromise</t>
      </text>
    </comment>
  </commentList>
</comments>
</file>

<file path=xl/sharedStrings.xml><?xml version="1.0" encoding="utf-8"?>
<sst xmlns="http://schemas.openxmlformats.org/spreadsheetml/2006/main" count="554" uniqueCount="322">
  <si>
    <t>Threat Model</t>
  </si>
  <si>
    <t>A procedure for optimizing security by identifying objectives and vulnerabilities, and then defining countermeasures to prevent, or mitigate the effects of, threats to the system.</t>
  </si>
  <si>
    <t>Subject</t>
  </si>
  <si>
    <t>O365</t>
  </si>
  <si>
    <t>Date</t>
  </si>
  <si>
    <t>Version</t>
  </si>
  <si>
    <t>1.0</t>
  </si>
  <si>
    <t>Description</t>
  </si>
  <si>
    <t xml:space="preserve">O365 threat model exploring real world threats, potential vulnerabilities and detective controls.
Exchange online is out of scope of this threat model. If Exchange online threats need to be added at a later point.
</t>
  </si>
  <si>
    <t>Data Centric</t>
  </si>
  <si>
    <t>Yes/No</t>
  </si>
  <si>
    <t>System Centric</t>
  </si>
  <si>
    <t>Are there known logs that can be injested by Splunk?</t>
  </si>
  <si>
    <t>Yes</t>
  </si>
  <si>
    <t>Recommended Threat Modeling Process</t>
  </si>
  <si>
    <t>MITRE CVE Database consulted?</t>
  </si>
  <si>
    <t xml:space="preserve">1. Define use scenarios. </t>
  </si>
  <si>
    <t>MITRE Att&amp;CK consulted?</t>
  </si>
  <si>
    <t xml:space="preserve">2. Gather a list of external dependencies. </t>
  </si>
  <si>
    <t>CVE Details Consulted?</t>
  </si>
  <si>
    <t xml:space="preserve">3. Define security assumptions. </t>
  </si>
  <si>
    <t xml:space="preserve">Please state other sources: - </t>
  </si>
  <si>
    <t xml:space="preserve">4. Create external security notes. </t>
  </si>
  <si>
    <t xml:space="preserve">5. Create one or more DFDs of the application being modeled. </t>
  </si>
  <si>
    <t>Template Version</t>
  </si>
  <si>
    <t xml:space="preserve">6. Determine threat types. </t>
  </si>
  <si>
    <t xml:space="preserve">7. Identify the threats to the system. </t>
  </si>
  <si>
    <t xml:space="preserve">8. Determine risk. </t>
  </si>
  <si>
    <t>9. Plan mitigations.</t>
  </si>
  <si>
    <t>Ref</t>
  </si>
  <si>
    <t>Threat Title</t>
  </si>
  <si>
    <t>Threat Description</t>
  </si>
  <si>
    <t>Att&amp;ck Mapping / CAPEC</t>
  </si>
  <si>
    <t>Vulnerability ID</t>
  </si>
  <si>
    <t>Vulnerability</t>
  </si>
  <si>
    <t>STRIDE</t>
  </si>
  <si>
    <t>Damage Potential</t>
  </si>
  <si>
    <t>Reproducible</t>
  </si>
  <si>
    <t>Exploitability</t>
  </si>
  <si>
    <t>Affected Users</t>
  </si>
  <si>
    <t>Discoverability</t>
  </si>
  <si>
    <t>Priority</t>
  </si>
  <si>
    <t>Can Splunk detection be built for threat?</t>
  </si>
  <si>
    <t>Preventative Options / Guardrail</t>
  </si>
  <si>
    <t>Detective Options</t>
  </si>
  <si>
    <t>Log Source</t>
  </si>
  <si>
    <t>Comment</t>
  </si>
  <si>
    <t>O365.TH.01</t>
  </si>
  <si>
    <t>UserName Enumeration</t>
  </si>
  <si>
    <t>Nefarious actor can successfully enumerate legitimate users from the errors returned. From logon screen.</t>
  </si>
  <si>
    <t>Cloud Service Discovery
ID: T1526
Tactic: Discovery</t>
  </si>
  <si>
    <t>O365.VUL.01</t>
  </si>
  <si>
    <t>Attacker build list of legitimate console users which can then be used to brute force/password spray etc.
E.G. https://github.com/rapid7/metasploit-framework/blob/master/documentation/modules/auxiliary/gather/office365userenum.md</t>
  </si>
  <si>
    <t>Spoofing</t>
  </si>
  <si>
    <t>Information disclosure that could be used in combination with other vulnerabilities</t>
  </si>
  <si>
    <t>Unauthenticated users can trivially and reliably exploit using basic knowledge</t>
  </si>
  <si>
    <t>Users can exploit with little effort</t>
  </si>
  <si>
    <t>Small group of individuals or groups with limited privileges</t>
  </si>
  <si>
    <t>Details of faults like this are already in the public domain and can be easily discovered using a search engine</t>
  </si>
  <si>
    <t>Yes - TBC</t>
  </si>
  <si>
    <t>N/A - External to the organisation</t>
  </si>
  <si>
    <t>index=xxxx sourcetype=o365:management:activity Operation=UserLoginFailed LogonError=UserAccountNotFound | transaction ActorIpAddress maxspan=24h | where mvcount(user) &gt; 1 | iplocation ClientIP 
| table CreationTime ClientIP Country user LogonError</t>
  </si>
  <si>
    <t>O365 Management API</t>
  </si>
  <si>
    <t>Purely detection, this cannot be stopped but we can be made aware of an attacker taking an interest. It is based on multiple failed login attempts from same source in a short space of time, including incorrect usernames. Can be tuned based on the time window and number of accounts in scope.
https://www.owasp.org/index.php/Testing_for_User_Enumeration_and_Guessable_User_Account_(OWASP-AT-002)</t>
  </si>
  <si>
    <t>O365.TH.02</t>
  </si>
  <si>
    <t>Anomalous Logon</t>
  </si>
  <si>
    <t>Nefarious Actor successfully compromises IAM controls</t>
  </si>
  <si>
    <t>Brute Force
ID: T1110
Tactic: Credential Access</t>
  </si>
  <si>
    <t>O365.VUL.02</t>
  </si>
  <si>
    <t>Failed Login Attempts;
Provides an overview of failed authentication events.</t>
  </si>
  <si>
    <t>Administrative non sensitive data is compromised</t>
  </si>
  <si>
    <t>Exploit is available/understood, usable by non-authenticated users</t>
  </si>
  <si>
    <t>The information is visible in the web browser address bar or in a form</t>
  </si>
  <si>
    <t>index=xxxx sourcetype=o365:management:activity Operation=UserLoginFailed 
| iplocation ClientIP 
| table CreationTime ClientIP Country user LogonError</t>
  </si>
  <si>
    <t>This is an overview of failed authentication events highlighting locations. While it is not a clear sign of compromise, it provides a pivot point for further investigative effort.</t>
  </si>
  <si>
    <t>O365.VUL.03</t>
  </si>
  <si>
    <t>Password Spray;
Identifies failed authentication events from a single source that result in more than one account lockouts in view of highlighting password spraying attempts.</t>
  </si>
  <si>
    <t>Individual/employer non sensitive user data is compromised</t>
  </si>
  <si>
    <t>index=xxxx sourcetype=o365:management:activity Operation=UserLoginFailed LogonError=IdsLocked | transaction ActorIpAddress maxspan=24h | where mvcount(user) &gt; 1 | iplocation ClientIP 
| table CreationTime ClientIP Country user LogonError</t>
  </si>
  <si>
    <t>It is based on multiple failed login attempts from same source in a short space of time, resulting in locked accounts. Can be tuned based on the time window and number of accounts in scope. A potential automated response could be blacklisting the source IP if found to be untrusted.</t>
  </si>
  <si>
    <t>O365.VUL.04</t>
  </si>
  <si>
    <t>Identify failed login due to MFA;
Identifies failed authentication events due to failed MFA challenge.</t>
  </si>
  <si>
    <t>Complex steps are required for authorised user</t>
  </si>
  <si>
    <t>index=xxxx sourcetype=o365:management:activity LogonError=UserStrongAuthClientAuthNRequiredInterrupt| stats count by user, ClientIP, _time 
| sort -count 
| where count &gt;=0</t>
  </si>
  <si>
    <t>It is based on failed MFA challenge events, looking for events where the count of events is high and perhaps indicative of account compromise. Can be tuned based on the event count.</t>
  </si>
  <si>
    <t>O365.VUL.05</t>
  </si>
  <si>
    <t>Identify logins from improbable locations;
Identifies consecutive failed login attempts from distinct geographical areas.</t>
  </si>
  <si>
    <t>Can figure it out by guessing or by monitoring network traces</t>
  </si>
  <si>
    <t xml:space="preserve">index=xxxx sourcetype=o365:management:activity Operation=UserLoginFailed 
| dedup UserId, ClientIP 
| eval time1=_time 
| map maxsearches=99 search="search index=global_office365_ops OR index=global_office365_sec sourcetype=o365:management:activity Operation=UserLoginFailed
     | eval ClientIP1=$ClientIP$, time1=$time1$, time2=_time
     | search UserId=$UserId$ ClientIP!=ClientIP1
     | dedup UserId, ClientIP 
     | rename ClientIP as ClientIP2" 
| where ClientIP1!=ClientIP2 
| iplocation ClientIP1 
| eval lat1=lat, lon1=lon, City1=City, Country1=Country 
| iplocation ClientIP2 
| eval lat2=lat, lon2=lon , City2=City, Country2=Country 
| eval rlat1 = pi()*lat1/180, rlat2=pi()*lat2/180, rlat = pi()*(lat2-lat1)/180, rlon= pi()*(lon2-lon1)/180 
| eval a = sin(rlat/2) * sin(rlat/2) + cos(rlat1) * cos(rlat2) * sin(rlon/2) * sin(rlon/2) 
| eval c = 2 * atan2(sqrt(a), sqrt(1-a)) 
| eval distance_km = 6371 * c 
| eval timestamp1=strftime(time1, "%y-%m-%d %H:%M:%S"), timestamp2=strftime(time2, "%y-%m-%d %H:%M:%S") 
| eval first_location=strptime(timestamp1,"%y-%m-%d %H:%M:%S"), second_location=strptime(timestamp2,"%y-%m-%d %H:%M:%S") 
| eval time_diff=ceil((((second_location - first_location)/60)/60)) 
| eval speed_kmh=ceil(distance_km/time_diff) 
| table UserId, timestamp1, ClientIP1, City1, Country1, timestamp2,ClientIP2, City2, Country2, distance_km, first_location, second_location, time_diff, speed_kmh 
| where distance_km &gt; 0 AND speed_kmh &gt; 0 </t>
  </si>
  <si>
    <t>It is based on failed consecutive login attempts of the same user from distinct geographical areas (travel time accounted for). Can be tuned based on distance and speed of travel.</t>
  </si>
  <si>
    <t>Valid Accounts
ID: T1078
Tactic: Defence Evasion, Persistence, Privilege Escalation, Initial Access</t>
  </si>
  <si>
    <t>O365.VUL.06</t>
  </si>
  <si>
    <t>Login from known bad source;
Identifies access attempt with the source of previously flagged IP addresses.</t>
  </si>
  <si>
    <t>index=xxxx sourcetype=o365:management:activity Operation=UserLoginFailed OR Operation=UserLoggedIn 
    [| inputlookup ip_intel 
    | search threat_key=local_ip_intel 
    | fields ip 
    | rename ip AS ClientIP] 
| iplocation ClientIP 
| geostats count by City</t>
  </si>
  <si>
    <t>It is based on login activity (successful or failed) detected from threat intelligence blacklisted source IP addresses.</t>
  </si>
  <si>
    <t>O364.VUL.29</t>
  </si>
  <si>
    <t>Consecutive logons from multiple locations.</t>
  </si>
  <si>
    <t>Individual/Employer that is already compromised</t>
  </si>
  <si>
    <t>Detective control adressed under O365.VUL.05</t>
  </si>
  <si>
    <t>Man in the Browser
ID: T1185
Tactic: Collection</t>
  </si>
  <si>
    <t>O365.VUL.07</t>
  </si>
  <si>
    <t>Session Cookie Stealing leading to account compromise</t>
  </si>
  <si>
    <t>Potentially; Please see link in 'Detective Options'</t>
  </si>
  <si>
    <t>Office 365/Azure AD</t>
  </si>
  <si>
    <t>Needs testing</t>
  </si>
  <si>
    <t>O365.TH.04</t>
  </si>
  <si>
    <t>Privilege Escalation through SCC role</t>
  </si>
  <si>
    <t>Unauthorised addition of user account to SCC role to elevate rights.</t>
  </si>
  <si>
    <t>Privilege Escalation
ID: TA0004</t>
  </si>
  <si>
    <t>O365.VUL.09</t>
  </si>
  <si>
    <t>Standard assigned Administrator rights which could aide the compromise of the Confidentiality, Availability or Integrity of Office365 Service, data stored within or user accoutns.</t>
  </si>
  <si>
    <t>Elevation of Privilege</t>
  </si>
  <si>
    <t>Complete System or data destruction</t>
  </si>
  <si>
    <t>Exploit is available/understood, usable with only moderate skill by authenticated users</t>
  </si>
  <si>
    <t>Administrative users</t>
  </si>
  <si>
    <t>index=xxxx sourcetype=o365:management:activity (Workload=SecurityComplianceCenter Add-eDiscoveryCaseAdmin) OR (Workload=AzureActiveDirectory Operation="Add member to group." ModifiedProperties{}.NewValue=GlobalAdministrator)</t>
  </si>
  <si>
    <t>It is based on group membership changes for highly privileged groups.</t>
  </si>
  <si>
    <t>O365.TH.05</t>
  </si>
  <si>
    <t>Attacker e-Discovery</t>
  </si>
  <si>
    <t>Attacker runs scripts or makes use of inbuilt functionality to search for 'interesting' data.</t>
  </si>
  <si>
    <t>File and Directory Discovery
ID: T1083
Tactic: Discovery</t>
  </si>
  <si>
    <t>O365.VUL.10</t>
  </si>
  <si>
    <t>Enumerate via e-Discovery;
Attacker attempts to enumerate sensitive data access via e-Discovery (SCC)</t>
  </si>
  <si>
    <t>Information Disclosure (Breach or Data Leak)</t>
  </si>
  <si>
    <t>Easy steps for Authenticated user</t>
  </si>
  <si>
    <t>To identify searches yes however, what determines a legitimate vs nefarious search</t>
  </si>
  <si>
    <t>index=xxxx sourcetype="o365:management:activity" Workload=SecurityComplianceCenter Operation=AlertTriggered Category=ThreatManagement Name="eDiscovery search started or exported"</t>
  </si>
  <si>
    <t>It is based on detecting events that indicate the beginning of an eDiscovery search.</t>
  </si>
  <si>
    <t>O365.TH.06</t>
  </si>
  <si>
    <t>SaaS Data Leakage</t>
  </si>
  <si>
    <t>Data can be intentionally or accidentally leaked from SaaS provider.</t>
  </si>
  <si>
    <t>Exfiltration Over Alternative Protocol
ID: T1048
Tactic: Exfiltration</t>
  </si>
  <si>
    <t>O365.VUL.11</t>
  </si>
  <si>
    <t>Data can be leaked through missuse of a protocol which is not monitored.</t>
  </si>
  <si>
    <t>All users</t>
  </si>
  <si>
    <t>index=xxxx sourcetype=o365:management:activity Workload=Exchange Operation=UpdateInboxRules Forward
| eval kv=mvzip('OperationProperties{}.Name', 'OperationProperties{}.Value', "=") 
| mvexpand kv 
| rex field=kv "^(?&lt;kv_key&gt;[^=]+)=(?&lt;kv_value&gt;[^=]+)$" 
| eval {kv_key}=kv_value 
| search kv_key=RuleActions
| rename kv_value as RuleActions
| rex field=RuleActions "(?&lt;dest&gt;(([^&lt;&gt;()\[\]\.,;:\s@\"]+(\.[^&lt;&gt;()\[\]\.,;:\s@\"]+)*)|(\".+\"))@(([^&lt;&gt;()[\]\.,;:\s@\"]+\.)+[^&lt;&gt;()[\]\.,;:\s@\"]{2,}))"
| search dest!="*YOUR_DOMAIN*"
| table _time, user, dest, Operation, RuleActions</t>
  </si>
  <si>
    <t>Requires mailbox auditing enabled to detect events indicating message forwarding outside the organization.</t>
  </si>
  <si>
    <t>O365.VUL.12</t>
  </si>
  <si>
    <t>Exfiltration through OneDrive;
Identifies data forwarding outside the organization. - e.g. link forwarded external</t>
  </si>
  <si>
    <t>Even with direct knowledge of the vulnerability, we do not see a viable path for exploitation</t>
  </si>
  <si>
    <t>index=xxxx sourcetype="o365:management:activity" Workload=OneDrive Operation=AddedToSecureLink TargetUserOrGroupName!="*YOUR_DOMAIN*"
| stats count by _time, UserId, ObjectId, Operation, TargetUserOrGroupName</t>
  </si>
  <si>
    <t>Based on detecting events indicating a OneDrive document has been shared outside the organization.</t>
  </si>
  <si>
    <t>O365.TH.07</t>
  </si>
  <si>
    <t>Macro Injection</t>
  </si>
  <si>
    <t>Template contains malicious code.</t>
  </si>
  <si>
    <t>Template Injection
ID: T1221
Tactic: Defense Evasion</t>
  </si>
  <si>
    <t>O365.VUL.13</t>
  </si>
  <si>
    <t>Attacker changes a document template to include or injects a destructive macro in to a document which will be executed causing some malicious activity. E.g. C2 or load malicious code.</t>
  </si>
  <si>
    <t>Tampering</t>
  </si>
  <si>
    <t>TBC</t>
  </si>
  <si>
    <t xml:space="preserve">FIM to detect file manipulation,
Defence in Depth
</t>
  </si>
  <si>
    <t>O365.TH.09</t>
  </si>
  <si>
    <t>Two Factor Authentication Takeover</t>
  </si>
  <si>
    <t>Attacker can compromise an account prior to 2FA being enabled through API and Basic authentication.</t>
  </si>
  <si>
    <t>Two-Factor Authentication Interception
ID: T1111
Tactic: Credential Access</t>
  </si>
  <si>
    <t>O365.VUL.15</t>
  </si>
  <si>
    <t>Two Factor auth interception/bypass;
Attacker uses API to access accounts that have not yet synced MFA requirements and using basic authentication.</t>
  </si>
  <si>
    <t>Advanced techniques required, custom tooling; only exploitable by authenticated users</t>
  </si>
  <si>
    <t>Disable basic authentication</t>
  </si>
  <si>
    <t>O365.TH.10</t>
  </si>
  <si>
    <t>Overly Permissive Configuration(s)</t>
  </si>
  <si>
    <t>Attacker can gain access, enumerate and elevate rights due to poor configuration(s).</t>
  </si>
  <si>
    <t>Analyse architecture and configuration posture
ID: T1288
Tactic: Technical Weakness Identification</t>
  </si>
  <si>
    <t>O365.VUL.16</t>
  </si>
  <si>
    <t>Insecure Configuration;
Analyse architecture and configuration posture</t>
  </si>
  <si>
    <t>No - Configuration (no baseline to compare)</t>
  </si>
  <si>
    <t>O365.VUL.19</t>
  </si>
  <si>
    <t>Overly permissive configuration;
Leading to initial user and administrative access.</t>
  </si>
  <si>
    <t>O365.TH.11</t>
  </si>
  <si>
    <t>Data Leakage (configuration)</t>
  </si>
  <si>
    <t>Configurations permit users to expose data.</t>
  </si>
  <si>
    <t>Data from Information Repositories
ID: T1213
Tactic Collection</t>
  </si>
  <si>
    <t>O365.VUL.17</t>
  </si>
  <si>
    <t>Misconfiguration leading to data loss;
User shares data repository externally either maliciously or accidentally.</t>
  </si>
  <si>
    <t>O365.TH.15</t>
  </si>
  <si>
    <t>On prem account compromise</t>
  </si>
  <si>
    <t>Valid on prem account or authentication mechanism (e.g. ADFS) compromised to permit lateral movement to Office 365</t>
  </si>
  <si>
    <t>Valid Accounts
ID: T1078
Tactic: Defence Evasion, Persistence, Privilege Escalation, Initial Access.</t>
  </si>
  <si>
    <t>O365.VUL.21</t>
  </si>
  <si>
    <t>Compromised account;
Onprem compromised account being used to pivot in to cloud instance.</t>
  </si>
  <si>
    <t xml:space="preserve">Dependent on UBA </t>
  </si>
  <si>
    <t>O365.VUL.22</t>
  </si>
  <si>
    <t>Compromised Administrator account;
Cloud account being used to pivot in to cloud instance.</t>
  </si>
  <si>
    <t>O365.TH.17</t>
  </si>
  <si>
    <t>Established C2 channel</t>
  </si>
  <si>
    <t>C2 channel being used by external attacker</t>
  </si>
  <si>
    <t>Command and Control
ID: TA0011</t>
  </si>
  <si>
    <t>O365.VUL.23</t>
  </si>
  <si>
    <t>Identified C2 channel;
Compromised O365 account showing outbound communication with known or suspected command and control server.</t>
  </si>
  <si>
    <t>Confidential Data Loss</t>
  </si>
  <si>
    <t>O365.TH.18</t>
  </si>
  <si>
    <t>Denial of Service</t>
  </si>
  <si>
    <t>Render a resource or many resources unavailable to legitimate users.</t>
  </si>
  <si>
    <t>Endpoint Denial of Service
ID: T1499
Tactic: Impact</t>
  </si>
  <si>
    <t>O365.VUL.24</t>
  </si>
  <si>
    <t>Denial of Service;
Denial of service caused by account lockouts.</t>
  </si>
  <si>
    <t>O365.VUL.25</t>
  </si>
  <si>
    <t>Denial of Service;
Ransomware of mapped drive (OneDrive)</t>
  </si>
  <si>
    <t>Yes - Source dependent</t>
  </si>
  <si>
    <t>O365.TH.20</t>
  </si>
  <si>
    <t>Trusted 3rd party compromised</t>
  </si>
  <si>
    <t>Attacker gains access to trusted third party and leverages this for malicious intent</t>
  </si>
  <si>
    <t>Supply Chain Compromise
ID: T1195
Tactic: Initial Access</t>
  </si>
  <si>
    <t>O365.VUL.27</t>
  </si>
  <si>
    <t>Third party/Supply Chain compromise</t>
  </si>
  <si>
    <t>Very hard to impossible to detect even given access to source code and privileged access to running systems</t>
  </si>
  <si>
    <t>No</t>
  </si>
  <si>
    <t>O365.TH.21</t>
  </si>
  <si>
    <t>Auditing Disabled</t>
  </si>
  <si>
    <t>Attacker attempts to suppress log based alerting by disabling auditing.</t>
  </si>
  <si>
    <t>Indicator Removal on Host
ID: T1070
Tactic: Defense Evasion</t>
  </si>
  <si>
    <t>O365.VUL.28</t>
  </si>
  <si>
    <t>Events go unlogged/monitored and as such do not trigger alerts to be investigated.</t>
  </si>
  <si>
    <t>| metadata type=sourcetypes | where relative_time(now(), "-1d") &gt; lastTime | convert ctime(lastTime) as Latest_Time | sort -lastTime | search sourcetype=o365* | table sourcetype,Latest_Time</t>
  </si>
  <si>
    <t>Alert based on lack of logs, interesting event (e.g. logs suppressed)</t>
  </si>
  <si>
    <t>O365.TH.22</t>
  </si>
  <si>
    <t>MFA Disabled</t>
  </si>
  <si>
    <t>MFA is turned off either maliciously or accidentally.</t>
  </si>
  <si>
    <t>Disabling Security Tools
ID: T1089
Tactic: Defence Evasion</t>
  </si>
  <si>
    <t>O365.VUL.29</t>
  </si>
  <si>
    <t>2nd factor authentication disabled increasing the chance of access via credential compromise.</t>
  </si>
  <si>
    <t>index=xxxx sourcetype=o365:management:activity Workload=OSDPPlatform MessageType=Incident ImpactDescription="Users may be unable to sign in to Microsoft 365 services when leveraging Multi-Factor Authentication (MFA)." or ImpactDescription="Users may have been unable to sign in to Microsoft 365 services when leveraging Multi-Factor Authentication (MFA)."</t>
  </si>
  <si>
    <t>Provides overview on MFA outage</t>
  </si>
  <si>
    <t>O365.TH.23</t>
  </si>
  <si>
    <t>Legacy Authentication</t>
  </si>
  <si>
    <t>Threat actor disables baseline policy in Azure portal allowing legacy authentication methods.</t>
  </si>
  <si>
    <t>O365.VUL.30</t>
  </si>
  <si>
    <t>Legacy Authentication is enables permitting clear text credentials, brute force etc.</t>
  </si>
  <si>
    <t>Yes - TBC - through Azure AD</t>
  </si>
  <si>
    <t>Azure AD</t>
  </si>
  <si>
    <t>O365.TH.24</t>
  </si>
  <si>
    <t>Exchange Search</t>
  </si>
  <si>
    <t>Attacker uses tools post breach to search mailbox(es) for sensitive data</t>
  </si>
  <si>
    <t>Email Collection 
ID: T1114
Tactic: Collection</t>
  </si>
  <si>
    <t>O365.VUL.31</t>
  </si>
  <si>
    <t>Attacker can leverage an account or accounts through EWS API to search through one or mailbox with automated tooling. This is post breach using valid accounts.</t>
  </si>
  <si>
    <t>Potentially in the case that a specific tool or command can be found in the logs</t>
  </si>
  <si>
    <t>Disble basic authentication. In this case the tool MailSniper was highlighted, this is powershell based and requires a legitimate account. Preventative options include disabling basic authentication forcing MFA.</t>
  </si>
  <si>
    <t>Events containing the commands used</t>
  </si>
  <si>
    <t>Alert based on events</t>
  </si>
  <si>
    <t>Configuration Item</t>
  </si>
  <si>
    <t>CIS Mapping</t>
  </si>
  <si>
    <t>Can Splunk detection be built for configuration state change?</t>
  </si>
  <si>
    <t>Canary token (account(s)) deployed</t>
  </si>
  <si>
    <t>Detection mechanism to highlight anomolous logon</t>
  </si>
  <si>
    <t>n/a - good practice</t>
  </si>
  <si>
    <t>Yes, Account will trigger an authentication log</t>
  </si>
  <si>
    <t>MFA enabled for all users with administrative persmissions</t>
  </si>
  <si>
    <t>To elimenate the chance of the account being compromised due to credential compromise.</t>
  </si>
  <si>
    <t>16.3 Require Multi-factor Authentication</t>
  </si>
  <si>
    <t xml:space="preserve">Yes there will be a log entry showing state change </t>
  </si>
  <si>
    <t>Minimum four administrators for resiliency</t>
  </si>
  <si>
    <t>Staff turnover, illness, compromise could lead to inability to change configurations and support the environment.</t>
  </si>
  <si>
    <t>4.1 Maintain Inventory of Administrative Accounts</t>
  </si>
  <si>
    <t>TBC, requires some auditing/scripting/querying</t>
  </si>
  <si>
    <t>Self service password enabled</t>
  </si>
  <si>
    <t>Users will no longer need to engage the helpdesk for password resets, and the password reset mechanism will automatically block common, easily guessable passwords.</t>
  </si>
  <si>
    <t>Modern Authentication for Sharepoint</t>
  </si>
  <si>
    <t>Strong authentication controls, such as the use of multifactor authentication, may be circumvented if basic authentication is used by SharePoint applications. Requiring modern authentication for SharePoint applications ensures strong authentication mechanisms are used when establishing sessions between these applications, SharePoint, and connecting users.</t>
  </si>
  <si>
    <t>4.5 Use Multifactor Authentication For All Administrative Access</t>
  </si>
  <si>
    <t>Yes, if configuration state change this will trigger an alert</t>
  </si>
  <si>
    <t>Ensure DLP policies are enabled</t>
  </si>
  <si>
    <t>Enabling DLP policies alerts users and administrators that specific types of data should not be exposed, helping to protect the data from accidental exposure.</t>
  </si>
  <si>
    <t>13 Data Protection</t>
  </si>
  <si>
    <t>TBC, dependant on policy</t>
  </si>
  <si>
    <t>Ensure third party integrated applications are not allowed</t>
  </si>
  <si>
    <t>You should not allow third party integrated applications to connect to your services unless there is a very clear value and you have robust security controls in place. While there are legitimate uses, attackers can grant access from breached accounts to third party applications to exfiltrate data from your tenancy without having to maintain the breached account.</t>
  </si>
  <si>
    <t>18.4 Only Use Up-to-date And Trusted Third-Party Components</t>
  </si>
  <si>
    <t>Preventitive measure through inbuilt controls.
Detective through log entry ot setting state change "App Registrations"</t>
  </si>
  <si>
    <t>Ensure O365 ATP Safelinks for office applications is enabled</t>
  </si>
  <si>
    <t>ATP Safe Links for Office applications extends phishing protection to documents that contain hyperlinks, even after they have been delivered to a user.</t>
  </si>
  <si>
    <t>7.4 Maintain and Enforce Network-Based URL Filters</t>
  </si>
  <si>
    <t>Preventitive measure through inbuilt controls.
Detective through log entry ot settings state change(s)</t>
  </si>
  <si>
    <t>Ensure Office 365 ATP for SharePoint, OneDrive, and Microsoft Teams is Enabled</t>
  </si>
  <si>
    <t>Office 365 ATP for SharePoint, OneDrive, and Microsoft Teams protects your organization from inadvertently sharing malicious files. When a malicious file is detected, that file is blocked so that no one can open, copy, move, or share it until further actions are taken by the organization's security team.</t>
  </si>
  <si>
    <t>TBC, logs will be created for all changes but further work required to determine what logs will be pertinent</t>
  </si>
  <si>
    <t>Ensure Customer lockbox feature is enabled</t>
  </si>
  <si>
    <t>Enabling this feature protects your data against data spillage and exfiltration.</t>
  </si>
  <si>
    <t>13 Data Protection
13.4 Only Allow Access to Authorized Cloud Storage or Email Providers</t>
  </si>
  <si>
    <t>Yes, monitor for state change of configuration item</t>
  </si>
  <si>
    <t>Ensure Sharepoint Online data classification policies are set up and used</t>
  </si>
  <si>
    <t>The policies will help categorize your most important data so you can effectively protect it from illicit access, and will help make it easier to investigate discovered breaches.</t>
  </si>
  <si>
    <t>Limited value from this can monitor for labels</t>
  </si>
  <si>
    <t>Ensure external domains are not allowed in Skype of Teams</t>
  </si>
  <si>
    <t>Disable the ability of your users to comminuicate via Skype or  Teams with users outside you origanisation.</t>
  </si>
  <si>
    <t>12.4 Deny Communication over Unauthorized Ports</t>
  </si>
  <si>
    <t>Yes, can monitor for state change of "Users can communicate with external Skype users"</t>
  </si>
  <si>
    <t>Ensure that external users cannot share files, folders, and sites they do not own</t>
  </si>
  <si>
    <t>Sharing and collaboration are key; however, file, folder, or site collection owners should have the authority over what external users get shared with to prevent unauthorized disclosures of information.</t>
  </si>
  <si>
    <t>Yes, can monitor for state chagne of "Prevent external users from sharing files, folders, and sites"</t>
  </si>
  <si>
    <t>Ensure external file sharing in Teams is enabled for only apprved cloud storage services</t>
  </si>
  <si>
    <t>Ensuring that only authorized cloud storage providers are accessible from Teams will help to dissuade the use of non-approved storage providers.</t>
  </si>
  <si>
    <t>Yes, monitor for state change of configuration item(s)</t>
  </si>
  <si>
    <t>Ensure Microsoft 365 audit log search is Enabled</t>
  </si>
  <si>
    <t>Enabling Microsoft 365 audit log search helps Office 365 back office teams to investigate activities for regular security operational or forensic purposes.</t>
  </si>
  <si>
    <t>6.2 Activate audit logging</t>
  </si>
  <si>
    <t>Yes, monitor for state change for configuration item "Turn on auditing"</t>
  </si>
  <si>
    <t>Ensure the Azure AD 'Risky sign-ins' Report is reviewed at least weekly</t>
  </si>
  <si>
    <t>Reviewing this report on a regular basis allows for identification and remediation of compromised accounts.</t>
  </si>
  <si>
    <t>No, manual review required</t>
  </si>
  <si>
    <t>Ensure the Application Usage report is reviewed at least weekly</t>
  </si>
  <si>
    <t>Review the list of app registrations on a regular basis to look for risky apps that users have enabled that could cause data spillage or accidental elevation of privilege. Attackers can often get access to data illicitly through third-party SaaS applications.</t>
  </si>
  <si>
    <t>Ensure the self-service password reset activity report is reviewed at least weekly</t>
  </si>
  <si>
    <t>An attacker will commonly compromise an account, change the password to something they control and manage.</t>
  </si>
  <si>
    <t>Monitor for local account creation</t>
  </si>
  <si>
    <t xml:space="preserve">ADFS should be the norm and local accounts by extreme exception. </t>
  </si>
  <si>
    <t>Yes, will trigger an event but this doesn't necesseraily mean an incident</t>
  </si>
  <si>
    <t>Ensure Microsoft 365 Cloud App Security is Enabled</t>
  </si>
  <si>
    <t>You can receive notifications of triggered alerts for atypical or suspicious activities, see how your organization's data in Microsoft 365 is accessed and used, suspend user accounts exhibiting suspicious activity, and require users to log back in to Microsoft 365 apps after an alert has been triggered.</t>
  </si>
  <si>
    <t>Yes, monitor for change of state of "Microsoft 365 Cloud App Security"</t>
  </si>
  <si>
    <t>Ensure document sharing is being controlled by domains with whitelist or blacklist</t>
  </si>
  <si>
    <t>Attackers will often attempt to expose sensitive information to external entities through sharing, and restricting the domains that your users can share documents with will reduce that surface area.</t>
  </si>
  <si>
    <t>Yes, monitor for change of state for "Limit external sharing using domains."</t>
  </si>
  <si>
    <t>Ensure expiration time for external sharing links is set</t>
  </si>
  <si>
    <t>An attacker can compromise a user account for a short period of time, send anonymous sharing links to an external account, then take their time accessing the data. They can also compromise external accounts and steal the anonymous sharing links sent to those external entities well after the data has been shared. Restricting how long the links are valid can reduce the window of opportunity for attackers.</t>
  </si>
  <si>
    <t>Yes, monitor for state change for "Anonymous access links expire in this many days."</t>
  </si>
  <si>
    <t>Repudiation</t>
  </si>
  <si>
    <t>None</t>
  </si>
  <si>
    <t>Reproducibility</t>
  </si>
  <si>
    <t>Very hard or impossible, even for administrators; the vulnerability is unstable and statistically unlikely to be reliably exploited</t>
  </si>
  <si>
    <t>Exploitability—How difficult is the vulnerability to exploit?</t>
  </si>
  <si>
    <t>Affected Users—How many users will be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</si>
</sst>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u/>
      <sz val="11"/>
      <color theme="1"/>
      <name val="Calibri"/>
      <family val="2"/>
      <scheme val="minor"/>
    </font>
    <font>
      <sz val="11"/>
      <name val="Calibri"/>
      <family val="2"/>
      <scheme val="minor"/>
    </font>
    <font>
      <sz val="10"/>
      <color theme="1"/>
      <name val="Calibri"/>
      <family val="2"/>
      <scheme val="minor"/>
    </font>
    <font>
      <u/>
      <sz val="11"/>
      <color theme="10"/>
      <name val="Calibri"/>
      <family val="2"/>
      <scheme val="minor"/>
    </font>
    <font>
      <u/>
      <sz val="11"/>
      <color theme="1"/>
      <name val="Calibri"/>
      <family val="2"/>
      <scheme val="minor"/>
    </font>
    <font>
      <sz val="14"/>
      <color theme="1"/>
      <name val="Calibri"/>
      <family val="2"/>
    </font>
    <font>
      <b/>
      <u/>
      <sz val="14"/>
      <color theme="1"/>
      <name val="Calibri"/>
      <family val="2"/>
      <scheme val="minor"/>
    </font>
    <font>
      <sz val="11"/>
      <color theme="1"/>
      <name val="Calibri"/>
      <family val="2"/>
    </font>
    <font>
      <sz val="11"/>
      <name val="Arial"/>
      <family val="2"/>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
    <xf numFmtId="0" fontId="0" fillId="0" borderId="0"/>
    <xf numFmtId="0" fontId="4" fillId="0" borderId="0" applyNumberFormat="0" applyFill="0" applyBorder="0" applyAlignment="0" applyProtection="0"/>
  </cellStyleXfs>
  <cellXfs count="173">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0" borderId="0" xfId="0" applyFill="1" applyAlignment="1">
      <alignment horizontal="center" vertical="center"/>
    </xf>
    <xf numFmtId="0" fontId="1" fillId="0" borderId="0" xfId="0" applyFont="1" applyFill="1"/>
    <xf numFmtId="0" fontId="0" fillId="0" borderId="0" xfId="0"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readingOrder="1"/>
    </xf>
    <xf numFmtId="0" fontId="5" fillId="0" borderId="0" xfId="0" applyFont="1" applyFill="1" applyBorder="1" applyAlignment="1">
      <alignment horizontal="center" vertical="center"/>
    </xf>
    <xf numFmtId="0" fontId="2" fillId="0" borderId="0" xfId="0" applyFont="1" applyFill="1" applyAlignment="1">
      <alignment wrapText="1"/>
    </xf>
    <xf numFmtId="0" fontId="2" fillId="0" borderId="0" xfId="0" applyFont="1" applyFill="1" applyAlignment="1">
      <alignment horizontal="center" vertical="center"/>
    </xf>
    <xf numFmtId="0" fontId="2" fillId="0" borderId="0" xfId="0" applyFont="1" applyFill="1"/>
    <xf numFmtId="0" fontId="0" fillId="0" borderId="0" xfId="0" applyFill="1" applyAlignment="1">
      <alignment horizontal="left" vertical="center" wrapText="1"/>
    </xf>
    <xf numFmtId="0" fontId="0" fillId="0" borderId="0" xfId="0" applyFont="1" applyFill="1" applyBorder="1" applyAlignment="1">
      <alignment horizontal="left" vertical="center" wrapText="1"/>
    </xf>
    <xf numFmtId="0" fontId="0" fillId="0" borderId="0" xfId="0" applyAlignment="1">
      <alignment horizontal="left" vertical="center" wrapText="1"/>
    </xf>
    <xf numFmtId="0" fontId="2" fillId="0" borderId="0" xfId="0" applyFont="1" applyFill="1" applyAlignment="1">
      <alignment horizontal="left" vertical="center" wrapText="1"/>
    </xf>
    <xf numFmtId="0" fontId="0" fillId="0" borderId="0" xfId="0" applyAlignment="1">
      <alignment horizontal="left"/>
    </xf>
    <xf numFmtId="0" fontId="0" fillId="0" borderId="2" xfId="0" applyBorder="1" applyAlignment="1">
      <alignment wrapText="1"/>
    </xf>
    <xf numFmtId="0" fontId="0" fillId="0" borderId="2" xfId="0" applyBorder="1"/>
    <xf numFmtId="0" fontId="0" fillId="0" borderId="0" xfId="0" applyBorder="1"/>
    <xf numFmtId="0" fontId="0" fillId="0" borderId="7" xfId="0" applyBorder="1"/>
    <xf numFmtId="0" fontId="0" fillId="0" borderId="0" xfId="0" applyFill="1" applyBorder="1"/>
    <xf numFmtId="0" fontId="0" fillId="0" borderId="7" xfId="0" applyFill="1" applyBorder="1"/>
    <xf numFmtId="0" fontId="0" fillId="0" borderId="4" xfId="0" applyFill="1" applyBorder="1" applyAlignment="1">
      <alignment horizontal="left"/>
    </xf>
    <xf numFmtId="0" fontId="0" fillId="0" borderId="0" xfId="0" applyFill="1" applyBorder="1" applyAlignment="1">
      <alignment horizontal="left"/>
    </xf>
    <xf numFmtId="0" fontId="0" fillId="0" borderId="5" xfId="0" applyFill="1" applyBorder="1" applyAlignment="1">
      <alignment horizontal="left"/>
    </xf>
    <xf numFmtId="0" fontId="0" fillId="0" borderId="7" xfId="0" applyFill="1"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0" xfId="0" applyFont="1" applyFill="1" applyAlignment="1">
      <alignment horizontal="left" vertical="center" wrapText="1"/>
    </xf>
    <xf numFmtId="0" fontId="4" fillId="0" borderId="0" xfId="1" applyBorder="1" applyAlignment="1">
      <alignment horizontal="center" vertical="center" wrapText="1"/>
    </xf>
    <xf numFmtId="0" fontId="0" fillId="0" borderId="11" xfId="0" applyBorder="1"/>
    <xf numFmtId="0" fontId="0" fillId="0" borderId="12" xfId="0" applyBorder="1"/>
    <xf numFmtId="0" fontId="0" fillId="0" borderId="13" xfId="0" applyBorder="1"/>
    <xf numFmtId="0" fontId="0" fillId="3" borderId="11" xfId="0" applyFill="1" applyBorder="1"/>
    <xf numFmtId="0" fontId="0" fillId="3" borderId="12" xfId="0" applyFill="1" applyBorder="1"/>
    <xf numFmtId="0" fontId="0" fillId="3" borderId="13" xfId="0" applyFill="1" applyBorder="1"/>
    <xf numFmtId="0" fontId="0" fillId="0" borderId="8" xfId="0" applyFont="1" applyFill="1" applyBorder="1" applyAlignment="1">
      <alignment horizontal="left"/>
    </xf>
    <xf numFmtId="0" fontId="0" fillId="0" borderId="6" xfId="0" applyFont="1" applyFill="1" applyBorder="1" applyAlignment="1">
      <alignment horizontal="left"/>
    </xf>
    <xf numFmtId="0" fontId="0" fillId="0" borderId="12" xfId="0" applyFill="1" applyBorder="1"/>
    <xf numFmtId="0" fontId="0" fillId="0" borderId="13" xfId="0" applyFill="1" applyBorder="1"/>
    <xf numFmtId="0" fontId="0" fillId="3" borderId="13" xfId="0" applyFont="1" applyFill="1" applyBorder="1"/>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8" xfId="0" applyNumberFormat="1" applyFill="1" applyBorder="1" applyAlignment="1">
      <alignment horizontal="left"/>
    </xf>
    <xf numFmtId="0" fontId="0" fillId="0" borderId="6" xfId="0" applyNumberFormat="1" applyFill="1" applyBorder="1" applyAlignment="1">
      <alignment horizontal="left"/>
    </xf>
    <xf numFmtId="0" fontId="0" fillId="0" borderId="11" xfId="0" applyNumberFormat="1" applyBorder="1"/>
    <xf numFmtId="0" fontId="0" fillId="0" borderId="1" xfId="0" applyBorder="1"/>
    <xf numFmtId="0" fontId="0" fillId="0" borderId="1" xfId="0" applyBorder="1" applyAlignment="1">
      <alignment horizontal="left"/>
    </xf>
    <xf numFmtId="0" fontId="0" fillId="0" borderId="3" xfId="0" applyBorder="1"/>
    <xf numFmtId="0" fontId="0" fillId="0" borderId="3" xfId="0" applyBorder="1" applyAlignment="1">
      <alignment horizontal="left"/>
    </xf>
    <xf numFmtId="0" fontId="0" fillId="0" borderId="3" xfId="0" applyBorder="1" applyAlignment="1">
      <alignment wrapText="1"/>
    </xf>
    <xf numFmtId="0" fontId="0" fillId="0" borderId="0" xfId="0" applyBorder="1" applyAlignment="1">
      <alignment wrapText="1"/>
    </xf>
    <xf numFmtId="0" fontId="0" fillId="0" borderId="2" xfId="0" applyBorder="1" applyAlignment="1">
      <alignment horizontal="left"/>
    </xf>
    <xf numFmtId="14" fontId="0" fillId="0" borderId="0" xfId="0" applyNumberFormat="1" applyBorder="1" applyAlignment="1">
      <alignment horizontal="left"/>
    </xf>
    <xf numFmtId="0" fontId="1" fillId="0" borderId="0" xfId="0" applyFont="1" applyAlignment="1">
      <alignment wrapText="1"/>
    </xf>
    <xf numFmtId="0" fontId="0" fillId="0" borderId="0" xfId="0" applyFont="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left" vertical="center"/>
    </xf>
    <xf numFmtId="0" fontId="0" fillId="0" borderId="0" xfId="0" applyFont="1" applyFill="1" applyAlignment="1">
      <alignment vertical="center" wrapText="1"/>
    </xf>
    <xf numFmtId="0" fontId="0" fillId="0" borderId="0" xfId="0" applyFont="1" applyFill="1" applyBorder="1" applyAlignment="1">
      <alignment horizontal="center" vertical="center" wrapText="1" readingOrder="1"/>
    </xf>
    <xf numFmtId="0" fontId="4" fillId="0" borderId="0" xfId="1" applyAlignment="1">
      <alignment horizontal="center" vertical="center" wrapText="1"/>
    </xf>
    <xf numFmtId="0" fontId="0" fillId="0" borderId="15" xfId="0" applyFont="1" applyFill="1" applyBorder="1" applyAlignment="1">
      <alignment horizontal="center" vertical="center"/>
    </xf>
    <xf numFmtId="0" fontId="0" fillId="0" borderId="15" xfId="0" applyFont="1" applyBorder="1" applyAlignment="1">
      <alignment horizontal="center" vertical="center" wrapText="1"/>
    </xf>
    <xf numFmtId="0" fontId="4" fillId="0" borderId="15" xfId="1" applyBorder="1" applyAlignment="1">
      <alignment horizontal="center" vertical="center" wrapText="1"/>
    </xf>
    <xf numFmtId="0" fontId="8" fillId="0" borderId="15" xfId="0" applyFont="1" applyFill="1" applyBorder="1" applyAlignment="1">
      <alignment horizontal="center" vertical="center" wrapText="1" readingOrder="1"/>
    </xf>
    <xf numFmtId="0" fontId="0" fillId="0" borderId="15" xfId="0" applyFont="1" applyBorder="1" applyAlignment="1">
      <alignment horizontal="left" vertical="center" wrapText="1"/>
    </xf>
    <xf numFmtId="0" fontId="6" fillId="0" borderId="15" xfId="0" applyFont="1" applyFill="1" applyBorder="1" applyAlignment="1">
      <alignment horizontal="center" vertical="center" wrapText="1" readingOrder="1"/>
    </xf>
    <xf numFmtId="0" fontId="0" fillId="0"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5" xfId="0" applyFont="1" applyFill="1" applyBorder="1" applyAlignment="1">
      <alignment horizontal="center" vertical="center" wrapText="1" readingOrder="1"/>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xf>
    <xf numFmtId="0" fontId="0" fillId="3" borderId="14" xfId="0" applyFill="1" applyBorder="1" applyAlignment="1">
      <alignment horizontal="center" vertical="center"/>
    </xf>
    <xf numFmtId="0" fontId="0" fillId="3" borderId="9" xfId="0" applyFill="1" applyBorder="1" applyAlignment="1"/>
    <xf numFmtId="0" fontId="0" fillId="3" borderId="9" xfId="0" applyFill="1" applyBorder="1" applyAlignment="1">
      <alignment horizontal="center" vertical="center" wrapText="1"/>
    </xf>
    <xf numFmtId="0" fontId="0" fillId="3" borderId="9" xfId="0" applyFont="1" applyFill="1" applyBorder="1" applyAlignment="1">
      <alignment horizontal="center" vertical="center"/>
    </xf>
    <xf numFmtId="0" fontId="2" fillId="3" borderId="9" xfId="0" applyFont="1" applyFill="1" applyBorder="1" applyAlignment="1">
      <alignment horizontal="left" vertical="center" wrapText="1"/>
    </xf>
    <xf numFmtId="0" fontId="0" fillId="3" borderId="9"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9" xfId="0" applyFont="1" applyFill="1" applyBorder="1"/>
    <xf numFmtId="0" fontId="2" fillId="3" borderId="9" xfId="0" applyFont="1" applyFill="1" applyBorder="1" applyAlignment="1">
      <alignment wrapText="1"/>
    </xf>
    <xf numFmtId="0" fontId="0" fillId="3" borderId="14" xfId="0" applyFont="1" applyFill="1" applyBorder="1" applyAlignment="1">
      <alignment horizontal="center" vertical="center"/>
    </xf>
    <xf numFmtId="0" fontId="4" fillId="3" borderId="9" xfId="1" applyFill="1" applyBorder="1" applyAlignment="1">
      <alignment horizontal="center" vertical="center" wrapText="1"/>
    </xf>
    <xf numFmtId="0" fontId="0" fillId="3" borderId="9" xfId="0" applyFill="1" applyBorder="1" applyAlignment="1">
      <alignment horizontal="left" vertical="center" wrapText="1"/>
    </xf>
    <xf numFmtId="0" fontId="0" fillId="3" borderId="9" xfId="0" applyFill="1" applyBorder="1" applyAlignment="1">
      <alignment horizontal="center" vertical="center"/>
    </xf>
    <xf numFmtId="0" fontId="0" fillId="3" borderId="9" xfId="0" applyFill="1" applyBorder="1"/>
    <xf numFmtId="0" fontId="0" fillId="3" borderId="9" xfId="0" applyFill="1" applyBorder="1" applyAlignment="1">
      <alignment wrapText="1"/>
    </xf>
    <xf numFmtId="0" fontId="0" fillId="3" borderId="14" xfId="0" applyFont="1" applyFill="1" applyBorder="1" applyAlignment="1">
      <alignment horizontal="left" vertical="center"/>
    </xf>
    <xf numFmtId="0" fontId="0" fillId="3" borderId="9" xfId="0" applyFont="1" applyFill="1" applyBorder="1" applyAlignment="1">
      <alignment horizontal="left" vertical="center" wrapText="1"/>
    </xf>
    <xf numFmtId="0" fontId="0" fillId="3" borderId="9" xfId="0" applyFont="1" applyFill="1" applyBorder="1" applyAlignment="1">
      <alignment horizontal="center" vertical="center" readingOrder="1"/>
    </xf>
    <xf numFmtId="0" fontId="5" fillId="3" borderId="9" xfId="0" applyFont="1" applyFill="1" applyBorder="1" applyAlignment="1">
      <alignment horizontal="center" vertical="center"/>
    </xf>
    <xf numFmtId="0" fontId="5" fillId="3" borderId="9" xfId="0" applyFont="1" applyFill="1" applyBorder="1" applyAlignment="1">
      <alignment horizontal="center" vertical="center" wrapText="1"/>
    </xf>
    <xf numFmtId="0" fontId="0" fillId="3" borderId="9" xfId="0" applyFont="1" applyFill="1" applyBorder="1" applyAlignment="1">
      <alignment vertical="center" wrapText="1"/>
    </xf>
    <xf numFmtId="0" fontId="0" fillId="3" borderId="14" xfId="0" applyFont="1" applyFill="1" applyBorder="1" applyAlignment="1">
      <alignment vertical="center"/>
    </xf>
    <xf numFmtId="0" fontId="0" fillId="3" borderId="9" xfId="0" applyFont="1" applyFill="1" applyBorder="1" applyAlignment="1">
      <alignment wrapText="1"/>
    </xf>
    <xf numFmtId="0" fontId="0" fillId="3" borderId="14" xfId="0"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14" xfId="0" applyFill="1" applyBorder="1"/>
    <xf numFmtId="0" fontId="0" fillId="3" borderId="14" xfId="0" applyFill="1" applyBorder="1" applyAlignment="1"/>
    <xf numFmtId="0" fontId="7" fillId="2" borderId="1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wrapText="1"/>
    </xf>
    <xf numFmtId="0" fontId="0" fillId="0" borderId="0" xfId="0" applyFont="1" applyFill="1" applyAlignment="1">
      <alignment horizontal="left"/>
    </xf>
    <xf numFmtId="0" fontId="4" fillId="0" borderId="15" xfId="1" applyFill="1" applyBorder="1" applyAlignment="1">
      <alignment horizontal="center" vertical="center" wrapText="1"/>
    </xf>
    <xf numFmtId="0" fontId="0" fillId="3" borderId="5" xfId="0" applyFont="1" applyFill="1" applyBorder="1"/>
    <xf numFmtId="0" fontId="1" fillId="3" borderId="7" xfId="0" applyFont="1" applyFill="1" applyBorder="1"/>
    <xf numFmtId="0" fontId="0" fillId="0" borderId="16" xfId="0" applyFont="1" applyBorder="1" applyAlignment="1">
      <alignment horizontal="left" vertical="center" wrapText="1"/>
    </xf>
    <xf numFmtId="0" fontId="4" fillId="0" borderId="16" xfId="1" applyBorder="1" applyAlignment="1">
      <alignment horizontal="center" vertical="center" wrapText="1"/>
    </xf>
    <xf numFmtId="0" fontId="0" fillId="0" borderId="16"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16" xfId="0" applyBorder="1" applyAlignment="1">
      <alignment horizontal="center" vertical="center" wrapTex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11" xfId="0" applyFont="1" applyFill="1" applyBorder="1" applyAlignment="1">
      <alignment horizontal="center" vertical="center" wrapText="1"/>
    </xf>
    <xf numFmtId="0" fontId="0" fillId="0" borderId="21" xfId="0" applyFont="1" applyBorder="1" applyAlignment="1">
      <alignment horizontal="center" vertical="center"/>
    </xf>
    <xf numFmtId="0" fontId="2" fillId="0" borderId="22" xfId="0" applyFont="1" applyFill="1" applyBorder="1"/>
    <xf numFmtId="0" fontId="0" fillId="0" borderId="20" xfId="0" applyBorder="1" applyAlignment="1">
      <alignment horizontal="center" vertical="center" wrapText="1"/>
    </xf>
    <xf numFmtId="0" fontId="0" fillId="0" borderId="22" xfId="0" applyFont="1" applyFill="1" applyBorder="1" applyAlignment="1">
      <alignment horizontal="center" vertical="center" wrapText="1"/>
    </xf>
    <xf numFmtId="0" fontId="0" fillId="0" borderId="22" xfId="0" applyFont="1" applyFill="1" applyBorder="1"/>
    <xf numFmtId="0" fontId="0" fillId="0" borderId="22" xfId="0" applyFont="1" applyBorder="1"/>
    <xf numFmtId="0" fontId="0" fillId="0" borderId="0" xfId="0" applyFont="1"/>
    <xf numFmtId="0" fontId="0" fillId="3" borderId="22" xfId="0" applyFont="1" applyFill="1" applyBorder="1" applyAlignment="1">
      <alignment horizontal="center" vertical="center" wrapText="1"/>
    </xf>
    <xf numFmtId="0" fontId="0" fillId="0" borderId="24" xfId="0" applyFont="1" applyFill="1" applyBorder="1" applyAlignment="1">
      <alignment vertical="center" wrapText="1"/>
    </xf>
    <xf numFmtId="0" fontId="0" fillId="0" borderId="25"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0" borderId="22" xfId="0" applyFont="1" applyFill="1" applyBorder="1" applyAlignment="1">
      <alignment horizontal="center" vertical="center"/>
    </xf>
    <xf numFmtId="0" fontId="10" fillId="0" borderId="15" xfId="1" applyFont="1" applyBorder="1" applyAlignment="1">
      <alignment horizontal="center" vertical="center"/>
    </xf>
    <xf numFmtId="0" fontId="0" fillId="0" borderId="0" xfId="0" applyFont="1" applyAlignment="1">
      <alignment horizontal="center" vertical="center" wrapText="1"/>
    </xf>
    <xf numFmtId="0" fontId="0" fillId="0" borderId="1" xfId="0" applyBorder="1" applyAlignment="1">
      <alignment wrapText="1"/>
    </xf>
    <xf numFmtId="0" fontId="0" fillId="0" borderId="1" xfId="0" applyBorder="1" applyAlignment="1">
      <alignment horizontal="left" vertical="top" wrapText="1"/>
    </xf>
    <xf numFmtId="0" fontId="0" fillId="0" borderId="15" xfId="0" applyFont="1" applyFill="1" applyBorder="1" applyAlignment="1">
      <alignment horizontal="left" vertical="center" wrapText="1"/>
    </xf>
    <xf numFmtId="0" fontId="0" fillId="0" borderId="0" xfId="0" applyAlignment="1">
      <alignment horizontal="center" vertical="center" wrapText="1"/>
    </xf>
    <xf numFmtId="0" fontId="4" fillId="0" borderId="0" xfId="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4" fillId="0" borderId="0" xfId="1" applyAlignment="1">
      <alignment horizontal="center" wrapText="1"/>
    </xf>
    <xf numFmtId="0" fontId="0" fillId="3" borderId="10"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9"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2" xfId="0" applyFont="1" applyBorder="1" applyAlignment="1">
      <alignment horizontal="center" vertical="center" wrapText="1"/>
    </xf>
    <xf numFmtId="0" fontId="0" fillId="0" borderId="7" xfId="0"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center" vertical="center"/>
    </xf>
    <xf numFmtId="0" fontId="2" fillId="0" borderId="0" xfId="0" applyFont="1" applyFill="1" applyAlignment="1">
      <alignment horizontal="center" vertical="center" wrapText="1"/>
    </xf>
    <xf numFmtId="0" fontId="0" fillId="0" borderId="0" xfId="0" applyBorder="1" applyAlignment="1"/>
    <xf numFmtId="0" fontId="0" fillId="0" borderId="15" xfId="0" applyFont="1" applyFill="1" applyBorder="1" applyAlignment="1">
      <alignment horizontal="left" vertical="center"/>
    </xf>
    <xf numFmtId="0" fontId="0" fillId="0" borderId="15" xfId="0" applyFont="1" applyBorder="1" applyAlignment="1">
      <alignment horizontal="left" vertical="center"/>
    </xf>
    <xf numFmtId="0" fontId="0" fillId="0" borderId="15" xfId="0" applyBorder="1" applyAlignment="1">
      <alignment horizontal="left" vertical="center"/>
    </xf>
    <xf numFmtId="0" fontId="0" fillId="0" borderId="15" xfId="0" applyFont="1" applyFill="1" applyBorder="1" applyAlignment="1">
      <alignment horizontal="left" vertical="center" wrapText="1"/>
    </xf>
    <xf numFmtId="0" fontId="0" fillId="0" borderId="15" xfId="0" applyBorder="1" applyAlignment="1">
      <alignment horizontal="left" vertical="center" wrapText="1"/>
    </xf>
    <xf numFmtId="0" fontId="4" fillId="0" borderId="12" xfId="1" applyBorder="1" applyAlignment="1">
      <alignment horizontal="center" vertical="center" wrapText="1"/>
    </xf>
    <xf numFmtId="0" fontId="0" fillId="0" borderId="0" xfId="0" applyAlignment="1">
      <alignment horizontal="center" vertical="center" wrapText="1"/>
    </xf>
    <xf numFmtId="0" fontId="4" fillId="0" borderId="0" xfId="1" applyFill="1" applyAlignment="1">
      <alignment horizontal="center" vertical="center" wrapText="1"/>
    </xf>
    <xf numFmtId="0" fontId="0" fillId="0" borderId="0" xfId="0" applyBorder="1" applyAlignment="1">
      <alignment horizontal="center" vertical="center" wrapText="1"/>
    </xf>
    <xf numFmtId="0" fontId="0" fillId="0" borderId="0" xfId="0" applyFont="1" applyFill="1" applyAlignment="1">
      <alignment horizontal="center" vertical="center"/>
    </xf>
    <xf numFmtId="0" fontId="0" fillId="0" borderId="0" xfId="0" applyAlignment="1"/>
    <xf numFmtId="0" fontId="0" fillId="0" borderId="12"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0</xdr:colOff>
      <xdr:row>1</xdr:row>
      <xdr:rowOff>0</xdr:rowOff>
    </xdr:from>
    <xdr:ext cx="5514975" cy="2762250"/>
    <xdr:pic>
      <xdr:nvPicPr>
        <xdr:cNvPr id="2" name="Picture 1" descr="Application Threat Modeling using DREAD and STRID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190500"/>
          <a:ext cx="5514975" cy="2762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hreat%20Models\O365\O365%20Publ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365%20Threat%20model%20and%20Configuration%20recommendations_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365 Threat Model"/>
      <sheetName val="Configuration Items"/>
      <sheetName val="Supporting Information"/>
    </sheetNames>
    <sheetDataSet>
      <sheetData sheetId="0"/>
      <sheetData sheetId="1"/>
      <sheetData sheetId="2"/>
      <sheetData sheetId="3">
        <row r="20">
          <cell r="B20" t="str">
            <v>None</v>
          </cell>
          <cell r="C20"/>
          <cell r="D20"/>
          <cell r="E20"/>
          <cell r="F20"/>
          <cell r="G20"/>
          <cell r="H20"/>
          <cell r="I20"/>
          <cell r="J20"/>
          <cell r="K20">
            <v>0</v>
          </cell>
        </row>
        <row r="21">
          <cell r="B21" t="str">
            <v>Information disclosure that could be used in combination with other vulnerabilities</v>
          </cell>
          <cell r="C21"/>
          <cell r="D21"/>
          <cell r="E21"/>
          <cell r="F21"/>
          <cell r="G21"/>
          <cell r="H21"/>
          <cell r="I21"/>
          <cell r="J21"/>
          <cell r="K21">
            <v>5</v>
          </cell>
        </row>
        <row r="22">
          <cell r="B22" t="str">
            <v>Individual/employer non sensitive user data is compromised</v>
          </cell>
          <cell r="C22"/>
          <cell r="D22"/>
          <cell r="E22"/>
          <cell r="F22"/>
          <cell r="G22"/>
          <cell r="H22"/>
          <cell r="I22"/>
          <cell r="J22"/>
          <cell r="K22">
            <v>8</v>
          </cell>
        </row>
        <row r="23">
          <cell r="B23" t="str">
            <v>Administrative non sensitive data is compromised</v>
          </cell>
          <cell r="C23"/>
          <cell r="D23"/>
          <cell r="E23"/>
          <cell r="F23"/>
          <cell r="G23"/>
          <cell r="H23"/>
          <cell r="I23"/>
          <cell r="J23"/>
          <cell r="K23">
            <v>9</v>
          </cell>
        </row>
        <row r="24">
          <cell r="B24" t="str">
            <v>Complete System or data destruction</v>
          </cell>
          <cell r="C24"/>
          <cell r="D24"/>
          <cell r="E24"/>
          <cell r="F24"/>
          <cell r="G24"/>
          <cell r="H24"/>
          <cell r="I24"/>
          <cell r="J24"/>
          <cell r="K24">
            <v>10</v>
          </cell>
        </row>
        <row r="25">
          <cell r="B25" t="str">
            <v>Confidential Data Loss</v>
          </cell>
          <cell r="C25"/>
          <cell r="D25"/>
          <cell r="E25"/>
          <cell r="F25"/>
          <cell r="G25"/>
          <cell r="H25"/>
          <cell r="I25"/>
          <cell r="J25"/>
          <cell r="K25">
            <v>10</v>
          </cell>
        </row>
        <row r="29">
          <cell r="B29" t="str">
            <v>Very hard or impossible, even for administrators; the vulnerability is unstable and statistically unlikely to be reliably exploited</v>
          </cell>
          <cell r="C29"/>
          <cell r="D29"/>
          <cell r="E29"/>
          <cell r="F29"/>
          <cell r="G29"/>
          <cell r="H29"/>
          <cell r="I29"/>
          <cell r="J29"/>
          <cell r="K29"/>
          <cell r="L29"/>
          <cell r="M29"/>
          <cell r="N29"/>
          <cell r="O29">
            <v>0</v>
          </cell>
        </row>
        <row r="30">
          <cell r="B30" t="str">
            <v>Complex steps are required for authorised user</v>
          </cell>
          <cell r="C30"/>
          <cell r="D30"/>
          <cell r="E30"/>
          <cell r="F30"/>
          <cell r="G30"/>
          <cell r="H30"/>
          <cell r="I30"/>
          <cell r="J30"/>
          <cell r="K30"/>
          <cell r="L30"/>
          <cell r="M30"/>
          <cell r="N30"/>
          <cell r="O30">
            <v>5</v>
          </cell>
        </row>
        <row r="31">
          <cell r="B31" t="str">
            <v>Easy steps for Authenticated user</v>
          </cell>
          <cell r="C31"/>
          <cell r="D31"/>
          <cell r="E31"/>
          <cell r="F31"/>
          <cell r="G31"/>
          <cell r="H31"/>
          <cell r="I31"/>
          <cell r="J31"/>
          <cell r="K31"/>
          <cell r="L31"/>
          <cell r="M31"/>
          <cell r="N31"/>
          <cell r="O31">
            <v>8</v>
          </cell>
        </row>
        <row r="32">
          <cell r="B32" t="str">
            <v>Unauthenticated users can trivially and reliably exploit using basic knowledge</v>
          </cell>
          <cell r="C32"/>
          <cell r="D32"/>
          <cell r="E32"/>
          <cell r="F32"/>
          <cell r="G32"/>
          <cell r="H32"/>
          <cell r="I32"/>
          <cell r="J32"/>
          <cell r="K32"/>
          <cell r="L32"/>
          <cell r="M32"/>
          <cell r="N32"/>
          <cell r="O32">
            <v>10</v>
          </cell>
        </row>
        <row r="36">
          <cell r="B36" t="str">
            <v>Even with direct knowledge of the vulnerability, we do not see a viable path for exploitation</v>
          </cell>
          <cell r="C36"/>
          <cell r="D36"/>
          <cell r="E36"/>
          <cell r="F36"/>
          <cell r="G36"/>
          <cell r="H36"/>
          <cell r="I36"/>
          <cell r="J36"/>
          <cell r="K36"/>
          <cell r="L36">
            <v>0</v>
          </cell>
        </row>
        <row r="37">
          <cell r="B37" t="str">
            <v>Advanced techniques required, custom tooling; only exploitable by authenticated users</v>
          </cell>
          <cell r="C37"/>
          <cell r="D37"/>
          <cell r="E37"/>
          <cell r="F37"/>
          <cell r="G37"/>
          <cell r="H37"/>
          <cell r="I37"/>
          <cell r="J37"/>
          <cell r="K37"/>
          <cell r="L37">
            <v>2</v>
          </cell>
        </row>
        <row r="38">
          <cell r="B38" t="str">
            <v>Exploit is available/understood, usable with only moderate skill by authenticated users</v>
          </cell>
          <cell r="C38"/>
          <cell r="D38"/>
          <cell r="E38"/>
          <cell r="F38"/>
          <cell r="G38"/>
          <cell r="H38"/>
          <cell r="I38"/>
          <cell r="J38"/>
          <cell r="K38"/>
          <cell r="L38">
            <v>5</v>
          </cell>
        </row>
        <row r="39">
          <cell r="B39" t="str">
            <v>Exploit is available/understood, usable by non-authenticated users</v>
          </cell>
          <cell r="C39"/>
          <cell r="D39"/>
          <cell r="E39"/>
          <cell r="F39"/>
          <cell r="G39"/>
          <cell r="H39"/>
          <cell r="I39"/>
          <cell r="J39"/>
          <cell r="K39"/>
          <cell r="L39">
            <v>7</v>
          </cell>
        </row>
        <row r="40">
          <cell r="B40" t="str">
            <v>Users can exploit with little effort</v>
          </cell>
          <cell r="C40"/>
          <cell r="D40"/>
          <cell r="E40"/>
          <cell r="F40"/>
          <cell r="G40"/>
          <cell r="H40"/>
          <cell r="I40"/>
          <cell r="J40"/>
          <cell r="K40"/>
          <cell r="L40">
            <v>10</v>
          </cell>
        </row>
        <row r="44">
          <cell r="B44" t="str">
            <v>None</v>
          </cell>
          <cell r="C44"/>
          <cell r="D44"/>
          <cell r="E44"/>
          <cell r="F44"/>
          <cell r="G44"/>
          <cell r="H44">
            <v>0</v>
          </cell>
        </row>
        <row r="45">
          <cell r="B45" t="str">
            <v>Individual/Employer that is already compromised</v>
          </cell>
          <cell r="C45"/>
          <cell r="D45"/>
          <cell r="E45"/>
          <cell r="F45"/>
          <cell r="G45"/>
          <cell r="H45">
            <v>2</v>
          </cell>
        </row>
        <row r="46">
          <cell r="B46" t="str">
            <v>Small group of individuals or groups with limited privileges</v>
          </cell>
          <cell r="C46"/>
          <cell r="D46"/>
          <cell r="E46"/>
          <cell r="F46"/>
          <cell r="G46"/>
          <cell r="H46">
            <v>6</v>
          </cell>
        </row>
        <row r="47">
          <cell r="B47" t="str">
            <v>Administrative users</v>
          </cell>
          <cell r="C47"/>
          <cell r="D47"/>
          <cell r="E47"/>
          <cell r="F47"/>
          <cell r="G47"/>
          <cell r="H47">
            <v>8</v>
          </cell>
        </row>
        <row r="48">
          <cell r="B48" t="str">
            <v>All users</v>
          </cell>
          <cell r="C48"/>
          <cell r="D48"/>
          <cell r="E48"/>
          <cell r="F48"/>
          <cell r="G48"/>
          <cell r="H48">
            <v>10</v>
          </cell>
        </row>
        <row r="52">
          <cell r="B52" t="str">
            <v>Very hard to impossible to detect even given access to source code and privileged access to running systems</v>
          </cell>
          <cell r="C52"/>
          <cell r="D52"/>
          <cell r="E52"/>
          <cell r="F52"/>
          <cell r="G52"/>
          <cell r="H52"/>
          <cell r="I52"/>
          <cell r="J52"/>
          <cell r="K52"/>
          <cell r="L52"/>
          <cell r="M52">
            <v>0</v>
          </cell>
        </row>
        <row r="53">
          <cell r="B53" t="str">
            <v>Can figure it out by guessing or by monitoring network traces</v>
          </cell>
          <cell r="C53"/>
          <cell r="D53"/>
          <cell r="E53"/>
          <cell r="F53"/>
          <cell r="G53"/>
          <cell r="H53"/>
          <cell r="I53"/>
          <cell r="J53"/>
          <cell r="K53"/>
          <cell r="L53"/>
          <cell r="M53">
            <v>5</v>
          </cell>
        </row>
        <row r="54">
          <cell r="B54" t="str">
            <v>Details of faults like this are already in the public domain and can be easily discovered using a search engine</v>
          </cell>
          <cell r="C54"/>
          <cell r="D54"/>
          <cell r="E54"/>
          <cell r="F54"/>
          <cell r="G54"/>
          <cell r="H54"/>
          <cell r="I54"/>
          <cell r="J54"/>
          <cell r="K54"/>
          <cell r="L54"/>
          <cell r="M54">
            <v>8</v>
          </cell>
        </row>
        <row r="55">
          <cell r="B55" t="str">
            <v>The information is visible in the web browser address bar or in a form</v>
          </cell>
          <cell r="C55"/>
          <cell r="D55"/>
          <cell r="E55"/>
          <cell r="F55"/>
          <cell r="G55"/>
          <cell r="H55"/>
          <cell r="I55"/>
          <cell r="J55"/>
          <cell r="K55"/>
          <cell r="L55"/>
          <cell r="M55">
            <v>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365 Threat Model"/>
      <sheetName val="Configuration Items"/>
      <sheetName val="Archived threats"/>
      <sheetName val="From here on old Threat model"/>
      <sheetName val="Log required for Splunk"/>
      <sheetName val="o365_Security Requirements"/>
      <sheetName val="Intro"/>
      <sheetName val="Supporting Information"/>
    </sheetNames>
    <sheetDataSet>
      <sheetData sheetId="0"/>
      <sheetData sheetId="1"/>
      <sheetData sheetId="2"/>
      <sheetData sheetId="3"/>
      <sheetData sheetId="4"/>
      <sheetData sheetId="5"/>
      <sheetData sheetId="6"/>
      <sheetData sheetId="7"/>
      <sheetData sheetId="8">
        <row r="20">
          <cell r="B20" t="str">
            <v>None</v>
          </cell>
          <cell r="K20">
            <v>0</v>
          </cell>
        </row>
        <row r="21">
          <cell r="B21" t="str">
            <v>Information disclosure that could be used in combination with other vulnerabilities</v>
          </cell>
          <cell r="K21">
            <v>5</v>
          </cell>
        </row>
        <row r="22">
          <cell r="B22" t="str">
            <v>Individual/employer non sensitive user data is compromised</v>
          </cell>
          <cell r="K22">
            <v>8</v>
          </cell>
        </row>
        <row r="23">
          <cell r="B23" t="str">
            <v>Administrative non sensitive data is compromised</v>
          </cell>
          <cell r="K23">
            <v>9</v>
          </cell>
        </row>
        <row r="24">
          <cell r="B24" t="str">
            <v>Complete System or data destruction</v>
          </cell>
          <cell r="K24">
            <v>10</v>
          </cell>
        </row>
        <row r="25">
          <cell r="B25" t="str">
            <v>Confidential Data Loss</v>
          </cell>
          <cell r="K25">
            <v>10</v>
          </cell>
        </row>
        <row r="29">
          <cell r="B29" t="str">
            <v>Very hard or impossible, even for administrators; the vulnerability is unstable and statistically unlikely to be reliably exploited</v>
          </cell>
          <cell r="O29">
            <v>0</v>
          </cell>
        </row>
        <row r="30">
          <cell r="B30" t="str">
            <v>Complex steps are required for authorised user</v>
          </cell>
          <cell r="O30">
            <v>5</v>
          </cell>
        </row>
        <row r="31">
          <cell r="B31" t="str">
            <v>Easy steps for Authenticated user</v>
          </cell>
          <cell r="O31">
            <v>8</v>
          </cell>
        </row>
        <row r="32">
          <cell r="B32" t="str">
            <v>Unauthenticated users can trivially and reliably exploit using basic knowledge</v>
          </cell>
          <cell r="O32">
            <v>10</v>
          </cell>
        </row>
        <row r="36">
          <cell r="B36" t="str">
            <v>Even with direct knowledge of the vulnerability, we do not see a viable path for exploitation</v>
          </cell>
          <cell r="L36">
            <v>0</v>
          </cell>
        </row>
        <row r="37">
          <cell r="B37" t="str">
            <v>Advanced techniques required, custom tooling; only exploitable by authenticated users</v>
          </cell>
          <cell r="L37">
            <v>2</v>
          </cell>
        </row>
        <row r="38">
          <cell r="B38" t="str">
            <v>Exploit is available/understood, usable with only moderate skill by authenticated users</v>
          </cell>
          <cell r="L38">
            <v>5</v>
          </cell>
        </row>
        <row r="39">
          <cell r="B39" t="str">
            <v>Exploit is available/understood, usable by non-authenticated users</v>
          </cell>
          <cell r="L39">
            <v>7</v>
          </cell>
        </row>
        <row r="40">
          <cell r="B40" t="str">
            <v>Users can exploit with little effort</v>
          </cell>
          <cell r="L40">
            <v>10</v>
          </cell>
        </row>
        <row r="44">
          <cell r="B44" t="str">
            <v>None</v>
          </cell>
          <cell r="H44">
            <v>0</v>
          </cell>
        </row>
        <row r="45">
          <cell r="B45" t="str">
            <v>Individual/Employer that is already compromised</v>
          </cell>
          <cell r="H45">
            <v>2</v>
          </cell>
        </row>
        <row r="46">
          <cell r="B46" t="str">
            <v>Small group of individuals or groups with limited privileges</v>
          </cell>
          <cell r="H46">
            <v>6</v>
          </cell>
        </row>
        <row r="47">
          <cell r="B47" t="str">
            <v>Administrative users</v>
          </cell>
          <cell r="H47">
            <v>8</v>
          </cell>
        </row>
        <row r="48">
          <cell r="B48" t="str">
            <v>All users</v>
          </cell>
          <cell r="H48">
            <v>10</v>
          </cell>
        </row>
        <row r="52">
          <cell r="B52" t="str">
            <v>Very hard to impossible to detect even given access to source code and privileged access to running systems</v>
          </cell>
          <cell r="M52">
            <v>0</v>
          </cell>
        </row>
        <row r="53">
          <cell r="B53" t="str">
            <v>Can figure it out by guessing or by monitoring network traces</v>
          </cell>
          <cell r="M53">
            <v>5</v>
          </cell>
        </row>
        <row r="54">
          <cell r="B54" t="str">
            <v>Details of faults like this are already in the public domain and can be easily discovered using a search engine</v>
          </cell>
          <cell r="M54">
            <v>8</v>
          </cell>
        </row>
        <row r="55">
          <cell r="B55" t="str">
            <v>The information is visible in the web browser address bar or in a form</v>
          </cell>
          <cell r="M55">
            <v>10</v>
          </cell>
        </row>
      </sheetData>
    </sheetDataSet>
  </externalBook>
</externalLink>
</file>

<file path=xl/persons/person.xml><?xml version="1.0" encoding="utf-8"?>
<personList xmlns="http://schemas.microsoft.com/office/spreadsheetml/2018/threadedcomments" xmlns:x="http://schemas.openxmlformats.org/spreadsheetml/2006/main">
  <person displayName="Author" id="{93D791EF-FA58-426D-BFB6-F52F04F97A69}" userId="Autho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personId="{93D791EF-FA58-426D-BFB6-F52F04F97A69}" id="{3981A6BF-4ED3-4CDB-AD41-4C409DDD9436}">
    <text xml:space="preserve">What is the subject to be modelled? </text>
  </threadedComment>
  <threadedComment ref="B7" personId="{93D791EF-FA58-426D-BFB6-F52F04F97A69}" id="{46271CEB-8ADF-4FE8-B65C-F96926DEFC69}">
    <text>Version of the Threat Model of this subject</text>
  </threadedComment>
  <threadedComment ref="B9" personId="{93D791EF-FA58-426D-BFB6-F52F04F97A69}" id="{8B68812E-0265-4E77-9874-4E70DFAFABF1}">
    <text xml:space="preserve">Give a brief description including scope
</text>
  </threadedComment>
  <threadedComment ref="B11" personId="{93D791EF-FA58-426D-BFB6-F52F04F97A69}" id="{4251882D-F5FB-4BC0-AB1E-B7D9ADDFC9DE}">
    <text>Is the objective data?</text>
  </threadedComment>
  <threadedComment ref="B12" personId="{93D791EF-FA58-426D-BFB6-F52F04F97A69}" id="{F5CC1BA1-74AB-4F7F-97A7-9E9B3351BD89}">
    <text>Is the objective system? E.g. system compromise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hyperlink" Target="https://attack.mitre.org/techniques/T1083/" TargetMode="External"/><Relationship Id="rId13" Type="http://schemas.openxmlformats.org/officeDocument/2006/relationships/hyperlink" Target="https://attack.mitre.org/techniques/T1078/" TargetMode="External"/><Relationship Id="rId18" Type="http://schemas.openxmlformats.org/officeDocument/2006/relationships/hyperlink" Target="https://attack.mitre.org/techniques/T1221/" TargetMode="External"/><Relationship Id="rId3" Type="http://schemas.openxmlformats.org/officeDocument/2006/relationships/hyperlink" Target="https://attack.mitre.org/techniques/T1110/" TargetMode="External"/><Relationship Id="rId21" Type="http://schemas.openxmlformats.org/officeDocument/2006/relationships/hyperlink" Target="https://attack.mitre.org/techniques/T1114/" TargetMode="External"/><Relationship Id="rId7" Type="http://schemas.openxmlformats.org/officeDocument/2006/relationships/hyperlink" Target="https://attack.mitre.org/techniques/T1048/" TargetMode="External"/><Relationship Id="rId12" Type="http://schemas.openxmlformats.org/officeDocument/2006/relationships/hyperlink" Target="https://attack.mitre.org/techniques/T1078/" TargetMode="External"/><Relationship Id="rId17" Type="http://schemas.openxmlformats.org/officeDocument/2006/relationships/hyperlink" Target="https://attack.mitre.org/tactics/TA0004/" TargetMode="External"/><Relationship Id="rId2" Type="http://schemas.openxmlformats.org/officeDocument/2006/relationships/hyperlink" Target="https://attack.mitre.org/techniques/T1110/" TargetMode="External"/><Relationship Id="rId16" Type="http://schemas.openxmlformats.org/officeDocument/2006/relationships/hyperlink" Target="https://attack.mitre.org/techniques/T1089/" TargetMode="External"/><Relationship Id="rId20" Type="http://schemas.openxmlformats.org/officeDocument/2006/relationships/hyperlink" Target="https://attack.mitre.org/techniques/T1089/" TargetMode="External"/><Relationship Id="rId1" Type="http://schemas.openxmlformats.org/officeDocument/2006/relationships/hyperlink" Target="https://attack.mitre.org/techniques/T1110/" TargetMode="External"/><Relationship Id="rId6" Type="http://schemas.openxmlformats.org/officeDocument/2006/relationships/hyperlink" Target="https://attack.mitre.org/techniques/T1526/" TargetMode="External"/><Relationship Id="rId11" Type="http://schemas.openxmlformats.org/officeDocument/2006/relationships/hyperlink" Target="https://attack.mitre.org/techniques/T1213/" TargetMode="External"/><Relationship Id="rId5" Type="http://schemas.openxmlformats.org/officeDocument/2006/relationships/hyperlink" Target="https://attack.mitre.org/techniques/T1078/" TargetMode="External"/><Relationship Id="rId15" Type="http://schemas.openxmlformats.org/officeDocument/2006/relationships/hyperlink" Target="https://attack.mitre.org/techniques/T1070/" TargetMode="External"/><Relationship Id="rId23" Type="http://schemas.openxmlformats.org/officeDocument/2006/relationships/printerSettings" Target="../printerSettings/printerSettings2.bin"/><Relationship Id="rId10" Type="http://schemas.openxmlformats.org/officeDocument/2006/relationships/hyperlink" Target="https://attack.mitre.org/techniques/T1288/" TargetMode="External"/><Relationship Id="rId19" Type="http://schemas.openxmlformats.org/officeDocument/2006/relationships/hyperlink" Target="https://attack.mitre.org/techniques/T1078/" TargetMode="External"/><Relationship Id="rId4" Type="http://schemas.openxmlformats.org/officeDocument/2006/relationships/hyperlink" Target="https://attack.mitre.org/techniques/T1110/" TargetMode="External"/><Relationship Id="rId9" Type="http://schemas.openxmlformats.org/officeDocument/2006/relationships/hyperlink" Target="https://attack.mitre.org/techniques/T1185/" TargetMode="External"/><Relationship Id="rId14" Type="http://schemas.openxmlformats.org/officeDocument/2006/relationships/hyperlink" Target="https://attack.mitre.org/techniques/T1195/" TargetMode="External"/><Relationship Id="rId22" Type="http://schemas.openxmlformats.org/officeDocument/2006/relationships/hyperlink" Target="https://attack.mitre.org/techniques/T111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4"/>
  <sheetViews>
    <sheetView tabSelected="1" topLeftCell="A9" workbookViewId="0">
      <selection activeCell="H15" sqref="H15"/>
    </sheetView>
  </sheetViews>
  <sheetFormatPr defaultRowHeight="15"/>
  <cols>
    <col min="2" max="2" width="30.42578125" style="1" customWidth="1"/>
    <col min="3" max="3" width="11.5703125" style="17" bestFit="1" customWidth="1"/>
    <col min="5" max="5" width="30.42578125" customWidth="1"/>
  </cols>
  <sheetData>
    <row r="2" spans="2:8">
      <c r="B2" s="61" t="s">
        <v>0</v>
      </c>
    </row>
    <row r="3" spans="2:8" ht="30" customHeight="1">
      <c r="B3" s="149" t="s">
        <v>1</v>
      </c>
      <c r="C3" s="150"/>
      <c r="D3" s="150"/>
      <c r="E3" s="151"/>
    </row>
    <row r="5" spans="2:8">
      <c r="B5" s="18" t="s">
        <v>2</v>
      </c>
      <c r="C5" s="59" t="s">
        <v>3</v>
      </c>
      <c r="D5" s="19"/>
      <c r="E5" s="19"/>
    </row>
    <row r="6" spans="2:8">
      <c r="B6" s="58" t="s">
        <v>4</v>
      </c>
      <c r="C6" s="60">
        <v>43727</v>
      </c>
      <c r="D6" s="20"/>
      <c r="E6" s="20"/>
    </row>
    <row r="7" spans="2:8">
      <c r="B7" s="57" t="s">
        <v>5</v>
      </c>
      <c r="C7" s="56" t="s">
        <v>6</v>
      </c>
      <c r="D7" s="55"/>
      <c r="E7" s="55"/>
    </row>
    <row r="9" spans="2:8" ht="90" customHeight="1">
      <c r="B9" s="140" t="s">
        <v>7</v>
      </c>
      <c r="C9" s="152" t="s">
        <v>8</v>
      </c>
      <c r="D9" s="153"/>
      <c r="E9" s="153"/>
    </row>
    <row r="11" spans="2:8">
      <c r="B11" s="18" t="s">
        <v>9</v>
      </c>
      <c r="C11" s="59" t="s">
        <v>10</v>
      </c>
      <c r="D11" s="19"/>
      <c r="E11" s="19"/>
    </row>
    <row r="12" spans="2:8">
      <c r="B12" s="57" t="s">
        <v>11</v>
      </c>
      <c r="C12" s="56" t="s">
        <v>10</v>
      </c>
      <c r="D12" s="55"/>
      <c r="E12" s="55"/>
    </row>
    <row r="14" spans="2:8" ht="30">
      <c r="B14" s="139" t="s">
        <v>12</v>
      </c>
      <c r="C14" s="54" t="s">
        <v>13</v>
      </c>
      <c r="D14" s="53"/>
      <c r="E14" s="53"/>
    </row>
    <row r="15" spans="2:8">
      <c r="H15" t="s">
        <v>14</v>
      </c>
    </row>
    <row r="16" spans="2:8">
      <c r="B16" s="18" t="s">
        <v>15</v>
      </c>
      <c r="C16" s="59" t="s">
        <v>13</v>
      </c>
      <c r="D16" s="19"/>
      <c r="E16" s="19"/>
      <c r="H16" t="s">
        <v>16</v>
      </c>
    </row>
    <row r="17" spans="2:8">
      <c r="B17" s="58" t="s">
        <v>17</v>
      </c>
      <c r="C17" s="29" t="s">
        <v>13</v>
      </c>
      <c r="D17" s="20"/>
      <c r="E17" s="20"/>
      <c r="H17" t="s">
        <v>18</v>
      </c>
    </row>
    <row r="18" spans="2:8">
      <c r="B18" s="58" t="s">
        <v>19</v>
      </c>
      <c r="C18" s="29" t="s">
        <v>13</v>
      </c>
      <c r="D18" s="20"/>
      <c r="E18" s="20"/>
      <c r="H18" t="s">
        <v>20</v>
      </c>
    </row>
    <row r="19" spans="2:8">
      <c r="B19" s="57" t="s">
        <v>21</v>
      </c>
      <c r="C19" s="56"/>
      <c r="D19" s="55"/>
      <c r="E19" s="55"/>
      <c r="H19" t="s">
        <v>22</v>
      </c>
    </row>
    <row r="20" spans="2:8">
      <c r="H20" t="s">
        <v>23</v>
      </c>
    </row>
    <row r="21" spans="2:8">
      <c r="B21" s="139" t="s">
        <v>24</v>
      </c>
      <c r="C21" s="54">
        <v>0.2</v>
      </c>
      <c r="D21" s="53"/>
      <c r="E21" s="53"/>
      <c r="H21" t="s">
        <v>25</v>
      </c>
    </row>
    <row r="22" spans="2:8">
      <c r="H22" t="s">
        <v>26</v>
      </c>
    </row>
    <row r="23" spans="2:8">
      <c r="H23" t="s">
        <v>27</v>
      </c>
    </row>
    <row r="24" spans="2:8">
      <c r="H24" t="s">
        <v>28</v>
      </c>
    </row>
  </sheetData>
  <mergeCells count="2">
    <mergeCell ref="B3:E3"/>
    <mergeCell ref="C9:E9"/>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5"/>
  <sheetViews>
    <sheetView topLeftCell="N1" zoomScale="85" zoomScaleNormal="85" workbookViewId="0">
      <pane ySplit="1" topLeftCell="E2" activePane="bottomLeft" state="frozen"/>
      <selection pane="bottomLeft" activeCell="E42" sqref="E42:E44"/>
      <selection activeCell="W1" sqref="W1"/>
    </sheetView>
  </sheetViews>
  <sheetFormatPr defaultRowHeight="15"/>
  <cols>
    <col min="1" max="1" width="11.42578125" bestFit="1" customWidth="1"/>
    <col min="2" max="2" width="17" bestFit="1" customWidth="1"/>
    <col min="3" max="3" width="38.85546875" bestFit="1" customWidth="1"/>
    <col min="4" max="4" width="33.140625" customWidth="1"/>
    <col min="5" max="5" width="29.7109375" customWidth="1"/>
    <col min="6" max="6" width="54.140625" customWidth="1"/>
    <col min="7" max="12" width="33.140625" customWidth="1"/>
    <col min="13" max="13" width="23.140625" customWidth="1"/>
    <col min="14" max="14" width="35.85546875" customWidth="1"/>
    <col min="15" max="15" width="56" bestFit="1" customWidth="1"/>
    <col min="16" max="16" width="113.5703125" customWidth="1"/>
    <col min="17" max="17" width="33.140625" customWidth="1"/>
    <col min="18" max="18" width="51.5703125" style="131" customWidth="1"/>
  </cols>
  <sheetData>
    <row r="1" spans="1:18" s="5" customFormat="1" ht="38.25" thickBot="1">
      <c r="A1" s="120" t="s">
        <v>29</v>
      </c>
      <c r="B1" s="121" t="s">
        <v>30</v>
      </c>
      <c r="C1" s="121" t="s">
        <v>31</v>
      </c>
      <c r="D1" s="121" t="s">
        <v>32</v>
      </c>
      <c r="E1" s="122" t="s">
        <v>33</v>
      </c>
      <c r="F1" s="122" t="s">
        <v>34</v>
      </c>
      <c r="G1" s="121" t="s">
        <v>35</v>
      </c>
      <c r="H1" s="121" t="s">
        <v>36</v>
      </c>
      <c r="I1" s="121" t="s">
        <v>37</v>
      </c>
      <c r="J1" s="121" t="s">
        <v>38</v>
      </c>
      <c r="K1" s="121" t="s">
        <v>39</v>
      </c>
      <c r="L1" s="121" t="s">
        <v>40</v>
      </c>
      <c r="M1" s="121" t="s">
        <v>41</v>
      </c>
      <c r="N1" s="122" t="s">
        <v>42</v>
      </c>
      <c r="O1" s="121" t="s">
        <v>43</v>
      </c>
      <c r="P1" s="122" t="s">
        <v>44</v>
      </c>
      <c r="Q1" s="123" t="s">
        <v>45</v>
      </c>
      <c r="R1" s="124" t="s">
        <v>46</v>
      </c>
    </row>
    <row r="2" spans="1:18" s="5" customFormat="1" ht="150.75" thickBot="1">
      <c r="A2" s="114" t="s">
        <v>47</v>
      </c>
      <c r="B2" s="114" t="s">
        <v>48</v>
      </c>
      <c r="C2" s="114" t="s">
        <v>49</v>
      </c>
      <c r="D2" s="115" t="s">
        <v>50</v>
      </c>
      <c r="E2" s="116" t="s">
        <v>51</v>
      </c>
      <c r="F2" s="114" t="s">
        <v>52</v>
      </c>
      <c r="G2" s="116" t="s">
        <v>53</v>
      </c>
      <c r="H2" s="117" t="s">
        <v>54</v>
      </c>
      <c r="I2" s="117" t="s">
        <v>55</v>
      </c>
      <c r="J2" s="117" t="s">
        <v>56</v>
      </c>
      <c r="K2" s="117" t="s">
        <v>57</v>
      </c>
      <c r="L2" s="118" t="s">
        <v>58</v>
      </c>
      <c r="M2" s="118">
        <f>SUM(VLOOKUP(H2,'Supporting Information'!$B$20:$K$25,10,0) + VLOOKUP(I2,'Supporting Information'!$B$29:$O$32,14,0) + VLOOKUP(J2,'Supporting Information'!$B$36:$L$40,11,0) + VLOOKUP(K2,'Supporting Information'!$B$44:$H$48,7,0) + VLOOKUP(L2,'Supporting Information'!$B$52:$M$55,12,0))/5</f>
        <v>7.8</v>
      </c>
      <c r="N2" s="116" t="s">
        <v>59</v>
      </c>
      <c r="O2" s="119" t="s">
        <v>60</v>
      </c>
      <c r="P2" s="119" t="s">
        <v>61</v>
      </c>
      <c r="Q2" s="127" t="s">
        <v>62</v>
      </c>
      <c r="R2" s="133" t="s">
        <v>63</v>
      </c>
    </row>
    <row r="3" spans="1:18" s="5" customFormat="1" ht="15.75" thickBot="1">
      <c r="A3" s="95"/>
      <c r="B3" s="96"/>
      <c r="C3" s="100"/>
      <c r="D3" s="85"/>
      <c r="E3" s="83"/>
      <c r="F3" s="96"/>
      <c r="G3" s="85"/>
      <c r="H3" s="85"/>
      <c r="I3" s="85"/>
      <c r="J3" s="85"/>
      <c r="K3" s="85"/>
      <c r="L3" s="85"/>
      <c r="M3" s="97"/>
      <c r="N3" s="97"/>
      <c r="O3" s="98"/>
      <c r="P3" s="85"/>
      <c r="Q3" s="99"/>
      <c r="R3" s="135"/>
    </row>
    <row r="4" spans="1:18" s="5" customFormat="1" ht="60">
      <c r="A4" s="161" t="s">
        <v>64</v>
      </c>
      <c r="B4" s="164" t="s">
        <v>65</v>
      </c>
      <c r="C4" s="164" t="s">
        <v>66</v>
      </c>
      <c r="D4" s="70" t="s">
        <v>67</v>
      </c>
      <c r="E4" s="71" t="s">
        <v>68</v>
      </c>
      <c r="F4" s="141" t="s">
        <v>69</v>
      </c>
      <c r="G4" s="68" t="s">
        <v>53</v>
      </c>
      <c r="H4" s="69" t="s">
        <v>70</v>
      </c>
      <c r="I4" s="69" t="s">
        <v>55</v>
      </c>
      <c r="J4" s="69" t="s">
        <v>71</v>
      </c>
      <c r="K4" s="69" t="s">
        <v>57</v>
      </c>
      <c r="L4" s="69" t="s">
        <v>72</v>
      </c>
      <c r="M4" s="69">
        <f>SUM(VLOOKUP(H4,'Supporting Information'!$B$20:$K$25,10,0) + VLOOKUP(I4,'Supporting Information'!$B$29:$O$32,14,0) + VLOOKUP(J4,'Supporting Information'!$B$36:$L$40,11,0) + VLOOKUP(K4,'Supporting Information'!$B$44:$H$48,7,0) + VLOOKUP(L4,'Supporting Information'!$B$52:$M$55,12,0))/5</f>
        <v>8.4</v>
      </c>
      <c r="N4" s="73" t="s">
        <v>13</v>
      </c>
      <c r="O4" s="69" t="s">
        <v>60</v>
      </c>
      <c r="P4" s="69" t="s">
        <v>73</v>
      </c>
      <c r="Q4" s="125" t="s">
        <v>62</v>
      </c>
      <c r="R4" s="134" t="s">
        <v>74</v>
      </c>
    </row>
    <row r="5" spans="1:18" s="5" customFormat="1" ht="90">
      <c r="A5" s="162"/>
      <c r="B5" s="165"/>
      <c r="C5" s="165"/>
      <c r="D5" s="70" t="s">
        <v>67</v>
      </c>
      <c r="E5" s="71" t="s">
        <v>75</v>
      </c>
      <c r="F5" s="72" t="s">
        <v>76</v>
      </c>
      <c r="G5" s="68" t="s">
        <v>53</v>
      </c>
      <c r="H5" s="69" t="s">
        <v>77</v>
      </c>
      <c r="I5" s="69" t="s">
        <v>55</v>
      </c>
      <c r="J5" s="69" t="s">
        <v>71</v>
      </c>
      <c r="K5" s="69" t="s">
        <v>57</v>
      </c>
      <c r="L5" s="69" t="s">
        <v>58</v>
      </c>
      <c r="M5" s="69">
        <f>SUM(VLOOKUP(H5,'Supporting Information'!$B$20:$K$25,10,0) + VLOOKUP(I5,'Supporting Information'!$B$29:$O$32,14,0) + VLOOKUP(J5,'Supporting Information'!$B$36:$L$40,11,0) + VLOOKUP(K5,'Supporting Information'!$B$44:$H$48,7,0) + VLOOKUP(L5,'Supporting Information'!$B$52:$M$55,12,0))/5</f>
        <v>7.8</v>
      </c>
      <c r="N5" s="73" t="s">
        <v>13</v>
      </c>
      <c r="O5" s="69" t="s">
        <v>60</v>
      </c>
      <c r="P5" s="69" t="s">
        <v>78</v>
      </c>
      <c r="Q5" s="125" t="s">
        <v>62</v>
      </c>
      <c r="R5" s="128" t="s">
        <v>79</v>
      </c>
    </row>
    <row r="6" spans="1:18" s="5" customFormat="1" ht="60">
      <c r="A6" s="162"/>
      <c r="B6" s="165"/>
      <c r="C6" s="165"/>
      <c r="D6" s="70" t="s">
        <v>67</v>
      </c>
      <c r="E6" s="71" t="s">
        <v>80</v>
      </c>
      <c r="F6" s="72" t="s">
        <v>81</v>
      </c>
      <c r="G6" s="68" t="s">
        <v>53</v>
      </c>
      <c r="H6" s="69" t="s">
        <v>77</v>
      </c>
      <c r="I6" s="69" t="s">
        <v>82</v>
      </c>
      <c r="J6" s="69" t="s">
        <v>71</v>
      </c>
      <c r="K6" s="69" t="s">
        <v>57</v>
      </c>
      <c r="L6" s="69" t="s">
        <v>58</v>
      </c>
      <c r="M6" s="69">
        <f>SUM(VLOOKUP(H6,'Supporting Information'!$B$20:$K$25,10,0) + VLOOKUP(I6,'Supporting Information'!$B$29:$O$32,14,0) + VLOOKUP(J6,'Supporting Information'!$B$36:$L$40,11,0) + VLOOKUP(K6,'Supporting Information'!$B$44:$H$48,7,0) + VLOOKUP(L6,'Supporting Information'!$B$52:$M$55,12,0))/5</f>
        <v>6.8</v>
      </c>
      <c r="N6" s="73" t="s">
        <v>13</v>
      </c>
      <c r="O6" s="69" t="s">
        <v>60</v>
      </c>
      <c r="P6" s="69" t="s">
        <v>83</v>
      </c>
      <c r="Q6" s="125" t="s">
        <v>62</v>
      </c>
      <c r="R6" s="128" t="s">
        <v>84</v>
      </c>
    </row>
    <row r="7" spans="1:18" s="5" customFormat="1" ht="318.75">
      <c r="A7" s="162"/>
      <c r="B7" s="165"/>
      <c r="C7" s="165"/>
      <c r="D7" s="70" t="s">
        <v>67</v>
      </c>
      <c r="E7" s="71" t="s">
        <v>85</v>
      </c>
      <c r="F7" s="141" t="s">
        <v>86</v>
      </c>
      <c r="G7" s="68" t="s">
        <v>53</v>
      </c>
      <c r="H7" s="69" t="s">
        <v>77</v>
      </c>
      <c r="I7" s="69" t="s">
        <v>55</v>
      </c>
      <c r="J7" s="69" t="s">
        <v>56</v>
      </c>
      <c r="K7" s="69" t="s">
        <v>57</v>
      </c>
      <c r="L7" s="69" t="s">
        <v>87</v>
      </c>
      <c r="M7" s="69">
        <f>SUM(VLOOKUP(H7,'Supporting Information'!$B$20:$K$25,10,0) + VLOOKUP(I7,'Supporting Information'!$B$29:$O$32,14,0) + VLOOKUP(J7,'Supporting Information'!$B$36:$L$40,11,0) + VLOOKUP(K7,'Supporting Information'!$B$44:$H$48,7,0) + VLOOKUP(L7,'Supporting Information'!$B$52:$M$55,12,0))/5</f>
        <v>7.8</v>
      </c>
      <c r="N7" s="73" t="s">
        <v>13</v>
      </c>
      <c r="O7" s="69" t="s">
        <v>60</v>
      </c>
      <c r="P7" s="75" t="s">
        <v>88</v>
      </c>
      <c r="Q7" s="125" t="s">
        <v>62</v>
      </c>
      <c r="R7" s="128" t="s">
        <v>89</v>
      </c>
    </row>
    <row r="8" spans="1:18" s="5" customFormat="1" ht="105">
      <c r="A8" s="162"/>
      <c r="B8" s="165"/>
      <c r="C8" s="165"/>
      <c r="D8" s="70" t="s">
        <v>90</v>
      </c>
      <c r="E8" s="71" t="s">
        <v>91</v>
      </c>
      <c r="F8" s="141" t="s">
        <v>92</v>
      </c>
      <c r="G8" s="68" t="s">
        <v>53</v>
      </c>
      <c r="H8" s="69" t="s">
        <v>77</v>
      </c>
      <c r="I8" s="69" t="s">
        <v>55</v>
      </c>
      <c r="J8" s="69" t="s">
        <v>56</v>
      </c>
      <c r="K8" s="69" t="s">
        <v>57</v>
      </c>
      <c r="L8" s="69" t="s">
        <v>87</v>
      </c>
      <c r="M8" s="69">
        <f>SUM(VLOOKUP(H8,'Supporting Information'!$B$20:$K$25,10,0) + VLOOKUP(I8,'Supporting Information'!$B$29:$O$32,14,0) + VLOOKUP(J8,'Supporting Information'!$B$36:$L$40,11,0) + VLOOKUP(K8,'Supporting Information'!$B$44:$H$48,7,0) + VLOOKUP(L8,'Supporting Information'!$B$52:$M$55,12,0))/5</f>
        <v>7.8</v>
      </c>
      <c r="N8" s="76" t="s">
        <v>13</v>
      </c>
      <c r="O8" s="69" t="s">
        <v>60</v>
      </c>
      <c r="P8" s="69" t="s">
        <v>93</v>
      </c>
      <c r="Q8" s="125" t="s">
        <v>62</v>
      </c>
      <c r="R8" s="128" t="s">
        <v>94</v>
      </c>
    </row>
    <row r="9" spans="1:18" s="5" customFormat="1" ht="75">
      <c r="A9" s="162"/>
      <c r="B9" s="165"/>
      <c r="C9" s="165"/>
      <c r="D9" s="111" t="s">
        <v>90</v>
      </c>
      <c r="E9" s="71" t="s">
        <v>95</v>
      </c>
      <c r="F9" s="141" t="s">
        <v>96</v>
      </c>
      <c r="G9" s="68" t="s">
        <v>53</v>
      </c>
      <c r="H9" s="74" t="s">
        <v>77</v>
      </c>
      <c r="I9" s="74" t="s">
        <v>55</v>
      </c>
      <c r="J9" s="74" t="s">
        <v>56</v>
      </c>
      <c r="K9" s="74" t="s">
        <v>97</v>
      </c>
      <c r="L9" s="74" t="s">
        <v>58</v>
      </c>
      <c r="M9" s="74">
        <f>SUM(VLOOKUP(H9,'Supporting Information'!$B$20:$K$25,10,0) + VLOOKUP(I9,'Supporting Information'!$B$29:$O$32,14,0) + VLOOKUP(J9,'Supporting Information'!$B$36:$L$40,11,0) + VLOOKUP(K9,'Supporting Information'!$B$44:$H$48,7,0) + VLOOKUP(L9,'Supporting Information'!$B$52:$M$55,12,0))/5</f>
        <v>7.6</v>
      </c>
      <c r="N9" s="76" t="s">
        <v>13</v>
      </c>
      <c r="O9" s="69" t="s">
        <v>60</v>
      </c>
      <c r="P9" s="74" t="s">
        <v>85</v>
      </c>
      <c r="Q9" s="125" t="s">
        <v>62</v>
      </c>
      <c r="R9" s="136" t="s">
        <v>98</v>
      </c>
    </row>
    <row r="10" spans="1:18" s="5" customFormat="1" ht="45">
      <c r="A10" s="163"/>
      <c r="B10" s="165"/>
      <c r="C10" s="165"/>
      <c r="D10" s="70" t="s">
        <v>99</v>
      </c>
      <c r="E10" s="71" t="s">
        <v>100</v>
      </c>
      <c r="F10" s="141" t="s">
        <v>101</v>
      </c>
      <c r="G10" s="68" t="s">
        <v>53</v>
      </c>
      <c r="H10" s="69" t="s">
        <v>70</v>
      </c>
      <c r="I10" s="69" t="s">
        <v>55</v>
      </c>
      <c r="J10" s="69" t="s">
        <v>71</v>
      </c>
      <c r="K10" s="69" t="s">
        <v>57</v>
      </c>
      <c r="L10" s="69" t="s">
        <v>72</v>
      </c>
      <c r="M10" s="69">
        <f>SUM(VLOOKUP(H10,'Supporting Information'!$B$20:$K$25,10,0) + VLOOKUP(I10,'Supporting Information'!$B$29:$O$32,14,0) + VLOOKUP(J10,'Supporting Information'!$B$36:$L$40,11,0) + VLOOKUP(K10,'Supporting Information'!$B$44:$H$48,7,0) + VLOOKUP(L10,'Supporting Information'!$B$52:$M$55,12,0))/5</f>
        <v>8.4</v>
      </c>
      <c r="N10" s="76" t="s">
        <v>102</v>
      </c>
      <c r="O10" s="69" t="s">
        <v>60</v>
      </c>
      <c r="P10" s="137" t="s">
        <v>85</v>
      </c>
      <c r="Q10" s="125" t="s">
        <v>103</v>
      </c>
      <c r="R10" s="136" t="s">
        <v>104</v>
      </c>
    </row>
    <row r="11" spans="1:18" s="5" customFormat="1" ht="15.75" thickBot="1">
      <c r="A11" s="112"/>
      <c r="B11" s="113"/>
      <c r="C11" s="113"/>
      <c r="D11" s="113"/>
      <c r="E11" s="113"/>
      <c r="F11" s="113"/>
      <c r="G11" s="113"/>
      <c r="H11" s="113"/>
      <c r="I11" s="113"/>
      <c r="J11" s="113"/>
      <c r="K11" s="113"/>
      <c r="L11" s="113"/>
      <c r="M11" s="113"/>
      <c r="N11" s="113"/>
      <c r="O11" s="113"/>
      <c r="P11" s="113"/>
      <c r="Q11" s="113"/>
      <c r="R11" s="132"/>
    </row>
    <row r="12" spans="1:18" s="5" customFormat="1" ht="60.75" thickBot="1">
      <c r="A12" s="64" t="s">
        <v>105</v>
      </c>
      <c r="B12" s="34" t="s">
        <v>106</v>
      </c>
      <c r="C12" s="65" t="s">
        <v>107</v>
      </c>
      <c r="D12" s="35" t="s">
        <v>108</v>
      </c>
      <c r="E12" s="144" t="s">
        <v>109</v>
      </c>
      <c r="F12" s="14" t="s">
        <v>110</v>
      </c>
      <c r="G12" s="62" t="s">
        <v>111</v>
      </c>
      <c r="H12" s="62" t="s">
        <v>112</v>
      </c>
      <c r="I12" s="62" t="s">
        <v>82</v>
      </c>
      <c r="J12" s="62" t="s">
        <v>113</v>
      </c>
      <c r="K12" s="62" t="s">
        <v>114</v>
      </c>
      <c r="L12" s="62" t="s">
        <v>58</v>
      </c>
      <c r="M12" s="62">
        <f>SUM(VLOOKUP(H12,'Supporting Information'!$B$20:$K$25,10,0) + VLOOKUP(I12,'Supporting Information'!$B$29:$O$32,14,0) + VLOOKUP(J12,'Supporting Information'!$B$36:$L$40,11,0) + VLOOKUP(K12,'Supporting Information'!$B$44:$H$48,7,0) + VLOOKUP(L12,'Supporting Information'!$B$52:$M$55,12,0))/5</f>
        <v>7.2</v>
      </c>
      <c r="N12" s="8" t="s">
        <v>13</v>
      </c>
      <c r="O12" s="9"/>
      <c r="P12" s="62" t="s">
        <v>115</v>
      </c>
      <c r="Q12" s="125" t="s">
        <v>62</v>
      </c>
      <c r="R12" s="128" t="s">
        <v>116</v>
      </c>
    </row>
    <row r="13" spans="1:18" s="5" customFormat="1" ht="15.75" thickBot="1">
      <c r="A13" s="95"/>
      <c r="B13" s="96"/>
      <c r="C13" s="100"/>
      <c r="D13" s="85"/>
      <c r="E13" s="83"/>
      <c r="F13" s="96"/>
      <c r="G13" s="85"/>
      <c r="H13" s="85"/>
      <c r="I13" s="85"/>
      <c r="J13" s="85"/>
      <c r="K13" s="85"/>
      <c r="L13" s="85"/>
      <c r="M13" s="97"/>
      <c r="N13" s="97"/>
      <c r="O13" s="98"/>
      <c r="P13" s="85"/>
      <c r="Q13" s="99"/>
      <c r="R13" s="132"/>
    </row>
    <row r="14" spans="1:18" s="5" customFormat="1" ht="45.75" thickBot="1">
      <c r="A14" s="63" t="s">
        <v>117</v>
      </c>
      <c r="B14" s="65" t="s">
        <v>118</v>
      </c>
      <c r="C14" s="145" t="s">
        <v>119</v>
      </c>
      <c r="D14" s="35" t="s">
        <v>120</v>
      </c>
      <c r="E14" s="144" t="s">
        <v>121</v>
      </c>
      <c r="F14" s="14" t="s">
        <v>122</v>
      </c>
      <c r="G14" s="62" t="s">
        <v>123</v>
      </c>
      <c r="H14" s="62" t="s">
        <v>70</v>
      </c>
      <c r="I14" s="62" t="s">
        <v>124</v>
      </c>
      <c r="J14" s="62" t="s">
        <v>113</v>
      </c>
      <c r="K14" s="62" t="s">
        <v>57</v>
      </c>
      <c r="L14" s="62" t="s">
        <v>87</v>
      </c>
      <c r="M14" s="62">
        <f>SUM(VLOOKUP(H14,'Supporting Information'!$B$20:$K$25,10,0) + VLOOKUP(I14,'Supporting Information'!$B$29:$O$32,14,0) + VLOOKUP(J14,'Supporting Information'!$B$36:$L$40,11,0) + VLOOKUP(K14,'Supporting Information'!$B$44:$H$48,7,0) + VLOOKUP(L14,'Supporting Information'!$B$52:$M$55,12,0))/5</f>
        <v>6.6</v>
      </c>
      <c r="N14" s="66" t="s">
        <v>125</v>
      </c>
      <c r="O14" s="9"/>
      <c r="P14" s="62" t="s">
        <v>126</v>
      </c>
      <c r="Q14" s="125" t="s">
        <v>62</v>
      </c>
      <c r="R14" s="128" t="s">
        <v>127</v>
      </c>
    </row>
    <row r="15" spans="1:18" s="5" customFormat="1" ht="15.75" thickBot="1">
      <c r="A15" s="101"/>
      <c r="B15" s="100"/>
      <c r="C15" s="85"/>
      <c r="D15" s="90"/>
      <c r="E15" s="83"/>
      <c r="F15" s="96"/>
      <c r="G15" s="85"/>
      <c r="H15" s="85"/>
      <c r="I15" s="85"/>
      <c r="J15" s="85"/>
      <c r="K15" s="85"/>
      <c r="L15" s="85"/>
      <c r="M15" s="97"/>
      <c r="N15" s="97"/>
      <c r="O15" s="98"/>
      <c r="P15" s="85"/>
      <c r="Q15" s="99"/>
      <c r="R15" s="132"/>
    </row>
    <row r="16" spans="1:18" s="5" customFormat="1" ht="179.45" customHeight="1">
      <c r="A16" s="172" t="s">
        <v>128</v>
      </c>
      <c r="B16" s="156" t="s">
        <v>129</v>
      </c>
      <c r="C16" s="156" t="s">
        <v>130</v>
      </c>
      <c r="D16" s="166" t="s">
        <v>131</v>
      </c>
      <c r="E16" s="144" t="s">
        <v>132</v>
      </c>
      <c r="F16" s="14" t="s">
        <v>133</v>
      </c>
      <c r="G16" s="62" t="s">
        <v>123</v>
      </c>
      <c r="H16" s="62" t="s">
        <v>112</v>
      </c>
      <c r="I16" s="62" t="s">
        <v>82</v>
      </c>
      <c r="J16" s="62" t="s">
        <v>113</v>
      </c>
      <c r="K16" s="62" t="s">
        <v>134</v>
      </c>
      <c r="L16" s="62" t="s">
        <v>87</v>
      </c>
      <c r="M16" s="62">
        <f>SUM(VLOOKUP(H16,'Supporting Information'!$B$20:$K$25,10,0) + VLOOKUP(I16,'Supporting Information'!$B$29:$O$32,14,0) + VLOOKUP(J16,'Supporting Information'!$B$36:$L$40,11,0) + VLOOKUP(K16,'Supporting Information'!$B$44:$H$48,7,0) + VLOOKUP(L16,'Supporting Information'!$B$52:$M$55,12,0))/5</f>
        <v>7</v>
      </c>
      <c r="N16" s="8" t="s">
        <v>13</v>
      </c>
      <c r="O16" s="9"/>
      <c r="P16" s="62" t="s">
        <v>135</v>
      </c>
      <c r="Q16" s="138" t="s">
        <v>62</v>
      </c>
      <c r="R16" s="128" t="s">
        <v>136</v>
      </c>
    </row>
    <row r="17" spans="1:20" s="5" customFormat="1" ht="60.75" thickBot="1">
      <c r="A17" s="171"/>
      <c r="B17" s="171"/>
      <c r="C17" s="171"/>
      <c r="D17" s="167"/>
      <c r="E17" s="144" t="s">
        <v>137</v>
      </c>
      <c r="F17" s="14" t="s">
        <v>138</v>
      </c>
      <c r="G17" s="7" t="s">
        <v>123</v>
      </c>
      <c r="H17" s="7" t="s">
        <v>77</v>
      </c>
      <c r="I17" s="7" t="s">
        <v>82</v>
      </c>
      <c r="J17" s="7" t="s">
        <v>139</v>
      </c>
      <c r="K17" s="7" t="s">
        <v>57</v>
      </c>
      <c r="L17" s="7" t="s">
        <v>58</v>
      </c>
      <c r="M17" s="7">
        <f>SUM(VLOOKUP(H17,'Supporting Information'!$B$20:$K$25,10,0) + VLOOKUP(I17,'Supporting Information'!$B$29:$O$32,14,0) + VLOOKUP(J17,'Supporting Information'!$B$36:$L$40,11,0) + VLOOKUP(K17,'Supporting Information'!$B$44:$H$48,7,0) + VLOOKUP(L17,'Supporting Information'!$B$52:$M$55,12,0))/5</f>
        <v>5.4</v>
      </c>
      <c r="N17" s="8" t="s">
        <v>13</v>
      </c>
      <c r="O17" s="9"/>
      <c r="P17" s="7" t="s">
        <v>140</v>
      </c>
      <c r="Q17" s="125" t="s">
        <v>62</v>
      </c>
      <c r="R17" s="128" t="s">
        <v>141</v>
      </c>
    </row>
    <row r="18" spans="1:20" s="5" customFormat="1" ht="15.75" thickBot="1">
      <c r="A18" s="106"/>
      <c r="B18" s="81"/>
      <c r="C18" s="81"/>
      <c r="D18" s="82"/>
      <c r="E18" s="83"/>
      <c r="F18" s="96"/>
      <c r="G18" s="85"/>
      <c r="H18" s="85"/>
      <c r="I18" s="85"/>
      <c r="J18" s="85"/>
      <c r="K18" s="85"/>
      <c r="L18" s="85"/>
      <c r="M18" s="85"/>
      <c r="N18" s="97"/>
      <c r="O18" s="98"/>
      <c r="P18" s="85"/>
      <c r="Q18" s="99"/>
      <c r="R18" s="132"/>
    </row>
    <row r="19" spans="1:20" s="5" customFormat="1" ht="60.75" thickBot="1">
      <c r="A19" s="64" t="s">
        <v>142</v>
      </c>
      <c r="B19" s="145" t="s">
        <v>143</v>
      </c>
      <c r="C19" s="145" t="s">
        <v>144</v>
      </c>
      <c r="D19" s="143" t="s">
        <v>145</v>
      </c>
      <c r="E19" s="144" t="s">
        <v>146</v>
      </c>
      <c r="F19" s="145" t="s">
        <v>147</v>
      </c>
      <c r="G19" s="7" t="s">
        <v>148</v>
      </c>
      <c r="H19" s="7" t="s">
        <v>77</v>
      </c>
      <c r="I19" s="7" t="s">
        <v>124</v>
      </c>
      <c r="J19" s="7" t="s">
        <v>113</v>
      </c>
      <c r="K19" s="7" t="s">
        <v>57</v>
      </c>
      <c r="L19" s="7" t="s">
        <v>58</v>
      </c>
      <c r="M19" s="7">
        <f>SUM(VLOOKUP(H19,'Supporting Information'!$B$20:$K$25,10,0) + VLOOKUP(I19,'Supporting Information'!$B$29:$O$32,14,0) + VLOOKUP(J19,'Supporting Information'!$B$36:$L$40,11,0) + VLOOKUP(K19,'Supporting Information'!$B$44:$H$48,7,0) + VLOOKUP(L19,'Supporting Information'!$B$52:$M$55,12,0))/5</f>
        <v>7</v>
      </c>
      <c r="N19" s="8" t="s">
        <v>149</v>
      </c>
      <c r="O19" s="7" t="s">
        <v>150</v>
      </c>
      <c r="P19" s="7"/>
      <c r="R19" s="129"/>
    </row>
    <row r="20" spans="1:20" s="5" customFormat="1" ht="15.75" thickBot="1">
      <c r="A20" s="95"/>
      <c r="B20" s="85"/>
      <c r="C20" s="102"/>
      <c r="D20" s="90"/>
      <c r="E20" s="83"/>
      <c r="F20" s="96"/>
      <c r="G20" s="85"/>
      <c r="H20" s="85"/>
      <c r="I20" s="85"/>
      <c r="J20" s="85"/>
      <c r="K20" s="85"/>
      <c r="L20" s="85"/>
      <c r="M20" s="97"/>
      <c r="N20" s="97"/>
      <c r="O20" s="98"/>
      <c r="P20" s="85"/>
      <c r="Q20" s="99"/>
      <c r="R20" s="132"/>
    </row>
    <row r="21" spans="1:20" s="2" customFormat="1" ht="60.75" thickBot="1">
      <c r="A21" s="144" t="s">
        <v>151</v>
      </c>
      <c r="B21" s="145" t="s">
        <v>152</v>
      </c>
      <c r="C21" s="145" t="s">
        <v>153</v>
      </c>
      <c r="D21" s="67" t="s">
        <v>154</v>
      </c>
      <c r="E21" s="144" t="s">
        <v>155</v>
      </c>
      <c r="F21" s="34" t="s">
        <v>156</v>
      </c>
      <c r="G21" s="62" t="s">
        <v>53</v>
      </c>
      <c r="H21" s="62" t="s">
        <v>70</v>
      </c>
      <c r="I21" s="62" t="s">
        <v>82</v>
      </c>
      <c r="J21" s="62" t="s">
        <v>157</v>
      </c>
      <c r="K21" s="62" t="s">
        <v>97</v>
      </c>
      <c r="L21" s="62" t="s">
        <v>58</v>
      </c>
      <c r="M21" s="62">
        <f>SUM(VLOOKUP(H21,'[1]Supporting Information'!$B$20:$K$25,10,0) + VLOOKUP(I21,'[1]Supporting Information'!$B$29:$O$32,14,0) + VLOOKUP(J21,'[1]Supporting Information'!$B$36:$L$40,11,0) + VLOOKUP(K21,'[1]Supporting Information'!$B$44:$H$48,7,0) + VLOOKUP(L21,'[1]Supporting Information'!$B$52:$M$55,12,0))/5</f>
        <v>5.2</v>
      </c>
      <c r="N21" s="4"/>
      <c r="O21" s="6" t="s">
        <v>158</v>
      </c>
      <c r="P21" s="6"/>
      <c r="Q21" s="4"/>
      <c r="R21" s="6"/>
      <c r="S21" s="6"/>
      <c r="T21" s="4"/>
    </row>
    <row r="22" spans="1:20" s="2" customFormat="1" ht="15.75" thickBot="1">
      <c r="A22" s="89"/>
      <c r="B22" s="85"/>
      <c r="C22" s="85"/>
      <c r="D22" s="90"/>
      <c r="E22" s="83"/>
      <c r="F22" s="96"/>
      <c r="G22" s="85"/>
      <c r="H22" s="85"/>
      <c r="I22" s="85"/>
      <c r="J22" s="85"/>
      <c r="K22" s="85"/>
      <c r="L22" s="85"/>
      <c r="M22" s="92"/>
      <c r="N22" s="92"/>
      <c r="O22" s="82"/>
      <c r="P22" s="82"/>
      <c r="Q22" s="92"/>
      <c r="R22" s="132"/>
    </row>
    <row r="23" spans="1:20" s="2" customFormat="1" ht="75">
      <c r="A23" s="170" t="s">
        <v>159</v>
      </c>
      <c r="B23" s="157" t="s">
        <v>160</v>
      </c>
      <c r="C23" s="157" t="s">
        <v>161</v>
      </c>
      <c r="D23" s="143" t="s">
        <v>162</v>
      </c>
      <c r="E23" s="144" t="s">
        <v>163</v>
      </c>
      <c r="F23" s="13" t="s">
        <v>164</v>
      </c>
      <c r="G23" s="62" t="s">
        <v>123</v>
      </c>
      <c r="H23" s="62" t="s">
        <v>77</v>
      </c>
      <c r="I23" s="62" t="s">
        <v>124</v>
      </c>
      <c r="J23" s="62" t="s">
        <v>113</v>
      </c>
      <c r="K23" s="62" t="s">
        <v>57</v>
      </c>
      <c r="L23" s="62" t="s">
        <v>58</v>
      </c>
      <c r="M23" s="62">
        <f>SUM(VLOOKUP(H23,'Supporting Information'!$B$20:$K$25,10,0) + VLOOKUP(I23,'Supporting Information'!$B$29:$O$32,14,0) + VLOOKUP(J23,'Supporting Information'!$B$36:$L$40,11,0) + VLOOKUP(K23,'Supporting Information'!$B$44:$H$48,7,0) + VLOOKUP(L23,'Supporting Information'!$B$52:$M$55,12,0))/5</f>
        <v>7</v>
      </c>
      <c r="N23" s="6" t="s">
        <v>165</v>
      </c>
      <c r="P23" s="3"/>
      <c r="R23" s="129"/>
    </row>
    <row r="24" spans="1:20" s="2" customFormat="1" ht="75.75" thickBot="1">
      <c r="A24" s="158"/>
      <c r="B24" s="167"/>
      <c r="C24" s="167"/>
      <c r="D24" s="143" t="s">
        <v>90</v>
      </c>
      <c r="E24" s="144" t="s">
        <v>166</v>
      </c>
      <c r="F24" s="13" t="s">
        <v>167</v>
      </c>
      <c r="G24" s="62" t="s">
        <v>53</v>
      </c>
      <c r="H24" s="62" t="s">
        <v>70</v>
      </c>
      <c r="I24" s="62" t="s">
        <v>124</v>
      </c>
      <c r="J24" s="62" t="s">
        <v>71</v>
      </c>
      <c r="K24" s="62" t="s">
        <v>57</v>
      </c>
      <c r="L24" s="62" t="s">
        <v>58</v>
      </c>
      <c r="M24" s="62">
        <f>SUM(VLOOKUP(H24,'Supporting Information'!$B$20:$K$25,10,0) + VLOOKUP(I24,'Supporting Information'!$B$29:$O$32,14,0) + VLOOKUP(J24,'Supporting Information'!$B$36:$L$40,11,0) + VLOOKUP(K24,'Supporting Information'!$B$44:$H$48,7,0) + VLOOKUP(L24,'Supporting Information'!$B$52:$M$55,12,0))/5</f>
        <v>7.6</v>
      </c>
      <c r="N24" s="6" t="s">
        <v>165</v>
      </c>
      <c r="P24" s="3"/>
      <c r="R24" s="129"/>
    </row>
    <row r="25" spans="1:20" s="2" customFormat="1" ht="15.75" thickBot="1">
      <c r="A25" s="80"/>
      <c r="B25" s="82"/>
      <c r="C25" s="82"/>
      <c r="D25" s="82"/>
      <c r="E25" s="83"/>
      <c r="F25" s="91"/>
      <c r="G25" s="85"/>
      <c r="H25" s="85"/>
      <c r="I25" s="85"/>
      <c r="J25" s="85"/>
      <c r="K25" s="85"/>
      <c r="L25" s="85"/>
      <c r="M25" s="92"/>
      <c r="N25" s="92"/>
      <c r="O25" s="93"/>
      <c r="P25" s="94"/>
      <c r="Q25" s="93"/>
      <c r="R25" s="132"/>
    </row>
    <row r="26" spans="1:20" ht="60.75" thickBot="1">
      <c r="A26" s="144" t="s">
        <v>168</v>
      </c>
      <c r="B26" s="145" t="s">
        <v>169</v>
      </c>
      <c r="C26" s="145" t="s">
        <v>170</v>
      </c>
      <c r="D26" s="67" t="s">
        <v>171</v>
      </c>
      <c r="E26" s="144" t="s">
        <v>172</v>
      </c>
      <c r="F26" s="15" t="s">
        <v>173</v>
      </c>
      <c r="G26" s="62" t="s">
        <v>123</v>
      </c>
      <c r="H26" s="62" t="s">
        <v>77</v>
      </c>
      <c r="I26" s="62" t="s">
        <v>124</v>
      </c>
      <c r="J26" s="62" t="s">
        <v>71</v>
      </c>
      <c r="K26" s="62" t="s">
        <v>57</v>
      </c>
      <c r="L26" s="62" t="s">
        <v>58</v>
      </c>
      <c r="M26" s="62">
        <f>SUM(VLOOKUP(H26,'Supporting Information'!$B$20:$K$25,10,0) + VLOOKUP(I26,'Supporting Information'!$B$29:$O$32,14,0) + VLOOKUP(J26,'Supporting Information'!$B$36:$L$40,11,0) + VLOOKUP(K26,'Supporting Information'!$B$44:$H$48,7,0) + VLOOKUP(L26,'Supporting Information'!$B$52:$M$55,12,0))/5</f>
        <v>7.4</v>
      </c>
      <c r="N26" s="6" t="s">
        <v>165</v>
      </c>
      <c r="P26" s="1"/>
      <c r="R26" s="130"/>
    </row>
    <row r="27" spans="1:20" ht="15.75" thickBot="1">
      <c r="A27" s="89"/>
      <c r="B27" s="85"/>
      <c r="C27" s="85"/>
      <c r="D27" s="90"/>
      <c r="E27" s="83"/>
      <c r="F27" s="91"/>
      <c r="G27" s="85"/>
      <c r="H27" s="85"/>
      <c r="I27" s="85"/>
      <c r="J27" s="85"/>
      <c r="K27" s="85"/>
      <c r="L27" s="85"/>
      <c r="M27" s="92"/>
      <c r="N27" s="92"/>
      <c r="O27" s="93"/>
      <c r="P27" s="94"/>
      <c r="Q27" s="93"/>
      <c r="R27" s="132"/>
    </row>
    <row r="28" spans="1:20" s="12" customFormat="1" ht="60">
      <c r="A28" s="157" t="s">
        <v>174</v>
      </c>
      <c r="B28" s="159" t="s">
        <v>175</v>
      </c>
      <c r="C28" s="159" t="s">
        <v>176</v>
      </c>
      <c r="D28" s="168" t="s">
        <v>177</v>
      </c>
      <c r="E28" s="144" t="s">
        <v>178</v>
      </c>
      <c r="F28" s="16" t="s">
        <v>179</v>
      </c>
      <c r="G28" s="62" t="s">
        <v>148</v>
      </c>
      <c r="H28" s="62" t="s">
        <v>77</v>
      </c>
      <c r="I28" s="62" t="s">
        <v>82</v>
      </c>
      <c r="J28" s="62" t="s">
        <v>113</v>
      </c>
      <c r="K28" s="62" t="s">
        <v>97</v>
      </c>
      <c r="L28" s="62" t="s">
        <v>58</v>
      </c>
      <c r="M28" s="62">
        <f>SUM(VLOOKUP(H28,'Supporting Information'!$B$20:$K$25,10,0) + VLOOKUP(I28,'Supporting Information'!$B$29:$O$32,14,0) + VLOOKUP(J28,'Supporting Information'!$B$36:$L$40,11,0) + VLOOKUP(K28,'Supporting Information'!$B$44:$H$48,7,0) + VLOOKUP(L28,'Supporting Information'!$B$52:$M$55,12,0))/5</f>
        <v>5.6</v>
      </c>
      <c r="N28" s="11" t="s">
        <v>180</v>
      </c>
      <c r="P28" s="10"/>
      <c r="R28" s="126"/>
    </row>
    <row r="29" spans="1:20" s="12" customFormat="1" ht="60.75" thickBot="1">
      <c r="A29" s="158"/>
      <c r="B29" s="160"/>
      <c r="C29" s="160"/>
      <c r="D29" s="169"/>
      <c r="E29" s="144" t="s">
        <v>181</v>
      </c>
      <c r="F29" s="16" t="s">
        <v>182</v>
      </c>
      <c r="G29" s="62" t="s">
        <v>148</v>
      </c>
      <c r="H29" s="62" t="s">
        <v>70</v>
      </c>
      <c r="I29" s="62" t="s">
        <v>124</v>
      </c>
      <c r="J29" s="62" t="s">
        <v>113</v>
      </c>
      <c r="K29" s="62" t="s">
        <v>114</v>
      </c>
      <c r="L29" s="62" t="s">
        <v>58</v>
      </c>
      <c r="M29" s="62">
        <f>SUM(VLOOKUP(H29,'Supporting Information'!$B$20:$K$25,10,0) + VLOOKUP(I29,'Supporting Information'!$B$29:$O$32,14,0) + VLOOKUP(J29,'Supporting Information'!$B$36:$L$40,11,0) + VLOOKUP(K29,'Supporting Information'!$B$44:$H$48,7,0) + VLOOKUP(L29,'Supporting Information'!$B$52:$M$55,12,0))/5</f>
        <v>7.6</v>
      </c>
      <c r="N29" s="11" t="s">
        <v>180</v>
      </c>
      <c r="P29" s="10"/>
      <c r="R29" s="126"/>
    </row>
    <row r="30" spans="1:20" s="12" customFormat="1" ht="15.75" thickBot="1">
      <c r="A30" s="80"/>
      <c r="B30" s="81"/>
      <c r="C30" s="81"/>
      <c r="D30" s="82"/>
      <c r="E30" s="83"/>
      <c r="F30" s="84"/>
      <c r="G30" s="85"/>
      <c r="H30" s="85"/>
      <c r="I30" s="85"/>
      <c r="J30" s="85"/>
      <c r="K30" s="85"/>
      <c r="L30" s="85"/>
      <c r="M30" s="86"/>
      <c r="N30" s="86"/>
      <c r="O30" s="87"/>
      <c r="P30" s="88"/>
      <c r="Q30" s="87"/>
      <c r="R30" s="132"/>
    </row>
    <row r="31" spans="1:20" s="19" customFormat="1" ht="60.75" thickBot="1">
      <c r="A31" s="145" t="s">
        <v>183</v>
      </c>
      <c r="B31" s="62" t="s">
        <v>184</v>
      </c>
      <c r="C31" s="62" t="s">
        <v>185</v>
      </c>
      <c r="D31" s="77" t="s">
        <v>186</v>
      </c>
      <c r="E31" s="144" t="s">
        <v>187</v>
      </c>
      <c r="F31" s="78" t="s">
        <v>188</v>
      </c>
      <c r="G31" s="62" t="s">
        <v>123</v>
      </c>
      <c r="H31" s="62" t="s">
        <v>189</v>
      </c>
      <c r="I31" s="62" t="s">
        <v>124</v>
      </c>
      <c r="J31" s="62" t="s">
        <v>71</v>
      </c>
      <c r="K31" s="62" t="s">
        <v>57</v>
      </c>
      <c r="L31" s="62" t="s">
        <v>58</v>
      </c>
      <c r="M31" s="62">
        <f>SUM(VLOOKUP(H31,'Supporting Information'!$B$20:$K$25,10,0) + VLOOKUP(I31,'Supporting Information'!$B$29:$O$32,14,0) + VLOOKUP(J31,'Supporting Information'!$B$36:$L$40,11,0) + VLOOKUP(K31,'Supporting Information'!$B$44:$H$48,7,0) + VLOOKUP(L31,'Supporting Information'!$B$52:$M$55,12,0))/5</f>
        <v>7.8</v>
      </c>
      <c r="N31" s="79" t="s">
        <v>13</v>
      </c>
      <c r="O31" s="20"/>
      <c r="P31" s="58"/>
      <c r="Q31" s="20"/>
      <c r="R31" s="130"/>
    </row>
    <row r="32" spans="1:20" s="20" customFormat="1" ht="15.75" thickBot="1">
      <c r="A32" s="103"/>
      <c r="B32" s="85"/>
      <c r="C32" s="85"/>
      <c r="D32" s="82"/>
      <c r="E32" s="83"/>
      <c r="F32" s="91"/>
      <c r="G32" s="85"/>
      <c r="H32" s="85"/>
      <c r="I32" s="85"/>
      <c r="J32" s="85"/>
      <c r="K32" s="85"/>
      <c r="L32" s="85"/>
      <c r="M32" s="92"/>
      <c r="N32" s="92"/>
      <c r="O32" s="93"/>
      <c r="P32" s="94"/>
      <c r="Q32" s="93"/>
      <c r="R32" s="132"/>
    </row>
    <row r="33" spans="1:19" ht="60">
      <c r="A33" s="156" t="s">
        <v>190</v>
      </c>
      <c r="B33" s="154" t="s">
        <v>191</v>
      </c>
      <c r="C33" s="154" t="s">
        <v>192</v>
      </c>
      <c r="D33" s="6" t="s">
        <v>193</v>
      </c>
      <c r="E33" s="144" t="s">
        <v>194</v>
      </c>
      <c r="F33" s="13" t="s">
        <v>195</v>
      </c>
      <c r="G33" s="62" t="s">
        <v>191</v>
      </c>
      <c r="H33" s="62" t="s">
        <v>112</v>
      </c>
      <c r="I33" s="62" t="s">
        <v>124</v>
      </c>
      <c r="J33" s="62" t="s">
        <v>71</v>
      </c>
      <c r="K33" s="62" t="s">
        <v>134</v>
      </c>
      <c r="L33" s="62" t="s">
        <v>58</v>
      </c>
      <c r="M33" s="62">
        <f>SUM(VLOOKUP(H33,'Supporting Information'!$B$20:$K$25,10,0) + VLOOKUP(I33,'Supporting Information'!$B$29:$O$32,14,0) + VLOOKUP(J33,'Supporting Information'!$B$36:$L$40,11,0) + VLOOKUP(K33,'Supporting Information'!$B$44:$H$48,7,0) + VLOOKUP(L33,'Supporting Information'!$B$52:$M$55,12,0))/5</f>
        <v>8.6</v>
      </c>
      <c r="N33" s="4" t="s">
        <v>13</v>
      </c>
      <c r="P33" s="1"/>
      <c r="R33" s="130"/>
    </row>
    <row r="34" spans="1:19" ht="60.75" thickBot="1">
      <c r="A34" s="155"/>
      <c r="B34" s="155"/>
      <c r="C34" s="155"/>
      <c r="D34" s="6" t="s">
        <v>193</v>
      </c>
      <c r="E34" s="144" t="s">
        <v>196</v>
      </c>
      <c r="F34" s="13" t="s">
        <v>197</v>
      </c>
      <c r="G34" s="62" t="s">
        <v>191</v>
      </c>
      <c r="H34" s="62" t="s">
        <v>112</v>
      </c>
      <c r="I34" s="62" t="s">
        <v>124</v>
      </c>
      <c r="J34" s="62" t="s">
        <v>113</v>
      </c>
      <c r="K34" s="62" t="s">
        <v>134</v>
      </c>
      <c r="L34" s="62" t="s">
        <v>58</v>
      </c>
      <c r="M34" s="62">
        <f>SUM(VLOOKUP(H34,'Supporting Information'!$B$20:$K$25,10,0) + VLOOKUP(I34,'Supporting Information'!$B$29:$O$32,14,0) + VLOOKUP(J34,'Supporting Information'!$B$36:$L$40,11,0) + VLOOKUP(K34,'Supporting Information'!$B$44:$H$48,7,0) + VLOOKUP(L34,'Supporting Information'!$B$52:$M$55,12,0))/5</f>
        <v>8.1999999999999993</v>
      </c>
      <c r="N34" s="4" t="s">
        <v>198</v>
      </c>
      <c r="P34" s="1"/>
      <c r="R34" s="130"/>
    </row>
    <row r="35" spans="1:19" ht="15.75" thickBot="1">
      <c r="A35" s="104"/>
      <c r="B35" s="82"/>
      <c r="C35" s="82"/>
      <c r="D35" s="82"/>
      <c r="E35" s="83"/>
      <c r="F35" s="91"/>
      <c r="G35" s="85"/>
      <c r="H35" s="85"/>
      <c r="I35" s="85"/>
      <c r="J35" s="85"/>
      <c r="K35" s="85"/>
      <c r="L35" s="85"/>
      <c r="M35" s="92"/>
      <c r="N35" s="92"/>
      <c r="O35" s="93"/>
      <c r="P35" s="94"/>
      <c r="Q35" s="93"/>
      <c r="R35" s="132"/>
    </row>
    <row r="36" spans="1:19" s="2" customFormat="1" ht="60.75" thickBot="1">
      <c r="A36" s="145" t="s">
        <v>199</v>
      </c>
      <c r="B36" s="6" t="s">
        <v>200</v>
      </c>
      <c r="C36" s="6" t="s">
        <v>201</v>
      </c>
      <c r="D36" s="143" t="s">
        <v>202</v>
      </c>
      <c r="E36" s="144" t="s">
        <v>203</v>
      </c>
      <c r="F36" s="13" t="s">
        <v>204</v>
      </c>
      <c r="G36" s="62" t="s">
        <v>53</v>
      </c>
      <c r="H36" s="62" t="s">
        <v>189</v>
      </c>
      <c r="I36" s="62" t="s">
        <v>82</v>
      </c>
      <c r="J36" s="62" t="s">
        <v>157</v>
      </c>
      <c r="K36" s="62" t="s">
        <v>57</v>
      </c>
      <c r="L36" s="62" t="s">
        <v>205</v>
      </c>
      <c r="M36" s="62">
        <f>SUM(VLOOKUP(H36,'Supporting Information'!$B$20:$K$25,10,0) + VLOOKUP(I36,'Supporting Information'!$B$29:$O$32,14,0) + VLOOKUP(J36,'Supporting Information'!$B$36:$L$40,11,0) + VLOOKUP(K36,'Supporting Information'!$B$44:$H$48,7,0) + VLOOKUP(L36,'Supporting Information'!$B$52:$M$55,12,0))/5</f>
        <v>4.5999999999999996</v>
      </c>
      <c r="N36" s="6" t="s">
        <v>206</v>
      </c>
      <c r="P36" s="6"/>
      <c r="R36" s="129"/>
    </row>
    <row r="37" spans="1:19" s="2" customFormat="1" ht="15.75" thickBot="1">
      <c r="A37" s="103"/>
      <c r="B37" s="82"/>
      <c r="C37" s="82"/>
      <c r="D37" s="90"/>
      <c r="E37" s="83"/>
      <c r="F37" s="91"/>
      <c r="G37" s="85"/>
      <c r="H37" s="82"/>
      <c r="I37" s="82"/>
      <c r="J37" s="82"/>
      <c r="K37" s="82"/>
      <c r="L37" s="82"/>
      <c r="M37" s="93"/>
      <c r="N37" s="93"/>
      <c r="O37" s="93"/>
      <c r="P37" s="94"/>
      <c r="Q37" s="93"/>
      <c r="R37" s="132"/>
    </row>
    <row r="38" spans="1:19" s="2" customFormat="1" ht="60.75" thickBot="1">
      <c r="A38" s="145" t="s">
        <v>207</v>
      </c>
      <c r="B38" s="6" t="s">
        <v>208</v>
      </c>
      <c r="C38" s="6" t="s">
        <v>209</v>
      </c>
      <c r="D38" s="143" t="s">
        <v>210</v>
      </c>
      <c r="E38" s="144" t="s">
        <v>211</v>
      </c>
      <c r="F38" s="13" t="s">
        <v>212</v>
      </c>
      <c r="G38" s="62" t="s">
        <v>148</v>
      </c>
      <c r="H38" s="62" t="s">
        <v>70</v>
      </c>
      <c r="I38" s="62" t="s">
        <v>124</v>
      </c>
      <c r="J38" s="62" t="s">
        <v>113</v>
      </c>
      <c r="K38" s="62" t="s">
        <v>134</v>
      </c>
      <c r="L38" s="62" t="s">
        <v>58</v>
      </c>
      <c r="M38" s="62">
        <f>SUM(VLOOKUP(H38,'Supporting Information'!$B$20:$K$25,10,0) + VLOOKUP(I38,'Supporting Information'!$B$29:$O$32,14,0) + VLOOKUP(J38,'Supporting Information'!$B$36:$L$40,11,0) + VLOOKUP(K38,'Supporting Information'!$B$44:$H$48,7,0) + VLOOKUP(L38,'Supporting Information'!$B$52:$M$55,12,0))/5</f>
        <v>8</v>
      </c>
      <c r="N38" s="4" t="s">
        <v>13</v>
      </c>
      <c r="P38" s="6" t="s">
        <v>213</v>
      </c>
      <c r="Q38" s="6" t="s">
        <v>62</v>
      </c>
      <c r="R38" s="128" t="s">
        <v>214</v>
      </c>
    </row>
    <row r="39" spans="1:19" s="2" customFormat="1" ht="15.75" thickBot="1">
      <c r="A39" s="103"/>
      <c r="B39" s="82"/>
      <c r="C39" s="82"/>
      <c r="D39" s="90"/>
      <c r="E39" s="83"/>
      <c r="F39" s="91"/>
      <c r="G39" s="85"/>
      <c r="H39" s="82"/>
      <c r="I39" s="82"/>
      <c r="J39" s="82"/>
      <c r="K39" s="82"/>
      <c r="L39" s="82"/>
      <c r="M39" s="92"/>
      <c r="N39" s="92"/>
      <c r="O39" s="93"/>
      <c r="P39" s="94"/>
      <c r="Q39" s="93"/>
      <c r="R39" s="132"/>
    </row>
    <row r="40" spans="1:19" s="2" customFormat="1" ht="60.75" thickBot="1">
      <c r="A40" s="145" t="s">
        <v>215</v>
      </c>
      <c r="B40" s="6" t="s">
        <v>216</v>
      </c>
      <c r="C40" s="6" t="s">
        <v>217</v>
      </c>
      <c r="D40" s="143" t="s">
        <v>218</v>
      </c>
      <c r="E40" s="144" t="s">
        <v>219</v>
      </c>
      <c r="F40" s="13" t="s">
        <v>220</v>
      </c>
      <c r="G40" s="62" t="s">
        <v>148</v>
      </c>
      <c r="H40" s="62" t="s">
        <v>70</v>
      </c>
      <c r="I40" s="62" t="s">
        <v>124</v>
      </c>
      <c r="J40" s="62" t="s">
        <v>71</v>
      </c>
      <c r="K40" s="62" t="s">
        <v>134</v>
      </c>
      <c r="L40" s="62" t="s">
        <v>58</v>
      </c>
      <c r="M40" s="62">
        <f>SUM(VLOOKUP(H40,'Supporting Information'!$B$20:$K$25,10,0) + VLOOKUP(I40,'Supporting Information'!$B$29:$O$32,14,0) + VLOOKUP(J40,'Supporting Information'!$B$36:$L$40,11,0) + VLOOKUP(K40,'Supporting Information'!$B$44:$H$48,7,0) + VLOOKUP(L40,'Supporting Information'!$B$52:$M$55,12,0))/5</f>
        <v>8.4</v>
      </c>
      <c r="N40" s="4" t="s">
        <v>59</v>
      </c>
      <c r="P40" s="7" t="s">
        <v>221</v>
      </c>
      <c r="Q40" s="7" t="s">
        <v>62</v>
      </c>
      <c r="R40" s="136" t="s">
        <v>222</v>
      </c>
    </row>
    <row r="41" spans="1:19" ht="15.75" thickBot="1">
      <c r="A41" s="105"/>
      <c r="B41" s="93"/>
      <c r="C41" s="93"/>
      <c r="D41" s="93"/>
      <c r="E41" s="93"/>
      <c r="F41" s="93"/>
      <c r="G41" s="85"/>
      <c r="H41" s="85"/>
      <c r="I41" s="85"/>
      <c r="J41" s="85"/>
      <c r="K41" s="85"/>
      <c r="L41" s="85"/>
      <c r="M41" s="85"/>
      <c r="N41" s="93"/>
      <c r="O41" s="93"/>
      <c r="P41" s="93"/>
      <c r="Q41" s="93"/>
      <c r="R41" s="132"/>
    </row>
    <row r="42" spans="1:19" s="6" customFormat="1" ht="60.75" thickBot="1">
      <c r="A42" s="77" t="s">
        <v>223</v>
      </c>
      <c r="B42" s="77" t="s">
        <v>224</v>
      </c>
      <c r="C42" s="77" t="s">
        <v>225</v>
      </c>
      <c r="D42" s="143" t="s">
        <v>218</v>
      </c>
      <c r="E42" s="77" t="s">
        <v>226</v>
      </c>
      <c r="F42" s="77" t="s">
        <v>227</v>
      </c>
      <c r="G42" s="62" t="s">
        <v>148</v>
      </c>
      <c r="H42" s="62" t="s">
        <v>70</v>
      </c>
      <c r="I42" s="62" t="s">
        <v>124</v>
      </c>
      <c r="J42" s="62" t="s">
        <v>71</v>
      </c>
      <c r="K42" s="62" t="s">
        <v>134</v>
      </c>
      <c r="L42" s="62" t="s">
        <v>58</v>
      </c>
      <c r="M42" s="62">
        <f>SUM(VLOOKUP(H42,'Supporting Information'!$B$20:$K$25,10,0) + VLOOKUP(I42,'Supporting Information'!$B$29:$O$32,14,0) + VLOOKUP(J42,'Supporting Information'!$B$36:$L$40,11,0) + VLOOKUP(K42,'Supporting Information'!$B$44:$H$48,7,0) + VLOOKUP(L42,'Supporting Information'!$B$52:$M$55,12,0))/5</f>
        <v>8.4</v>
      </c>
      <c r="N42" s="77" t="s">
        <v>228</v>
      </c>
      <c r="O42" s="77"/>
      <c r="P42" s="4"/>
      <c r="Q42" s="77" t="s">
        <v>229</v>
      </c>
      <c r="R42" s="148"/>
    </row>
    <row r="43" spans="1:19" ht="15.75" thickBot="1">
      <c r="A43" s="105"/>
      <c r="B43" s="93"/>
      <c r="C43" s="93"/>
      <c r="D43" s="93"/>
      <c r="E43" s="93"/>
      <c r="F43" s="93"/>
      <c r="G43" s="93"/>
      <c r="H43" s="93"/>
      <c r="I43" s="93"/>
      <c r="J43" s="93"/>
      <c r="K43" s="93"/>
      <c r="L43" s="93"/>
      <c r="M43" s="93"/>
      <c r="N43" s="93"/>
      <c r="O43" s="93"/>
      <c r="P43" s="93"/>
      <c r="Q43" s="93"/>
      <c r="R43" s="147"/>
    </row>
    <row r="44" spans="1:19" s="1" customFormat="1" ht="60.75" thickBot="1">
      <c r="A44" s="142" t="s">
        <v>230</v>
      </c>
      <c r="B44" s="142" t="s">
        <v>231</v>
      </c>
      <c r="C44" s="142" t="s">
        <v>232</v>
      </c>
      <c r="D44" s="146" t="s">
        <v>233</v>
      </c>
      <c r="E44" s="142" t="s">
        <v>234</v>
      </c>
      <c r="F44" s="142" t="s">
        <v>235</v>
      </c>
      <c r="G44" s="62" t="s">
        <v>123</v>
      </c>
      <c r="H44" s="62" t="s">
        <v>189</v>
      </c>
      <c r="I44" s="62" t="s">
        <v>124</v>
      </c>
      <c r="J44" s="62" t="s">
        <v>113</v>
      </c>
      <c r="K44" s="62" t="s">
        <v>114</v>
      </c>
      <c r="L44" s="62" t="s">
        <v>58</v>
      </c>
      <c r="M44" s="62">
        <f>SUM(VLOOKUP(H44,'[2]Supporting Information'!$B$20:$K$25,10,0) + VLOOKUP(I44,'[2]Supporting Information'!$B$29:$O$32,14,0) + VLOOKUP(J44,'[2]Supporting Information'!$B$36:$L$40,11,0) + VLOOKUP(K44,'[2]Supporting Information'!$B$44:$H$48,7,0) + VLOOKUP(L44,'[2]Supporting Information'!$B$52:$M$55,12,0))/5</f>
        <v>7.8</v>
      </c>
      <c r="N44" s="142" t="s">
        <v>236</v>
      </c>
      <c r="O44" s="142" t="s">
        <v>237</v>
      </c>
      <c r="P44" s="142" t="s">
        <v>238</v>
      </c>
      <c r="Q44" s="142" t="s">
        <v>149</v>
      </c>
      <c r="R44" s="142" t="s">
        <v>239</v>
      </c>
      <c r="S44" s="142"/>
    </row>
    <row r="45" spans="1:19" ht="15.75" thickBot="1">
      <c r="A45" s="105"/>
      <c r="B45" s="93"/>
      <c r="C45" s="93"/>
      <c r="D45" s="93"/>
      <c r="E45" s="93"/>
      <c r="F45" s="93"/>
      <c r="G45" s="93"/>
      <c r="H45" s="93"/>
      <c r="I45" s="93"/>
      <c r="J45" s="93"/>
      <c r="K45" s="93"/>
      <c r="L45" s="93"/>
      <c r="M45" s="93"/>
      <c r="N45" s="93"/>
      <c r="O45" s="93"/>
      <c r="P45" s="93"/>
      <c r="Q45" s="93"/>
      <c r="R45" s="147"/>
    </row>
  </sheetData>
  <mergeCells count="17">
    <mergeCell ref="A4:A10"/>
    <mergeCell ref="B4:B10"/>
    <mergeCell ref="C4:C10"/>
    <mergeCell ref="D16:D17"/>
    <mergeCell ref="D28:D29"/>
    <mergeCell ref="A23:A24"/>
    <mergeCell ref="B23:B24"/>
    <mergeCell ref="C23:C24"/>
    <mergeCell ref="C16:C17"/>
    <mergeCell ref="B16:B17"/>
    <mergeCell ref="A16:A17"/>
    <mergeCell ref="C33:C34"/>
    <mergeCell ref="B33:B34"/>
    <mergeCell ref="A33:A34"/>
    <mergeCell ref="A28:A29"/>
    <mergeCell ref="B28:B29"/>
    <mergeCell ref="C28:C29"/>
  </mergeCells>
  <dataValidations count="1">
    <dataValidation type="list" allowBlank="1" showInputMessage="1" showErrorMessage="1" sqref="H35:L35 H13:L13 H15:L15 H20:L20 H22:L22 H25:L25 H27:L27 H30:L30 H32:L32 H3:L3" xr:uid="{00000000-0002-0000-0100-000000000000}">
      <formula1>#REF!</formula1>
    </dataValidation>
  </dataValidations>
  <hyperlinks>
    <hyperlink ref="D4" r:id="rId1" display="https://attack.mitre.org/techniques/T1110/" xr:uid="{00000000-0004-0000-0100-000000000000}"/>
    <hyperlink ref="D5" r:id="rId2" display="https://attack.mitre.org/techniques/T1110/" xr:uid="{00000000-0004-0000-0100-000001000000}"/>
    <hyperlink ref="D6" r:id="rId3" display="https://attack.mitre.org/techniques/T1110/" xr:uid="{00000000-0004-0000-0100-000002000000}"/>
    <hyperlink ref="D7" r:id="rId4" display="https://attack.mitre.org/techniques/T1110/" xr:uid="{00000000-0004-0000-0100-000003000000}"/>
    <hyperlink ref="D8" r:id="rId5" display="https://attack.mitre.org/techniques/T1078/" xr:uid="{00000000-0004-0000-0100-000004000000}"/>
    <hyperlink ref="D2" r:id="rId6" display="https://attack.mitre.org/techniques/T1526/" xr:uid="{00000000-0004-0000-0100-000005000000}"/>
    <hyperlink ref="D16" r:id="rId7" display="https://attack.mitre.org/techniques/T1048/" xr:uid="{00000000-0004-0000-0100-000006000000}"/>
    <hyperlink ref="D14" r:id="rId8" display="https://attack.mitre.org/techniques/T1083/" xr:uid="{00000000-0004-0000-0100-000007000000}"/>
    <hyperlink ref="D10" r:id="rId9" display="Man in the BrowserID: T1185" xr:uid="{00000000-0004-0000-0100-000008000000}"/>
    <hyperlink ref="D23" r:id="rId10" display="https://attack.mitre.org/techniques/T1288/" xr:uid="{00000000-0004-0000-0100-000009000000}"/>
    <hyperlink ref="D26" r:id="rId11" display="https://attack.mitre.org/techniques/T1213/" xr:uid="{00000000-0004-0000-0100-00000A000000}"/>
    <hyperlink ref="D24" r:id="rId12" display="https://attack.mitre.org/techniques/T1078/" xr:uid="{00000000-0004-0000-0100-00000B000000}"/>
    <hyperlink ref="D28" r:id="rId13" display="https://attack.mitre.org/techniques/T1078/" xr:uid="{00000000-0004-0000-0100-00000C000000}"/>
    <hyperlink ref="D36" r:id="rId14" display="https://attack.mitre.org/techniques/T1195/" xr:uid="{00000000-0004-0000-0100-00000D000000}"/>
    <hyperlink ref="D38" r:id="rId15" display="https://attack.mitre.org/techniques/T1070/" xr:uid="{00000000-0004-0000-0100-00000E000000}"/>
    <hyperlink ref="D40" r:id="rId16" display="https://attack.mitre.org/techniques/T1089/" xr:uid="{00000000-0004-0000-0100-00000F000000}"/>
    <hyperlink ref="D12" r:id="rId17" display="https://attack.mitre.org/tactics/TA0004/" xr:uid="{00000000-0004-0000-0100-000010000000}"/>
    <hyperlink ref="D19" r:id="rId18" display="https://attack.mitre.org/techniques/T1221/" xr:uid="{00000000-0004-0000-0100-000011000000}"/>
    <hyperlink ref="D9" r:id="rId19" display="https://attack.mitre.org/techniques/T1078/" xr:uid="{00000000-0004-0000-0100-000012000000}"/>
    <hyperlink ref="D42" r:id="rId20" display="https://attack.mitre.org/techniques/T1089/" xr:uid="{00000000-0004-0000-0100-000013000000}"/>
    <hyperlink ref="D44" r:id="rId21" display="https://attack.mitre.org/techniques/T1114/" xr:uid="{00000000-0004-0000-0100-000014000000}"/>
    <hyperlink ref="D21" r:id="rId22" display="https://attack.mitre.org/techniques/T1111/" xr:uid="{00000000-0004-0000-0100-000015000000}"/>
  </hyperlinks>
  <pageMargins left="0.7" right="0.7" top="0.75" bottom="0.75" header="0.3" footer="0.3"/>
  <pageSetup paperSize="9" orientation="portrait" r:id="rId2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1000000}">
          <x14:formula1>
            <xm:f>'Supporting Information'!#REF!</xm:f>
          </x14:formula1>
          <xm:sqref>H4:L8 G21:L21</xm:sqref>
        </x14:dataValidation>
        <x14:dataValidation type="list" allowBlank="1" showInputMessage="1" showErrorMessage="1" xr:uid="{00000000-0002-0000-0100-000002000000}">
          <x14:formula1>
            <xm:f>'Supporting Information'!$B$3:$B$8</xm:f>
          </x14:formula1>
          <xm:sqref>G2:G10 G12:G20 G22:G42</xm:sqref>
        </x14:dataValidation>
        <x14:dataValidation type="list" allowBlank="1" showInputMessage="1" showErrorMessage="1" xr:uid="{00000000-0002-0000-0100-000003000000}">
          <x14:formula1>
            <xm:f>'Supporting Information'!$B$20:$B$25</xm:f>
          </x14:formula1>
          <xm:sqref>H33:H34 H9:H10 H12 H14 H16:H19 H2 H23:H24 H26 H28:H29 H31 H40:H42 H36 H38</xm:sqref>
        </x14:dataValidation>
        <x14:dataValidation type="list" allowBlank="1" showInputMessage="1" showErrorMessage="1" xr:uid="{00000000-0002-0000-0100-000004000000}">
          <x14:formula1>
            <xm:f>'Supporting Information'!$B$29:$B$32</xm:f>
          </x14:formula1>
          <xm:sqref>I33:I34 I9:I10 I12 I14 I16:I19 I2 I23:I24 I26 I28:I29 I31 I40:I42 I36 I38</xm:sqref>
        </x14:dataValidation>
        <x14:dataValidation type="list" allowBlank="1" showInputMessage="1" showErrorMessage="1" xr:uid="{00000000-0002-0000-0100-000005000000}">
          <x14:formula1>
            <xm:f>'Supporting Information'!$B$36:$B$40</xm:f>
          </x14:formula1>
          <xm:sqref>J33:J34 J9:J10 J12 J14 J16:J19 J2 J23:J24 J26 J28:J29 J31 J40:J42 J36 J38</xm:sqref>
        </x14:dataValidation>
        <x14:dataValidation type="list" allowBlank="1" showInputMessage="1" showErrorMessage="1" xr:uid="{00000000-0002-0000-0100-000006000000}">
          <x14:formula1>
            <xm:f>'Supporting Information'!$B$44:$B$48</xm:f>
          </x14:formula1>
          <xm:sqref>K33:K34 K9:K10 K12 K14 K16:K19 K2 K23:K24 K26 K28:K29 K31 K40:K42 K36 K38</xm:sqref>
        </x14:dataValidation>
        <x14:dataValidation type="list" allowBlank="1" showInputMessage="1" showErrorMessage="1" xr:uid="{00000000-0002-0000-0100-000007000000}">
          <x14:formula1>
            <xm:f>'Supporting Information'!$B$52:$B$55</xm:f>
          </x14:formula1>
          <xm:sqref>L33:L34 L9:L10 L12 L14 L16:L19 L2 L23:L24 L26 L28:L29 L31 L40:L42 L36 L38</xm:sqref>
        </x14:dataValidation>
        <x14:dataValidation type="list" allowBlank="1" showInputMessage="1" showErrorMessage="1" xr:uid="{00000000-0002-0000-0100-000008000000}">
          <x14:formula1>
            <xm:f>'[O365 Threat model and Configuration recommendations_v1-4.xlsx]Supporting Information'!#REF!</xm:f>
          </x14:formula1>
          <xm:sqref>G44:L44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topLeftCell="A15" workbookViewId="0">
      <selection activeCell="A24" sqref="A24"/>
    </sheetView>
  </sheetViews>
  <sheetFormatPr defaultRowHeight="15"/>
  <cols>
    <col min="1" max="1" width="66.5703125" customWidth="1"/>
    <col min="2" max="2" width="79.140625" customWidth="1"/>
    <col min="3" max="3" width="55.42578125" customWidth="1"/>
    <col min="4" max="4" width="44.5703125" customWidth="1"/>
  </cols>
  <sheetData>
    <row r="1" spans="1:4" ht="38.25" thickBot="1">
      <c r="A1" s="107" t="s">
        <v>240</v>
      </c>
      <c r="B1" s="108" t="s">
        <v>7</v>
      </c>
      <c r="C1" s="108" t="s">
        <v>241</v>
      </c>
      <c r="D1" s="109" t="s">
        <v>242</v>
      </c>
    </row>
    <row r="2" spans="1:4" s="110" customFormat="1">
      <c r="A2" s="14" t="s">
        <v>243</v>
      </c>
      <c r="B2" s="14" t="s">
        <v>244</v>
      </c>
      <c r="C2" t="s">
        <v>245</v>
      </c>
      <c r="D2" s="14" t="s">
        <v>246</v>
      </c>
    </row>
    <row r="3" spans="1:4" ht="30">
      <c r="A3" s="1" t="s">
        <v>247</v>
      </c>
      <c r="B3" s="1" t="s">
        <v>248</v>
      </c>
      <c r="C3" s="1" t="s">
        <v>249</v>
      </c>
      <c r="D3" s="1" t="s">
        <v>250</v>
      </c>
    </row>
    <row r="4" spans="1:4" ht="30">
      <c r="A4" s="1" t="s">
        <v>251</v>
      </c>
      <c r="B4" s="1" t="s">
        <v>252</v>
      </c>
      <c r="C4" s="1" t="s">
        <v>253</v>
      </c>
      <c r="D4" s="1" t="s">
        <v>254</v>
      </c>
    </row>
    <row r="5" spans="1:4" ht="30" customHeight="1">
      <c r="A5" s="1" t="s">
        <v>255</v>
      </c>
      <c r="B5" s="1" t="s">
        <v>256</v>
      </c>
      <c r="C5" t="s">
        <v>245</v>
      </c>
      <c r="D5" s="1" t="s">
        <v>254</v>
      </c>
    </row>
    <row r="6" spans="1:4" ht="75">
      <c r="A6" s="1" t="s">
        <v>257</v>
      </c>
      <c r="B6" s="1" t="s">
        <v>258</v>
      </c>
      <c r="C6" s="1" t="s">
        <v>259</v>
      </c>
      <c r="D6" s="1" t="s">
        <v>260</v>
      </c>
    </row>
    <row r="7" spans="1:4" ht="30">
      <c r="A7" s="1" t="s">
        <v>261</v>
      </c>
      <c r="B7" s="1" t="s">
        <v>262</v>
      </c>
      <c r="C7" s="1" t="s">
        <v>263</v>
      </c>
      <c r="D7" s="1" t="s">
        <v>264</v>
      </c>
    </row>
    <row r="8" spans="1:4" ht="75">
      <c r="A8" s="1" t="s">
        <v>265</v>
      </c>
      <c r="B8" s="1" t="s">
        <v>266</v>
      </c>
      <c r="C8" s="1" t="s">
        <v>267</v>
      </c>
      <c r="D8" s="1" t="s">
        <v>268</v>
      </c>
    </row>
    <row r="9" spans="1:4" ht="45">
      <c r="A9" s="1" t="s">
        <v>269</v>
      </c>
      <c r="B9" s="1" t="s">
        <v>270</v>
      </c>
      <c r="C9" s="1" t="s">
        <v>271</v>
      </c>
      <c r="D9" s="1" t="s">
        <v>272</v>
      </c>
    </row>
    <row r="10" spans="1:4" ht="60">
      <c r="A10" s="1" t="s">
        <v>273</v>
      </c>
      <c r="B10" s="1" t="s">
        <v>274</v>
      </c>
      <c r="C10" s="1" t="s">
        <v>271</v>
      </c>
      <c r="D10" s="1" t="s">
        <v>275</v>
      </c>
    </row>
    <row r="11" spans="1:4" ht="45">
      <c r="A11" s="1" t="s">
        <v>276</v>
      </c>
      <c r="B11" s="1" t="s">
        <v>277</v>
      </c>
      <c r="C11" s="1" t="s">
        <v>278</v>
      </c>
      <c r="D11" s="1" t="s">
        <v>279</v>
      </c>
    </row>
    <row r="12" spans="1:4" ht="45">
      <c r="A12" s="1" t="s">
        <v>280</v>
      </c>
      <c r="B12" s="1" t="s">
        <v>281</v>
      </c>
      <c r="C12" s="1" t="s">
        <v>263</v>
      </c>
      <c r="D12" s="1" t="s">
        <v>282</v>
      </c>
    </row>
    <row r="13" spans="1:4" ht="30">
      <c r="A13" s="1" t="s">
        <v>283</v>
      </c>
      <c r="B13" s="1" t="s">
        <v>284</v>
      </c>
      <c r="C13" s="1" t="s">
        <v>285</v>
      </c>
      <c r="D13" s="1" t="s">
        <v>286</v>
      </c>
    </row>
    <row r="14" spans="1:4" ht="45">
      <c r="A14" s="1" t="s">
        <v>287</v>
      </c>
      <c r="B14" s="1" t="s">
        <v>288</v>
      </c>
      <c r="C14" s="1" t="s">
        <v>263</v>
      </c>
      <c r="D14" s="1" t="s">
        <v>289</v>
      </c>
    </row>
    <row r="15" spans="1:4" ht="30">
      <c r="A15" s="1" t="s">
        <v>290</v>
      </c>
      <c r="B15" s="1" t="s">
        <v>291</v>
      </c>
      <c r="C15" s="1" t="s">
        <v>263</v>
      </c>
      <c r="D15" s="1" t="s">
        <v>292</v>
      </c>
    </row>
    <row r="16" spans="1:4" ht="30">
      <c r="A16" s="1" t="s">
        <v>293</v>
      </c>
      <c r="B16" s="1" t="s">
        <v>294</v>
      </c>
      <c r="C16" s="1" t="s">
        <v>295</v>
      </c>
      <c r="D16" s="1" t="s">
        <v>296</v>
      </c>
    </row>
    <row r="17" spans="1:4" ht="30">
      <c r="A17" s="1" t="s">
        <v>297</v>
      </c>
      <c r="B17" s="1" t="s">
        <v>298</v>
      </c>
      <c r="C17" s="1" t="s">
        <v>295</v>
      </c>
      <c r="D17" s="1" t="s">
        <v>299</v>
      </c>
    </row>
    <row r="18" spans="1:4" ht="45">
      <c r="A18" s="1" t="s">
        <v>300</v>
      </c>
      <c r="B18" s="1" t="s">
        <v>301</v>
      </c>
      <c r="C18" s="1" t="s">
        <v>295</v>
      </c>
      <c r="D18" s="1" t="s">
        <v>299</v>
      </c>
    </row>
    <row r="19" spans="1:4" ht="30">
      <c r="A19" s="1" t="s">
        <v>302</v>
      </c>
      <c r="B19" s="1" t="s">
        <v>303</v>
      </c>
      <c r="C19" s="1" t="s">
        <v>295</v>
      </c>
      <c r="D19" s="1" t="s">
        <v>299</v>
      </c>
    </row>
    <row r="20" spans="1:4" ht="30">
      <c r="A20" s="1" t="s">
        <v>304</v>
      </c>
      <c r="B20" s="1" t="s">
        <v>305</v>
      </c>
      <c r="C20" s="1" t="s">
        <v>245</v>
      </c>
      <c r="D20" s="1" t="s">
        <v>306</v>
      </c>
    </row>
    <row r="21" spans="1:4" ht="60">
      <c r="A21" s="1" t="s">
        <v>307</v>
      </c>
      <c r="B21" s="1" t="s">
        <v>308</v>
      </c>
      <c r="C21" s="1" t="s">
        <v>245</v>
      </c>
      <c r="D21" s="1" t="s">
        <v>309</v>
      </c>
    </row>
    <row r="22" spans="1:4" ht="45">
      <c r="A22" s="1" t="s">
        <v>310</v>
      </c>
      <c r="B22" s="1" t="s">
        <v>311</v>
      </c>
      <c r="C22" s="1" t="s">
        <v>263</v>
      </c>
      <c r="D22" s="1" t="s">
        <v>312</v>
      </c>
    </row>
    <row r="23" spans="1:4" ht="75">
      <c r="A23" s="1" t="s">
        <v>313</v>
      </c>
      <c r="B23" s="1" t="s">
        <v>314</v>
      </c>
      <c r="C23" s="1" t="s">
        <v>263</v>
      </c>
      <c r="D23" s="1" t="s">
        <v>315</v>
      </c>
    </row>
    <row r="24" spans="1:4">
      <c r="A24" s="1"/>
      <c r="B24"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55"/>
  <sheetViews>
    <sheetView workbookViewId="0">
      <selection activeCell="M23" sqref="M23"/>
    </sheetView>
  </sheetViews>
  <sheetFormatPr defaultRowHeight="15"/>
  <sheetData>
    <row r="2" spans="2:2">
      <c r="B2" t="s">
        <v>35</v>
      </c>
    </row>
    <row r="3" spans="2:2">
      <c r="B3" t="s">
        <v>53</v>
      </c>
    </row>
    <row r="4" spans="2:2">
      <c r="B4" t="s">
        <v>148</v>
      </c>
    </row>
    <row r="5" spans="2:2">
      <c r="B5" t="s">
        <v>316</v>
      </c>
    </row>
    <row r="6" spans="2:2">
      <c r="B6" t="s">
        <v>123</v>
      </c>
    </row>
    <row r="7" spans="2:2">
      <c r="B7" t="s">
        <v>191</v>
      </c>
    </row>
    <row r="8" spans="2:2">
      <c r="B8" t="s">
        <v>111</v>
      </c>
    </row>
    <row r="17" spans="2:15" ht="15.75" thickBot="1"/>
    <row r="18" spans="2:15" ht="15.75" thickBot="1">
      <c r="B18" s="41" t="s">
        <v>36</v>
      </c>
      <c r="C18" s="40"/>
      <c r="D18" s="40"/>
      <c r="E18" s="40"/>
      <c r="F18" s="40"/>
      <c r="G18" s="40"/>
      <c r="H18" s="40"/>
      <c r="I18" s="40"/>
      <c r="J18" s="40"/>
      <c r="K18" s="39"/>
    </row>
    <row r="19" spans="2:15">
      <c r="B19" s="38"/>
      <c r="C19" s="37"/>
      <c r="D19" s="37"/>
      <c r="E19" s="37"/>
      <c r="F19" s="37"/>
      <c r="G19" s="37"/>
      <c r="H19" s="37"/>
      <c r="I19" s="37"/>
      <c r="J19" s="37"/>
      <c r="K19" s="36"/>
    </row>
    <row r="20" spans="2:15">
      <c r="B20" s="28" t="s">
        <v>317</v>
      </c>
      <c r="C20" s="20"/>
      <c r="D20" s="29"/>
      <c r="E20" s="29"/>
      <c r="F20" s="29"/>
      <c r="G20" s="20"/>
      <c r="H20" s="20"/>
      <c r="I20" s="20"/>
      <c r="J20" s="20"/>
      <c r="K20" s="30">
        <v>0</v>
      </c>
    </row>
    <row r="21" spans="2:15">
      <c r="B21" s="28" t="s">
        <v>54</v>
      </c>
      <c r="C21" s="20"/>
      <c r="D21" s="29"/>
      <c r="E21" s="29"/>
      <c r="F21" s="29"/>
      <c r="G21" s="20"/>
      <c r="H21" s="20"/>
      <c r="I21" s="20"/>
      <c r="J21" s="20"/>
      <c r="K21" s="30">
        <v>5</v>
      </c>
    </row>
    <row r="22" spans="2:15">
      <c r="B22" s="28" t="s">
        <v>77</v>
      </c>
      <c r="C22" s="20"/>
      <c r="D22" s="29"/>
      <c r="E22" s="29"/>
      <c r="F22" s="29"/>
      <c r="G22" s="20"/>
      <c r="H22" s="20"/>
      <c r="I22" s="20"/>
      <c r="J22" s="20"/>
      <c r="K22" s="30">
        <v>8</v>
      </c>
    </row>
    <row r="23" spans="2:15">
      <c r="B23" s="28" t="s">
        <v>70</v>
      </c>
      <c r="C23" s="20"/>
      <c r="D23" s="29"/>
      <c r="E23" s="29"/>
      <c r="F23" s="29"/>
      <c r="G23" s="20"/>
      <c r="H23" s="20"/>
      <c r="I23" s="20"/>
      <c r="J23" s="20"/>
      <c r="K23" s="30">
        <v>9</v>
      </c>
    </row>
    <row r="24" spans="2:15">
      <c r="B24" s="28" t="s">
        <v>112</v>
      </c>
      <c r="C24" s="20"/>
      <c r="D24" s="29"/>
      <c r="E24" s="29"/>
      <c r="F24" s="29"/>
      <c r="G24" s="20"/>
      <c r="H24" s="20"/>
      <c r="I24" s="20"/>
      <c r="J24" s="20"/>
      <c r="K24" s="30">
        <v>10</v>
      </c>
    </row>
    <row r="25" spans="2:15" ht="15.75" thickBot="1">
      <c r="B25" s="31" t="s">
        <v>189</v>
      </c>
      <c r="C25" s="21"/>
      <c r="D25" s="32"/>
      <c r="E25" s="32"/>
      <c r="F25" s="32"/>
      <c r="G25" s="21"/>
      <c r="H25" s="21"/>
      <c r="I25" s="21"/>
      <c r="J25" s="21"/>
      <c r="K25" s="33">
        <v>10</v>
      </c>
    </row>
    <row r="26" spans="2:15" ht="15.75" thickBot="1"/>
    <row r="27" spans="2:15" ht="15.75" thickBot="1">
      <c r="B27" s="41" t="s">
        <v>318</v>
      </c>
      <c r="C27" s="40"/>
      <c r="D27" s="40"/>
      <c r="E27" s="40"/>
      <c r="F27" s="40"/>
      <c r="G27" s="40"/>
      <c r="H27" s="40"/>
      <c r="I27" s="40"/>
      <c r="J27" s="40"/>
      <c r="K27" s="40"/>
      <c r="L27" s="40"/>
      <c r="M27" s="40"/>
      <c r="N27" s="40"/>
      <c r="O27" s="39"/>
    </row>
    <row r="28" spans="2:15">
      <c r="B28" s="45"/>
      <c r="C28" s="44"/>
      <c r="D28" s="44"/>
      <c r="E28" s="44"/>
      <c r="F28" s="44"/>
      <c r="G28" s="44"/>
      <c r="H28" s="44"/>
      <c r="I28" s="44"/>
      <c r="J28" s="44"/>
      <c r="K28" s="44"/>
      <c r="L28" s="44"/>
      <c r="M28" s="44"/>
      <c r="N28" s="44"/>
      <c r="O28" s="52"/>
    </row>
    <row r="29" spans="2:15">
      <c r="B29" s="24" t="s">
        <v>319</v>
      </c>
      <c r="C29" s="20"/>
      <c r="D29" s="25"/>
      <c r="E29" s="22"/>
      <c r="F29" s="22"/>
      <c r="G29" s="22"/>
      <c r="H29" s="22"/>
      <c r="I29" s="22"/>
      <c r="J29" s="22"/>
      <c r="K29" s="22"/>
      <c r="L29" s="22"/>
      <c r="M29" s="22"/>
      <c r="N29" s="22"/>
      <c r="O29" s="51">
        <v>0</v>
      </c>
    </row>
    <row r="30" spans="2:15">
      <c r="B30" s="24" t="s">
        <v>82</v>
      </c>
      <c r="C30" s="20"/>
      <c r="D30" s="25"/>
      <c r="E30" s="22"/>
      <c r="F30" s="22"/>
      <c r="G30" s="22"/>
      <c r="H30" s="22"/>
      <c r="I30" s="22"/>
      <c r="J30" s="22"/>
      <c r="K30" s="22"/>
      <c r="L30" s="22"/>
      <c r="M30" s="22"/>
      <c r="N30" s="22"/>
      <c r="O30" s="51">
        <v>5</v>
      </c>
    </row>
    <row r="31" spans="2:15">
      <c r="B31" s="24" t="s">
        <v>124</v>
      </c>
      <c r="C31" s="20"/>
      <c r="D31" s="25"/>
      <c r="E31" s="22"/>
      <c r="F31" s="22"/>
      <c r="G31" s="22"/>
      <c r="H31" s="22"/>
      <c r="I31" s="22"/>
      <c r="J31" s="22"/>
      <c r="K31" s="22"/>
      <c r="L31" s="22"/>
      <c r="M31" s="22"/>
      <c r="N31" s="22"/>
      <c r="O31" s="51">
        <v>8</v>
      </c>
    </row>
    <row r="32" spans="2:15" ht="15.75" thickBot="1">
      <c r="B32" s="26" t="s">
        <v>55</v>
      </c>
      <c r="C32" s="21"/>
      <c r="D32" s="27"/>
      <c r="E32" s="23"/>
      <c r="F32" s="23"/>
      <c r="G32" s="23"/>
      <c r="H32" s="23"/>
      <c r="I32" s="23"/>
      <c r="J32" s="23"/>
      <c r="K32" s="23"/>
      <c r="L32" s="23"/>
      <c r="M32" s="23"/>
      <c r="N32" s="23"/>
      <c r="O32" s="50">
        <v>10</v>
      </c>
    </row>
    <row r="33" spans="2:12" ht="15.75" thickBot="1"/>
    <row r="34" spans="2:12" ht="15.75" thickBot="1">
      <c r="B34" s="41" t="s">
        <v>320</v>
      </c>
      <c r="C34" s="40"/>
      <c r="D34" s="40"/>
      <c r="E34" s="40"/>
      <c r="F34" s="40"/>
      <c r="G34" s="40"/>
      <c r="H34" s="40"/>
      <c r="I34" s="40"/>
      <c r="J34" s="40"/>
      <c r="K34" s="40"/>
      <c r="L34" s="39"/>
    </row>
    <row r="35" spans="2:12">
      <c r="B35" s="49"/>
      <c r="C35" s="48"/>
      <c r="D35" s="48"/>
      <c r="E35" s="48"/>
      <c r="F35" s="48"/>
      <c r="G35" s="48"/>
      <c r="H35" s="48"/>
      <c r="I35" s="48"/>
      <c r="J35" s="48"/>
      <c r="K35" s="48"/>
      <c r="L35" s="47"/>
    </row>
    <row r="36" spans="2:12">
      <c r="B36" s="28" t="s">
        <v>139</v>
      </c>
      <c r="C36" s="20"/>
      <c r="D36" s="29"/>
      <c r="E36" s="29"/>
      <c r="F36" s="29"/>
      <c r="G36" s="29"/>
      <c r="H36" s="29"/>
      <c r="I36" s="29"/>
      <c r="J36" s="29"/>
      <c r="K36" s="29"/>
      <c r="L36" s="30">
        <v>0</v>
      </c>
    </row>
    <row r="37" spans="2:12">
      <c r="B37" s="28" t="s">
        <v>157</v>
      </c>
      <c r="C37" s="20"/>
      <c r="D37" s="29"/>
      <c r="E37" s="29"/>
      <c r="F37" s="29"/>
      <c r="G37" s="29"/>
      <c r="H37" s="29"/>
      <c r="I37" s="29"/>
      <c r="J37" s="29"/>
      <c r="K37" s="29"/>
      <c r="L37" s="30">
        <v>2</v>
      </c>
    </row>
    <row r="38" spans="2:12">
      <c r="B38" s="28" t="s">
        <v>113</v>
      </c>
      <c r="C38" s="20"/>
      <c r="D38" s="29"/>
      <c r="E38" s="29"/>
      <c r="F38" s="29"/>
      <c r="G38" s="29"/>
      <c r="H38" s="29"/>
      <c r="I38" s="29"/>
      <c r="J38" s="29"/>
      <c r="K38" s="29"/>
      <c r="L38" s="30">
        <v>5</v>
      </c>
    </row>
    <row r="39" spans="2:12">
      <c r="B39" s="28" t="s">
        <v>71</v>
      </c>
      <c r="C39" s="20"/>
      <c r="D39" s="29"/>
      <c r="E39" s="29"/>
      <c r="F39" s="29"/>
      <c r="G39" s="29"/>
      <c r="H39" s="29"/>
      <c r="I39" s="29"/>
      <c r="J39" s="29"/>
      <c r="K39" s="29"/>
      <c r="L39" s="30">
        <v>7</v>
      </c>
    </row>
    <row r="40" spans="2:12" ht="15.75" thickBot="1">
      <c r="B40" s="31" t="s">
        <v>56</v>
      </c>
      <c r="C40" s="21"/>
      <c r="D40" s="32"/>
      <c r="E40" s="32"/>
      <c r="F40" s="32"/>
      <c r="G40" s="32"/>
      <c r="H40" s="32"/>
      <c r="I40" s="32"/>
      <c r="J40" s="32"/>
      <c r="K40" s="32"/>
      <c r="L40" s="33">
        <v>10</v>
      </c>
    </row>
    <row r="41" spans="2:12" ht="15.75" thickBot="1"/>
    <row r="42" spans="2:12" ht="15.75" thickBot="1">
      <c r="B42" s="46" t="s">
        <v>321</v>
      </c>
      <c r="C42" s="40"/>
      <c r="D42" s="40"/>
      <c r="E42" s="40"/>
      <c r="F42" s="40"/>
      <c r="G42" s="40"/>
      <c r="H42" s="39"/>
    </row>
    <row r="43" spans="2:12">
      <c r="B43" s="45"/>
      <c r="C43" s="44"/>
      <c r="D43" s="44"/>
      <c r="E43" s="44"/>
      <c r="F43" s="44"/>
      <c r="G43" s="37"/>
      <c r="H43" s="36"/>
    </row>
    <row r="44" spans="2:12">
      <c r="B44" s="24" t="s">
        <v>317</v>
      </c>
      <c r="C44" s="20"/>
      <c r="D44" s="22"/>
      <c r="E44" s="22"/>
      <c r="F44" s="22"/>
      <c r="G44" s="20"/>
      <c r="H44" s="43">
        <v>0</v>
      </c>
    </row>
    <row r="45" spans="2:12">
      <c r="B45" s="24" t="s">
        <v>97</v>
      </c>
      <c r="C45" s="20"/>
      <c r="D45" s="22"/>
      <c r="E45" s="22"/>
      <c r="F45" s="22"/>
      <c r="G45" s="20"/>
      <c r="H45" s="43">
        <v>2</v>
      </c>
    </row>
    <row r="46" spans="2:12">
      <c r="B46" s="24" t="s">
        <v>57</v>
      </c>
      <c r="C46" s="20"/>
      <c r="D46" s="22"/>
      <c r="E46" s="22"/>
      <c r="F46" s="22"/>
      <c r="G46" s="20"/>
      <c r="H46" s="43">
        <v>6</v>
      </c>
    </row>
    <row r="47" spans="2:12">
      <c r="B47" s="24" t="s">
        <v>114</v>
      </c>
      <c r="C47" s="20"/>
      <c r="D47" s="22"/>
      <c r="E47" s="22"/>
      <c r="F47" s="22"/>
      <c r="G47" s="20"/>
      <c r="H47" s="43">
        <v>8</v>
      </c>
    </row>
    <row r="48" spans="2:12" ht="15.75" thickBot="1">
      <c r="B48" s="26" t="s">
        <v>134</v>
      </c>
      <c r="C48" s="21"/>
      <c r="D48" s="23"/>
      <c r="E48" s="23"/>
      <c r="F48" s="23"/>
      <c r="G48" s="21"/>
      <c r="H48" s="42">
        <v>10</v>
      </c>
    </row>
    <row r="49" spans="2:13" ht="15.75" thickBot="1"/>
    <row r="50" spans="2:13" ht="15.75" thickBot="1">
      <c r="B50" s="41" t="s">
        <v>40</v>
      </c>
      <c r="C50" s="40"/>
      <c r="D50" s="40"/>
      <c r="E50" s="40"/>
      <c r="F50" s="40"/>
      <c r="G50" s="40"/>
      <c r="H50" s="40"/>
      <c r="I50" s="40"/>
      <c r="J50" s="40"/>
      <c r="K50" s="40"/>
      <c r="L50" s="40"/>
      <c r="M50" s="39"/>
    </row>
    <row r="51" spans="2:13">
      <c r="B51" s="38"/>
      <c r="C51" s="37"/>
      <c r="D51" s="37"/>
      <c r="E51" s="37"/>
      <c r="F51" s="37"/>
      <c r="G51" s="37"/>
      <c r="H51" s="37"/>
      <c r="I51" s="37"/>
      <c r="J51" s="37"/>
      <c r="K51" s="37"/>
      <c r="L51" s="37"/>
      <c r="M51" s="36"/>
    </row>
    <row r="52" spans="2:13">
      <c r="B52" s="28" t="s">
        <v>205</v>
      </c>
      <c r="C52" s="20"/>
      <c r="D52" s="20"/>
      <c r="E52" s="20"/>
      <c r="F52" s="20"/>
      <c r="G52" s="20"/>
      <c r="H52" s="20"/>
      <c r="I52" s="20"/>
      <c r="J52" s="20"/>
      <c r="K52" s="20"/>
      <c r="L52" s="20"/>
      <c r="M52" s="30">
        <v>0</v>
      </c>
    </row>
    <row r="53" spans="2:13">
      <c r="B53" s="28" t="s">
        <v>87</v>
      </c>
      <c r="C53" s="20"/>
      <c r="D53" s="20"/>
      <c r="E53" s="20"/>
      <c r="F53" s="20"/>
      <c r="G53" s="20"/>
      <c r="H53" s="20"/>
      <c r="I53" s="20"/>
      <c r="J53" s="20"/>
      <c r="K53" s="20"/>
      <c r="L53" s="20"/>
      <c r="M53" s="30">
        <v>5</v>
      </c>
    </row>
    <row r="54" spans="2:13">
      <c r="B54" s="28" t="s">
        <v>58</v>
      </c>
      <c r="C54" s="20"/>
      <c r="D54" s="20"/>
      <c r="E54" s="20"/>
      <c r="F54" s="20"/>
      <c r="G54" s="20"/>
      <c r="H54" s="20"/>
      <c r="I54" s="20"/>
      <c r="J54" s="20"/>
      <c r="K54" s="20"/>
      <c r="L54" s="20"/>
      <c r="M54" s="30">
        <v>8</v>
      </c>
    </row>
    <row r="55" spans="2:13" ht="15.75" thickBot="1">
      <c r="B55" s="31" t="s">
        <v>72</v>
      </c>
      <c r="C55" s="21"/>
      <c r="D55" s="21"/>
      <c r="E55" s="21"/>
      <c r="F55" s="21"/>
      <c r="G55" s="21"/>
      <c r="H55" s="21"/>
      <c r="I55" s="21"/>
      <c r="J55" s="21"/>
      <c r="K55" s="21"/>
      <c r="L55" s="21"/>
      <c r="M55" s="33">
        <v>10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5DA9B44552EB409A53C565808FD2D6" ma:contentTypeVersion="2" ma:contentTypeDescription="Create a new document." ma:contentTypeScope="" ma:versionID="21d6a9af2f64286e53fba664cbe65ee4">
  <xsd:schema xmlns:xsd="http://www.w3.org/2001/XMLSchema" xmlns:xs="http://www.w3.org/2001/XMLSchema" xmlns:p="http://schemas.microsoft.com/office/2006/metadata/properties" xmlns:ns2="a8381c42-b5a1-4eb3-8f04-187aa1d62ea3" targetNamespace="http://schemas.microsoft.com/office/2006/metadata/properties" ma:root="true" ma:fieldsID="51b35eb349fa9d7461799baa50cc11d9" ns2:_="">
    <xsd:import namespace="a8381c42-b5a1-4eb3-8f04-187aa1d62ea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81c42-b5a1-4eb3-8f04-187aa1d62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E4FB97-41DC-42F6-B0AD-DD12CF5B3576}"/>
</file>

<file path=customXml/itemProps2.xml><?xml version="1.0" encoding="utf-8"?>
<ds:datastoreItem xmlns:ds="http://schemas.openxmlformats.org/officeDocument/2006/customXml" ds:itemID="{73F70B54-4147-46AD-BB38-2C2145272C29}"/>
</file>

<file path=customXml/itemProps3.xml><?xml version="1.0" encoding="utf-8"?>
<ds:datastoreItem xmlns:ds="http://schemas.openxmlformats.org/officeDocument/2006/customXml" ds:itemID="{CE99385D-95F2-4AA6-93F3-329F5F8C01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2019-11-07T11:00:47Z</dcterms:created>
  <dcterms:modified xsi:type="dcterms:W3CDTF">2019-11-25T14:04:31Z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0x0101003D5DA9B44552EB409A53C565808FD2D6</vt:lpwstr>
  </property>
</Properties>
</file>