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autoCompressPictures="0" defaultThemeVersion="124226"/>
  <bookViews>
    <workbookView xWindow="0" yWindow="0" windowWidth="24240" windowHeight="13740" tabRatio="892"/>
  </bookViews>
  <sheets>
    <sheet name="NIFO" sheetId="15"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extLst>
    <ext xmlns:mx="http://schemas.microsoft.com/office/mac/excel/2008/main" uri="{7523E5D3-25F3-A5E0-1632-64F254C22452}">
      <mx:ArchID Flags="2"/>
    </ext>
  </extLst>
</workbook>
</file>

<file path=xl/calcChain.xml><?xml version="1.0" encoding="utf-8"?>
<calcChain xmlns="http://schemas.openxmlformats.org/spreadsheetml/2006/main">
  <c r="E52" i="12" l="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53" i="12"/>
  <c r="E15" i="12"/>
  <c r="D53" i="12"/>
  <c r="D51" i="12"/>
  <c r="D45" i="12"/>
  <c r="D35" i="12"/>
  <c r="D27" i="12"/>
  <c r="E16" i="8"/>
  <c r="E27" i="8" s="1"/>
  <c r="E6" i="8" s="1"/>
  <c r="E52" i="8"/>
  <c r="E53" i="8" s="1"/>
  <c r="E10" i="8" s="1"/>
  <c r="D53" i="8"/>
  <c r="E15" i="8"/>
  <c r="E52" i="6"/>
  <c r="E53" i="6" s="1"/>
  <c r="E10" i="6" s="1"/>
  <c r="D53" i="6"/>
  <c r="E15" i="6"/>
  <c r="D51" i="8"/>
  <c r="D45" i="8"/>
  <c r="D35" i="8"/>
  <c r="D27" i="8"/>
  <c r="D51" i="6"/>
  <c r="D45" i="6"/>
  <c r="D35" i="6"/>
  <c r="D27" i="6"/>
  <c r="E27" i="6" l="1"/>
  <c r="E6" i="6" s="1"/>
  <c r="E10" i="12"/>
  <c r="E35" i="6"/>
  <c r="E7" i="6" s="1"/>
  <c r="E45" i="6"/>
  <c r="E8" i="6" s="1"/>
  <c r="E51" i="6"/>
  <c r="E9" i="6" s="1"/>
  <c r="E27" i="12"/>
  <c r="E6" i="12" s="1"/>
  <c r="E35" i="12"/>
  <c r="E7" i="12" s="1"/>
  <c r="E35" i="8"/>
  <c r="E7" i="8" s="1"/>
  <c r="E51" i="8"/>
  <c r="E9" i="8" s="1"/>
  <c r="E45" i="12"/>
  <c r="E8" i="12" s="1"/>
  <c r="E51" i="12"/>
  <c r="E9" i="12" s="1"/>
  <c r="E45" i="8"/>
  <c r="E8" i="8" s="1"/>
</calcChain>
</file>

<file path=xl/comments1.xml><?xml version="1.0" encoding="utf-8"?>
<comments xmlns="http://schemas.openxmlformats.org/spreadsheetml/2006/main">
  <authors>
    <author>De Jaeger, Thomas (BE - Brussels)</author>
  </authors>
  <commentList>
    <comment ref="C29" authorId="0">
      <text>
        <r>
          <rPr>
            <b/>
            <sz val="9"/>
            <color indexed="81"/>
            <rFont val="Tahoma"/>
            <family val="2"/>
          </rPr>
          <t>De Jaeger, Thomas (BE - Brussels):</t>
        </r>
        <r>
          <rPr>
            <sz val="9"/>
            <color indexed="81"/>
            <rFont val="Tahoma"/>
            <family val="2"/>
          </rPr>
          <t xml:space="preserve">
To what extent does this link to business process alignment.</t>
        </r>
      </text>
    </comment>
  </commentList>
</comments>
</file>

<file path=xl/sharedStrings.xml><?xml version="1.0" encoding="utf-8"?>
<sst xmlns="http://schemas.openxmlformats.org/spreadsheetml/2006/main" count="413" uniqueCount="229">
  <si>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</si>
  <si>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</si>
  <si>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</si>
  <si>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</si>
  <si>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</si>
  <si>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</si>
  <si>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</si>
  <si>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</si>
  <si>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</si>
  <si>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</si>
  <si>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</si>
  <si>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</si>
  <si>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</si>
  <si>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</si>
  <si>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</si>
  <si>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</si>
  <si>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</si>
  <si>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</si>
  <si>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</si>
  <si>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</si>
  <si>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</si>
  <si>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</si>
  <si>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</si>
  <si>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</si>
  <si>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</si>
  <si>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</si>
  <si>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</si>
  <si>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</si>
  <si>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</si>
  <si>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</si>
  <si>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</si>
  <si>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</si>
  <si>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</si>
  <si>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</si>
  <si>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</si>
  <si>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</si>
  <si>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</si>
  <si>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</si>
  <si>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</si>
  <si>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</si>
  <si>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</si>
  <si>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</si>
  <si>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</si>
  <si>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</si>
  <si>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</si>
  <si>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</si>
  <si>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</si>
  <si>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</si>
  <si>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</si>
  <si>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</si>
  <si>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</si>
  <si>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</si>
  <si>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</si>
  <si>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</si>
  <si>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</si>
  <si>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</si>
  <si>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</si>
  <si>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</si>
  <si>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</si>
  <si>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</si>
  <si>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</si>
  <si>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</si>
  <si>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</si>
  <si>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</si>
  <si>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</si>
  <si>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</si>
  <si>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</si>
  <si>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</si>
  <si>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</si>
  <si>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</si>
  <si>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</si>
  <si>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</si>
  <si>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</si>
  <si>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</si>
  <si>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</si>
  <si>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</si>
  <si>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</si>
  <si>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</si>
  <si>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</si>
  <si>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</si>
  <si>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</si>
  <si>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</si>
  <si>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</si>
  <si>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</si>
  <si>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</si>
  <si>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</si>
  <si>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</si>
  <si>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</si>
  <si>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</si>
  <si>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</si>
  <si>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</si>
  <si>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</si>
  <si>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</si>
  <si>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</si>
  <si>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</si>
  <si>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</si>
  <si>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</si>
  <si>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</si>
  <si>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</si>
  <si>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</si>
  <si>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</si>
  <si>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</si>
  <si>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</si>
  <si>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</si>
  <si>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</si>
  <si>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</si>
  <si>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</si>
  <si>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</si>
  <si>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</si>
  <si>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</si>
  <si>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</si>
  <si>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</si>
  <si>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</si>
  <si>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</si>
  <si>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</si>
  <si>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</si>
  <si>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</si>
  <si>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</si>
  <si>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</si>
  <si>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</si>
  <si>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</si>
  <si>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</si>
  <si>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</si>
  <si>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</si>
  <si>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</si>
  <si>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In Italy, the requirements related to interoperability of public administration systems have been analysed in Italian digital agenda and the Digital Administration Code (CAD), which in its Article 73, defines Public Connectivity System (SPC).  
The CAD recommends to have an integrated vision of all the services of each central and local public administration, independent of the supply channel (multi-channels). 
The general principle of the CAD state that: 
"Chapter I - General Principles
Section II - Rights of citizens and businesses
Article 7
1. Governments provide for the reorganization and upgrading of services rendered; to this end, develop the use of information technology and communication, based on a preliminary analysis of the real needs of citizens and businesses, including using tools to assess the degree of user satisfaction. "
See: http://www.agid.gov.it/cad/qualita-servizi-resi-soddisfazione-dellutenza
In addition the SPC states that services should be efficient, effective, pro-active and user-centric to respond quickly to the needs of stakeholders.
See the SPC document: http://www.agid.gov.it/sites/default/files/documenti_indirizzo/architettura_it_pa.pdf
Reference: Art. 15, SPC_Rules_EN.pdf</t>
  </si>
  <si>
    <t xml:space="preserve">The CAD establishes the subsidiarity principles among National authorities and local levels.
Chapter I - General Principles
Section III - Organisational relationships of public administrations at state, regions and local level
Art.14
2. The State, the regions and local governments promote the understandings and agreements and shall, through the Joint Conference, addresses relevant issues to carry out a process of digitalisation of administrative processes in a coordinated and shared way and to take into account the technical rules laid down in Article 71. 
2-a. The regions on the territory promote actions to carry out a process of digitalisation of administrative processes in a coordinated and shared way among local governments. 
2-b. The regions and local authorities digitise their administrative action and implement the use of information and communication technologies to provide better services to citizens and businesses. 
3. The State, for the purposes of the provisions of paragraphs 1 and 2, establishing cooperation with regional bodies and local self-government, promotes thematic and territorial arrangements and agreements, promotes interregional cooperation, encourages the implementation of projects at the local level, in particular through the transfer of technical and organizational solutions, prevents the technological gap between administrations of different size and geographical location. 
See: http://www.agid.gov.it/cad/rapporti-stato-regioni-autonomie-locali
Reference: Page 2, The Legal Interoperability Framework, SPC v3.pdf
</t>
  </si>
  <si>
    <t>The CAD defines the general requirements relating to the security of the SPC; In addition, there exists a Decree of the President of the Council of Ministers concerning the national CERT and CERT-PA
Reference: Art. 21, SPC_Rules_EN.pdf; http://www.agid.gov.it/sites/default/files/leggi_decreti_direttive/decreto_del_presidente_del_consiglio_dei_ministri_24_gennaio_2013.pdf</t>
  </si>
  <si>
    <t>The Prime Ministerial Decree of 01.04.2008, OJ 21.06.2008 on the public connectivity system (PSC), states in Article 15 services for interoperability and application cooperation, that " The SPC allows for interoperability'and application cooperation between different government departments in accordance with these technical regulations, [..] d) allowing end users to have an integrated view of all the services of all central and local public administration, independent of the dispensing channel (MULTICHANNEL) and promoting multilingualism."
Reference: Art. 15, SPC_Rules_EN.pdf</t>
  </si>
  <si>
    <t>SPCoop (Italian Public Application Cooperation System ) is used to support PA e-government application services, is currently modelled as a Service Oriented Architecture (SOA), and is implemented using Web Service technologies.
http://www.agid.gov.it/sites/default/files/documenti_indirizzo/architettura_it_pa.pdf
Reference: Chapter 3, NIFOdocument_v1.2.pdf</t>
  </si>
  <si>
    <t>The Government issued in February 2005 a Law Decree, named the digital administration code (CAD) (Law decree n. 82/05), that defined the legal interoperability framework. CAD, in more fields, revised previous laws and defined a comprehensive set of rules regarding the digitalization of the PAs, grouped in the following sectors:
a) The rights of citizens and enterprises on Public Administration;
b) Citizens and enterprises must be placed at centre of PAs services;
c) Digital signatures and legal validity;
d) Contracts, payments and accounting deeds;
e) Development, acquisition and reuse of software in Pas;
f) The Public Connection and Cooperation System.
See: http://www.agid.gov.it/agenda-digitale/codice-amministrazione-digitale
Reference: Page 2, The Legal Interoperability Framework, SPC v3.pdf</t>
  </si>
  <si>
    <t xml:space="preserve">Security is a non-functional QoS property that must be guaranteed at all the abstraction levels of SPC. On the top of the earlier mentioned connectivity network, a set of security services are implemented so as to enforce trust among Administrations connected to that network. In addition, the PA e-government application services are designed so as to meet security and privacy requirements, as currently prescribed by the DAC and the Italian legislation on data confidentiality. Article 64 of CAD has ben recently modified in order to enable the creation of the national system of digital identities.
See: http://www.agid.gov.it/agenda-digitale/codice-amministrazione-digitale
Reference: Chapter 3, NIFOdocument_v1.2.pdf
</t>
  </si>
  <si>
    <t>The System for Public Connectivity (SPC) was applied by the 20 Italian Regions in the ICAR project http://www.progettoicar.it/home.aspx. 
For instance, at http://www.cart.rete.toscana.it/portal//view/section.jsp?SEC_ID=13701 
There are a number of Service Agreements that are registered in the secondary SICA, i.e., the SICA registry deployed at the regional level.</t>
  </si>
  <si>
    <t>SPC web sites services are constructed based on this principle.</t>
  </si>
  <si>
    <t>There exist national base registers that are connected with other Member States and with the European Commission in order to support interoperable data exchange (e.g., Companies Register - http://www.registroimprese.it/il-registro-imprese-e-altre-banche-dati#page=registri-europei, National Catalogue of metadata of geographical data- http://www.rndt.gov.it/RNDT/home/index.php?option=com_content&amp;view=article&amp;id=90:pubblicati-i-servizi-csw-del-rndt&amp;catid=7&amp;Itemid=225). 
In addition, AgID released in 2013 a new version of the technical guidelines for the implementation of art. 58 of CAD (http://www.agid.gov.it/sites/default/files/linee_guida/linee_guida_convenzioni_fruibilita_dati_delle_pa_art_58_cad_0.pdf)</t>
  </si>
  <si>
    <t>AgID receives the voluntary requests for the qualification of the archive management entities</t>
  </si>
  <si>
    <t>AgID monitors per each request if the solution can be inserted in the catalogue</t>
  </si>
  <si>
    <t>PAs are obliged to publish performance plans. See http://consultazionebanchedati.portaletrasparenza.it/performance/piani-performance</t>
  </si>
  <si>
    <t>Through SPC contracts subscribed by Pubic Administrations in the context of the SPC public tender and using the SICA register (http://sica.spcoop.gov.it/) which includes the Service Agreements of SPCCoop.</t>
  </si>
  <si>
    <t>AgID monitors the functioning of the QXN through the activities foreseen in the context of the SPC connectivity public tender</t>
  </si>
  <si>
    <t>The authentic sources can be accessed using the main conceptual model of SPCoop where the interface of the service are specified in service agreements. AgID issued technical guidelines for implementation of art. 58 of CAD. See: http://www.agid.gov.it/sites/default/files/linee_guida/linee_guida_convenzioni_fruibilita_dati_delle_pa_art_58_cad_0.pdf</t>
  </si>
  <si>
    <t>A number of PAs have published some Service Agreements in the SICA registry http://sica.spcoop.gov.it/. However, this registry is accessible by Public Administrations only through the use of assigned credentials.</t>
  </si>
  <si>
    <t>This is monitored through the SICA registry</t>
  </si>
  <si>
    <t>This is monitored through the SICA registry (http://sica.spcoop.gov.it/)</t>
  </si>
  <si>
    <t>Through annual reports that monitor the use of some elements of the CART, such as the overall number of communications exchanged, and their distribution by type of service and by service provider. 
See: http://www.cart.rete.toscana.it/portal//view/section.jsp?SEC_ID=13391</t>
  </si>
  <si>
    <t>As for the implementation of art. 58 AgID collects the agreements set up by Public Administrations and checks the compliance with the technical guidelines. AgID is responsible for producing a report on this.</t>
  </si>
  <si>
    <t>AgID maintains a national catalogue of software reuse for the central public administrations http://www.agid.gov.it/catalogo-nazionale-programmi-riusabili and for the local public administrations.</t>
  </si>
  <si>
    <t>See http://consultazionebanchedati.portaletrasparenza.it/performance/piani-performance to monitor the performance plans of the Pas</t>
  </si>
  <si>
    <t>There exists some open specifications of SPCoop http://www.openspcoop.org/openspcoop/ with some successful use cases: http://www.openspcoop.org/openspcoop/success/</t>
  </si>
  <si>
    <t>At the regional level there are implementations where it is possible to clearly see the technical and semantic interoperability. Examples: http://www.cart.rete.toscana.it/portal//view/section.jsp?SEC_ID=13701. In particular, each service agreement available at the above URL is associated with a document with the technical and semantic specifications.</t>
  </si>
  <si>
    <t>The CAD recommends PAs that own data of interest for other PAs to clearly define and manage the services  necessary in order to make available those data. In addition, an important element of the SPCoop system is the Service Agreement, that is,  a legally binding agreement established between a provider of a service and a client of the service. It defines the rules for the provision of PA’s e-government application services and it is currently specified using the XML language. When generalized to cooperation among multiple PAs, the agreement is named Cooperation Agreement. A cooperation agreement defines the application services offered by the so-called Cooperation Domain, i.e., a set of different subjects that wish to cooperate for administrative processes automation purposes.
See: http://www.agid.gov.it/agenda-digitale/codice-amministrazione-digitale, Art 50 paragraph 3), CAD - D.Lgs. 7 marzo 2005, n. 82 
Reference: Art 50 paragraph 3), CAD - D.Lgs. 7 marzo 2005, n. 82 [aggiornato al 10012013].pdf, page 4 NIFOdocument_v1.2.pdf</t>
  </si>
  <si>
    <t>The CAD recommends PAs to (i) use ICT solutions capable of guaranteeing interoperability and cooperation at the application level; and (ii) timely communicate to DigitPA the adoption of innovative iCT solutions, standards and technological and organizational best practices in order to offer useful information for the use by other PAs. 
The law decree 179/2012 at article 19  states that AgID (former DigitPA) promote the development of large research and innovation projects with the aim of develop new technology or to integrate existing technology within innovative complex systems and in general to carry out research activities for developing services or products that satisfy the Public Administrations' needs.
Art 68 paragraph 2 and 3), CAD - D.Lgs. 7 marzo 2005, n. 82, see: http://www.agid.gov.it/agenda-digitale/codice-amministrazione-digitale</t>
  </si>
  <si>
    <t>There are a number of Italian Public Administrations (InfoCamere, Consip, AgiD, Politecnico di TO, CSI Piemonte, LISPA, Ministry of Justice, etc.) directly involved in European projects and pilots on eProcurement, eHealth, eJustice, Business lifecycle (http://www.lispa.it/cs/Satellite?c=Redazionale_P&amp;childpagename=Lispa%2FDetail&amp;cid=1213377420514&amp;pagename=LIWrapper). 
Within these projects and pilot activities, the PAs are actively participating in a standardization work (see PEPPOL, STORK2.0, epSOS, SPOCS, eSENS, eCODEX). 
In addition, AgID (former digitPA) is involved in a number of standardization works on core vocabularies in collaboration with W3C and on the management of geographical data (see https://joinup.ec.europa.eu/asset/core_public_service/document/core-public-service-working-group).</t>
  </si>
  <si>
    <t>For instance, the web site of "Carabinieri" (the Italian police sector), http://www.carabinieri.it/Internet/ has a logo at the bottom of the left-hand side of the home page which indicates that the web site respects all the accessibility requirements.</t>
  </si>
  <si>
    <t xml:space="preserve">AgID, in collaboration with Consip for the future tenders, monitors the public contracts subscribed by PAs once the tender procedures are accomplished.
</t>
  </si>
  <si>
    <t xml:space="preserve">AgID collects the agreements set up by Public Administrations and checks the compliance with the technical guidelines. AgID is responsible for producing a report on the implementation of this action. 
</t>
  </si>
  <si>
    <t xml:space="preserve">
</t>
  </si>
  <si>
    <t xml:space="preserve">AgID and the central procurement body Consip monitor the SPC contracts and both are responsible of the testing phase of the services
</t>
  </si>
  <si>
    <t xml:space="preserve">AgID has published recommendations on the creation of Service Level Agreements (SLAs).
See: http://www.agid.gov.it/sites/default/files/documentazione/raccomandazionistesuraaccordidiservizio.pdf
</t>
  </si>
  <si>
    <t>In the context of SPCData a number of common ontologies are used in order to describe open data produced in the context of SPC (http://spcdata.digitpa.gov.it). In addition, the technical guidelines published by AgID list a number of ontologies to be used and where they can be applied (see: http://www.agid.gov.it/sites/default/files/linee_guida/linee_guida_convenzioni_fruibilita_dati_delle_pa_art_58_cad_0.pdf).
Currently, AgID is defining the national profile of metadata and the national profile of public services; that are, common schemas for defining metadata of datasets and public services</t>
  </si>
  <si>
    <t>The CAD recommends the use of new innovative ICT technologies for fostering the participation of citizens, even living abroad, in the democratic process. In addition, the CAD specifies that the digitalization process of PAs is realized with mechanisms that can guarantee the participation of Italy in trans-European networks for the electronic exchange of data and services between Member States of the European Union. Finally, the CAD recommends that data of a PA must be made available for the use by other PAs when that data is necessary in order to carry out PA's business, and indicates how the PAs can exploit those data.
See: http://www.agid.gov.it/cad/partecipazione-democratica-elettronica
Art 9, 12, 15 paragraph 3), 50, 58, CAD - D.Lgs. 7 marzo 2005, n. 82 [aggiornato al 10012013]</t>
  </si>
  <si>
    <t>In the description of the public connectivity system (Sistema Pubblico di Connettività, SPC) the main concepts are set out. Figure 1 illustrates the SPC framework and its principal actors.
See: http://www.agid.gov.it/sites/default/files/documenti_indirizzo/architettura_it_pa.pdf
Reference: Chapter 3, NIFOdocument_v1.2.pdf</t>
  </si>
  <si>
    <t xml:space="preserve">AgID will monitor the implementation of the technical guidelines mentioned in G18 through a monitoring activity, which it is currently defining with other PAs (National Institute of Statistics, and Department of Territorial Cohesion) </t>
  </si>
  <si>
    <t xml:space="preserve">In the case of the civil registry, which is one of the pillars of the Italian ICT strategy for the digitalisation of the Public Administrators, clear business processes are defined.
</t>
  </si>
  <si>
    <t>AGID releases annually guidelines of the valorisation of the public sector information where aspects of organisational interoperability and identified business processes are discussed.[describe monitoring procedure  here]</t>
  </si>
  <si>
    <t>The interactions within the context of the civil registry proper agreements between all the public administrations involved are to be signed. The same approach is used in the new Italian e-ID system called SPID (Sistema Pubblico di Identità Digitale), where clear business processes have been defined, where different roles are identified and agreements with the public administrations are to be signed in order to be part of the system and agree on its rules (http://www.agid.gov.it/agenda-digitale/infrastrutture-architetture/spid).</t>
  </si>
  <si>
    <t xml:space="preserve">A governance model, placed under the direct control of AgID, is defined and implemented. </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</si>
  <si>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</si>
  <si>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</si>
  <si>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</si>
  <si>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</si>
  <si>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</si>
  <si>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</si>
  <si>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</si>
  <si>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</si>
  <si>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</si>
  <si>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</si>
  <si>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</si>
  <si>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</si>
  <si>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</si>
  <si>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</si>
  <si>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</si>
  <si>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</si>
  <si>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</si>
  <si>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ITALY</t>
  </si>
  <si>
    <t>The CAD states that developed interoperability services shall permit the use of multi-channel data processing applications, which promote asynchronous communication between administrations and with citizens and businesses, developed on the basis of the Recommendations of the World Wide Web Consortium (W3C) concerning Web technologies and in accordance with the legislation in force on accessibility (Law No 4 of 9 January 2004 and Decree. of the Minister for Innovation and Technology of 8 July 2005). Principles of inclusion and accessibility are also reported in Law Decree 179/2012 (see art. 9) and for what concerns Smart Communities (see art. 20 of Law decree 179/2012).
AgID releases every year  web sites accessibility objectives (for 2015 see http://www.agid.gov.it/sites/default/files/documenti_indirizzo/obiettivi_accesibilita_agid_2015.pdf), These objectives are considered as requirements in the technical documents of the SPC public tender that defines the service "PA web sites". 
Reference: Art. 15, SPC_Rules_EN.pdf; http://www.normattiva.it/uri-res/N2Ls?urn:nir:stato:decreto-legge:2012-10-18;179!vig</t>
  </si>
  <si>
    <t>The Legislative decree n. 33 of 2013 (http://www.normattiva.it/uri-res/N2Ls?urn:nir:stato:decreto.legislativo:2013-03-14;33 in Italian) reformed the entire law framework on transparency in the Public Administration Sector, changing accordingly the CAD articles referring to this principle. Currently PAs must publish in a specific area of their Web sites all the data included in the above mentioned legislative decree. This decree is part of hte Italian NIF.
Concerning feedbacks from citizens on administrative processes the Digital Administration Code (DAC) at article 9 entitled "online democratic participation" states that the Public Administrations encourage any sort of use of ICT technologies in order to foster a wider citizen participation to the democratic process and to promote the exercise of political and civil rights both individual and collective. In addition, art. 55 of DAC entitled "consultation on regulation initiatives of the Government" states that the Presidency of Council of Ministers can publish online news and laws ensuring participation of citizens. Finally, art. 63 of CAD entitled "online services" at paragraph 2 states that Public Administrations and providers of public services develop online services in order to guarantee the best satisfaction of the needs of the users. To this end, PAs and providers of public services shall adopt all the necessary means that permit to obtain an immediate, secure and continuous judgement of citizens (that is, customer satisfaction, which has been enforced by some governmental initiatives e.g., http://www.qualitapa.gov.it/)
'Legislative decree 33/2013 (http://www.normattiva.it/uri-res/N2Ls?urn:nir:stato:decreto.legislativo:2013-03-14;33) which modified art. 54 of CAD in order to include a precise list of data that are to be published by Public Administrations in a specific section of their web sites named "Transparent Administration" - "Amministrazione Trasparente". 
Reference: Chapter 2, NIFOdocument_v1.2.pdf, art 54,55, 57 paragraph 2, DACno235_2011_IT.pdf
https://joinup.ec.europa.eu/nifo/analytical/evidence/14420/2/17/146678/alignment
Article 9, http://www.dplmodena.it/leggi/221-12%20Sviluppo.pdf</t>
  </si>
  <si>
    <t>The CAD (chapter 3) is concerned with the  formation, management and preservation of electronic documents including requirements for storage of electronic documents. The CAD states that the management of document conservation and the related process will be handled by an archive management entity that may make use of public or private bodies offering suitable guarantees
See: http://www.agid.gov.it/agid/quadro-normativo/codice-amministrazione-digitale/capo-iii-formazione-gestione-conservazione
Reference: Chapter 2, NIFOdocument_v1.2.pdf</t>
  </si>
  <si>
    <t xml:space="preserve">The CAD states that the public administrations will need to make their public data available in open formats that can be reprocessed by third parties. In addition, the openness principle is enforced by art. 68 of CAD.
See: http://www.agid.gov.it/agid/quadro-normativo/codice-amministrazione-digitale/capo-v-dati-pubbliche-amministrazioni-servizi and http://www.agid.gov.it/cad/analisi-comparativa-soluzioni
</t>
  </si>
  <si>
    <t>Reusability is a precise principle of the CAD. Specifically art 69 "Reusability of software programs" clearly defines such a principle and art 70 "base register of reusable software programs specifies how software programs can be made available for the reuse by other PA". Note that currently art 70 is enforced by the presence of an Italian repository which contains approximately 200 reusable programs for local administrations. The CAD states that the public administrations will need to make their public data available in open formats that can be reprocessed by third parties
See: http://www.agid.gov.it/agid/quadro-normativo/codice-amministrazione-digitale/capo-vi-sviluppo-acquisizione-riuso-sistemi
Reference: Art. 12, SPC_Rules_EN.pdf, art 69,70, CAD - D.Lgs. 7 marzo 2005, n. 82 [aggiornato al 10012013].pdf</t>
  </si>
  <si>
    <t>Article 9 of Law Decree 179 clearly defines open data and specifies that the data should be expressed using neutral technologies. There is a process for protocol agreements. Art. 68 of Digital Administration Code currently in force states that Public Administrations acquire software programs respecting the economicity, efficiency, reuse and technological neutrality principles  after having carried out a comparative technical-economical assessment of  a number of solutions available on the market including open source solutions. Agency for Digital Italy (former DigitPA) has to release technical guidelines to guide PA in that kind of assessment.
AgID(former DigitPA) has recently published the technical guidelines for a comparative assessment among different software solutions available on the market (for reuse, technological neutrality, economity principles) in order to implement art. 68 (http://www.agid.gov.it/sites/default/files/linee_guida/circolare_agid_63-2013_linee_guida_art_68_del_cad_ver_13_b.pdf). 
In order to implement article 9 of Law Decree 179/2012 AgID released a set of technical guidelines on public sector information and open data; the last version of the technical guidelines are the following http://www.agid.gov.it/sites/default/files/linee_guida/patrimoniopubblicolg2014_v0.7finale.pdf.  A report on the actual implementation by the PAs of the guidelines is expected to be produced by AgID in collaboration with other Public Administrations by the end of 2015.
Reference: Article 9 of Law Decree 179, http://www.dplmodena.it/leggi/221-12%20Sviluppo.pdf; Article 68 of Digital Administration Code http://www.agid.gov.it/cad/analisi-comparativa-soluzioni</t>
  </si>
  <si>
    <t>Public administrations in organizing their own activities using information and communication technologies for  the realization of the goals of efficiency, effectiveness, cost, impartiality, transparency, simplification and participation in respect of the principles of equality and non-discrimination, as well as the guarantee of rights of citizens and undertakings referred to in Chapter I, Section II of this Decree (4 5). 
See: http://www.agid.gov.it/agid/quadro-normativo/codice-amministrazione-digitale/capo-i-principi-generali
Reference: Chapter 2, NIFOdocument_v1.2.pdf</t>
  </si>
  <si>
    <t>The SPCoop - Sistema Pubblico di Cooperazione [Public Cooperative System] presents the enterprise architecture that has been adopted for the realization of  a nationwide system
See: http://www.agid.gov.it/agenda-digitale/infrastrutture-architetture/sistema-pubblico-connettivita/cooperazione-applicativa  and http://www.spcoop.it/spcoopit/jsp/?sel=spcoop-overview
Reference: Page 1, Introduction, SPC v3.pdf</t>
  </si>
  <si>
    <t xml:space="preserve">The network integrates administration domains implemented on four backbones belonging to four telco providers. Backbones are interconnected via a Qualified Exchange Node (QXN). 
See: http://www.agid.gov.it/agenda-digitale/infrastrutture-architetture/sistema-pubblico-connettivita/connettivita
Reference: Chapter 3, NIFOdocument_v1.2.pdf </t>
  </si>
  <si>
    <r>
      <t>The Schemas/Ontologies Repository is the software component offering functionalities to deal with the service and information semantics, in order to find out services that are more suitable to provide required functionalities.</t>
    </r>
    <r>
      <rPr>
        <sz val="8"/>
        <color theme="1"/>
        <rFont val="Calibri"/>
        <family val="2"/>
      </rPr>
      <t xml:space="preserve"> The CAD (art,. 60) identifies a number of Italian authentic sources.
The new Italian CAD mentions:
1. The electronic access to data, documents and processes and the reuse of data and documents is governed by the persons referred to in Article 2, paragraph 2, accordance with the provisions of this Code and in compliance with force. Public administrations publish on its website, within the "Transparency, evaluation and merit," the catalogue data, metadata and related data bases in their possession and regulations governing the exercise of the right of access electronic and reuse, subject to the tax data in Registry (1 6 1).
2. The data and documents which the authorities hold publicly available, any manner without the express adoption of a license referred to in Article 2, paragraph 1, letter h) of Legislative Decree 24 January 2006, n. 36, data are released as open-ended in accordance with Article
68, paragraph 3, of this Code. The possible adoption of a license referred to in that article 2, paragraph 1, letter h), is motivated in accordance with the lines national guidelines referred to in paragraph 7 (1 6 2).
3. In defining the specifications or drawings of contracts relating to products and services involving the collection and management of data public, the public authorities referred to in Article 2, paragraph 2, clauses suitable for ICT access and reuse, by natural and legal persons of such data, the metadata, the diagrams of the data structures and related databases.
Furthermore the new Italian DAC Mentions
- Art. 57bis: A registry of public administrations and one for enterprises that provide public services. 
- Art 59 par 7bis: A base register of cadastral data to be developed following technical rules in context of SPC.
- Art 62: A national base register of residential people 
- Art 62bis: the national register of public contracts subscribed by public administrations.
Law decree 179 mentions 
- Art. 2: the creation of a national base register of resident people, 
- Art 2bis: the Agency is responsible for identifying national authentic sources among those included into DAC so as t o define for them the procedures required for their continuous update and quality, following international standards.
- Art 5 p 3: a register of certified electronic mail addresses of enterprises and professionals,
- Art 20: smart communities with the creation of a national platform with the catalogue of data and information's systems, included into the context of SPC
Reference: 
Page 6, Overview of SPCoop Enterprise Architecture, SPC v3.pdf, art 60 DACno235_2011_IT.pdf 
Articles 52, 57bis, 59, 60, 62 and 62bix, CAD - D Lgs  7 marzo 2005 n  82 aggiornato al 10012013.pdf
Articles 2, 2bis, 5and 20, www.dplmodena.it/leggi/221-12%20Sviluppo.pdf
</t>
    </r>
  </si>
  <si>
    <t xml:space="preserve">The administrations holding databanks will be required to enter into publicly disclosed agreements for ensuring the accessibility of their information to the other administrations. The agreements will govern the limits and the conditions of access to the databanks, including for ensuring the confidentiality of personal data.
See: http://www.agid.gov.it/agenda-digitale/codice-amministrazione-digitale
Reference: Chapter 2, NIFOdocument_v1.2.pdf   
In addition very recently, Italy defined the technical rules for the Italian public system of e-ID that incorporates the necessary identification and authorization mechanisms to access Italian public services. There are three security level identified for the access to the services; namely, credentials, one-time password and the use of biometric data (http://www.agid.gov.it/agenda-digitale/infrastrutture-architetture/spid)
</t>
  </si>
  <si>
    <r>
      <t xml:space="preserve">By means of service agreements that regulates the relationships of an application service between a supplier and a client in the following aspects: (i) service interface, (ii) conversations admitted by the service, (iii) access points, (v) Service Level Agreements (SLAs), (v) security characteristics and (vi) descriptions of the semantics of the service.
See: </t>
    </r>
    <r>
      <rPr>
        <sz val="9"/>
        <color theme="1"/>
        <rFont val="Calibri"/>
        <family val="2"/>
        <scheme val="minor"/>
      </rPr>
      <t>http://www.agid.gov.it/agenda-digitale/infrastrutture-architetture/sistema-pubblico-connettivita/cooperazione-applicativa</t>
    </r>
    <r>
      <rPr>
        <sz val="8"/>
        <color theme="1"/>
        <rFont val="Calibri"/>
        <family val="2"/>
        <scheme val="minor"/>
      </rPr>
      <t xml:space="preserve">
Reference: Page 7, Overview of SPCoop Enterprise Architecture, SPC v3.pdf</t>
    </r>
  </si>
  <si>
    <t>The SPC discusses every level in detail
See:http://www.agid.gov.it/agenda-digitale/infrastrutture-architetture/sistema-pubblico-connettivita
Reference: All pages, SPC v3.pdf</t>
  </si>
  <si>
    <r>
      <t xml:space="preserve">
Italy is starting to face the organizational interoperability. In particular, we started through the definition of the business processes necessary to construct the national base register of the resident people. The defined business processes, and the different interactions with the various levels of the PAs, will be used and shared where possible  for constructing other base registers such as the registry for the healthcare assistance.
Description of the architecture, business processes as starting point to share business process between different levels of government, mainly for base registers (eHeatlhcare, other ...)
Open data ; organisational model to have interoperability in the open data domain; our Agency releases annually guidelines of the valorisation of the public sector information where aspects of organisational interoperability and identified business processes are discussed.
Municipalities are implementing these guidelines. (technical guidelines, see other cells)
Reference: http://www.diritto.it/system/attachments/151/original/anagrafe_popolazione_testo_decreto.pdf?1380783082
</t>
    </r>
    <r>
      <rPr>
        <sz val="7.2"/>
        <color theme="1"/>
        <rFont val="Calibri"/>
        <family val="2"/>
      </rPr>
      <t>http://www.agid.gov.it/sites/default/files/leggi_decreti_direttive/nuovo_regolamento_anagrafico.pdf
http://www.agid.gov.it/sites/default/files/presentazioni/timeline_18-08-15.pdf
In addition in the context of eHealth business processes have been identified: http://www.agid.gov.it/sites/default/files/documenti_indirizzo/processi_di_business_sovra-regionali_relativi_ai_sistemi_regionali_di_fse_-_versione_1.0.pdf
Finally, in the context of e-payments, AgID recently published the technical guidelines for the definition of the national platform for e-payments in the PA sector. The platform is based on the use of Italian interoperability framework SPC and in particular on SPCoop (see http://www.agid.gov.it/agenda-digitale/pubblica-amministrazione/pagamenti-elettronici and http://www.agid.gov.it/sites/default/files/linee_guida/lineeguidapagamenti_v_1_1.pdf)</t>
    </r>
  </si>
  <si>
    <t>Making possible the integration of the processes, procedures and data of various Administrations, involved in inter-administrative procedures, ensuring that each Administration maintains responsibility for the services that it provides and for the data that it supplies;
Reference: http://www.diritto.it/system/attachments/151/original/anagrafe_popolazione_testo_decreto.pdf?1380783082
http://www.agid.gov.it/sites/default/files/leggi_decreti_direttive/nuovo_regolamento_anagrafico.pdf</t>
  </si>
  <si>
    <t xml:space="preserve">Two articles are dedicated to this topic, i.e. art. 33 (Change planning) and art. 34 (Implementation of changes)
Art. 33 &amp; 34, see: http://www.agid.gov.it/agid/quadro-normativo/codice-amministrazione-digitale
 </t>
  </si>
  <si>
    <t xml:space="preserve">The document on the new model for the SPC described the model for cooperation, see also figure 2 Interoperability model for cooperation.
See: http://www.agid.gov.it/sites/default/files/documenti_indirizzo/architettura_it_pa.pdf
The data and metadata schemas and the domain ontologies used within the SPC framework shall be published and made available by the administrations through the schemas and ontologies catalogue service, in accordance with the procedures described in the documentation referred to in Article 13, in order to ensure the integration of information and processes, as well as access to the public administrations’ data.
Art. 20, SPC_Rules_EN.pdf
Currently, AgID is defining the national profile of metadata that describe public services as the main data model to be used in the construction of the national public services catalogue. A paper describing the public service metadata profile defined by AgID has been provided in the context of the European project Share-PSI 2.0 (https://www.w3.org/2013/share-psi/wiki/images/7/73/AgID_BerlinWorkshop.pdf)
</t>
  </si>
  <si>
    <t xml:space="preserve">"The Law Decree 179 will improve semantic operability. There is however nothing about PAs that encourage to support the establishment of sector specific and cross-sectoral communities. A first version of some guidelines concerning Semantic Interoperability have already been mentioned in the (linked) SPC of Italy.
The link (http://www.digitpa.gov.it/sites/default/files/allegati_tec/CdC-SPC-GdL6-InteroperabilitaSemOpenData_v2.0_0.pdf) does bring you to the guidelines on semantic interoperability through Linked Open Data.
Recently DIGITPA published a summary of those guidelines in English at: http://www.digitpa.gov.it/sites/default/files/allegati_tec/SemanticInteroperabilityLOD_EN_3.pdf).
The below paragraphs explain the connection with the smart communities.
Art. 9 of law decree 179 states that DIGITPA is responsible for releasing annually the national guidelines on open data. Public Administrations shall then follow the indications of the guidelines.
The guidelines shall include among the others the list of ontologies that can be used to describe the data to be open (the data to be open are identified in a national strategic agenda for open data that our Agency shall write each year), and the technical standards.
Art. 20 of law decree 179 introduces in our legislation the concept of smart communities. The article is quite complex and identifies a number of elements the Agency is responsible for creating and managing.
Among these elements, there exist the ""national platform of smart communities"" (art. 20, paragraph 9, law decree 179).
The platform consists of four principal components; namely, (a) the catalogue of reuse, (b) the catalogue of open data and services, (b-bis) the catalogue of geographic data (this sector specific catalogue is mentioned in art. 59 of DAC), and (c) the monitoring system.
Art. 20 paragraph 11 of law decree 179 states that, in order to realize (b) the catalogue of data and services, our Agency shall (i) categorize the data and services in order to construct a kind of national map of data; (ii) promote the metadating process through the use of ontologies and schemes/vocabularies that describe the data; (iii) define the technical standards necessary to publish the data and the services.
When dealing with the metadating process, the Agency will take into consideration the earlier mentioned guidelines of art. 9 on open data, which include the ontologies and the indications for guaranteeing semantic interoperability.
Needless to say that, all the above components of the national platform of smart communities will involve different vertical sectors and communities of the society."
"Articles 9 and 20, http://www.dplmodena.it/leggi/221-12%20Sviluppo.pdf
http://www.digitpa.gov.it/sites/default/files/allegati_tec/CdC-SPC-GdL6-InteroperabilitaSemOpenData_v2.0_0.pdf
http://www.digitpa.gov.it/sites/default/files/allegati_tec/SemanticInteroperabilityLOD_EN_3.pdf"
</t>
  </si>
  <si>
    <t>The SPC Interoperability infrastructures are managed by AgID and enable secure connections, advanced interoperability and application cooperation between Public Administrations in Italy. Through these infrastructures, technical interoperability can be guaranteed at any abstraction level, from the connectivity up to the application level.
See: http://www.agid.gov.it/agid/quadro-normativo/codice-amministrazione-digitale/capo-viii-sistema-pubblico-connettivita-rete
Reference: Chapter 3, NIFOdocument_v1.2.pdf</t>
  </si>
  <si>
    <t xml:space="preserve">Via Service Agreements and Cooperation Agreements. Firstly, a Service Agreement is a legally binding agreement established between a provider of a service and a client of the service. It defines the rules for the provision of PA’s e-government application services and it is currently specified using the XML language. When generalized to cooperation among multiple parties, the agreement is named Cooperation Agreement. Secondly, a cooperation agreement defines the application services offered by the so-called Cooperation Domain, i.e., a set of different subjects that wish to cooperate for administrative processes automation purposes.
See: http://www.agid.gov.it/agenda-digitale/infrastrutture-architetture/la-rete-internazionale-pa-ripa
Reference: Chapter 3, NIFOdocument_v1.2.pdf
</t>
  </si>
  <si>
    <r>
      <t xml:space="preserve">The </t>
    </r>
    <r>
      <rPr>
        <sz val="8"/>
        <color theme="1"/>
        <rFont val="Calibri"/>
        <family val="2"/>
      </rPr>
      <t>CAD</t>
    </r>
    <r>
      <rPr>
        <sz val="8"/>
        <color theme="1"/>
        <rFont val="Calibri"/>
        <family val="2"/>
        <scheme val="minor"/>
      </rPr>
      <t xml:space="preserve"> specifies that public administrations will need to make their public data available in open formats that can be reprocessed by third parties
See: http://www.agid.gov.it/agenda-digitale/codice-amministrazione-digitale
Reference: Chapter 2, NIFOdocument_v1.2.pdf</t>
    </r>
  </si>
  <si>
    <t xml:space="preserve">The framework SPC is implemented in a unified way through national public tenders. The SPC services (e.g., web sites of Public Administrations) included in the past public tenders (e.g., http://www.agid.gov.it/sites/default/files/documentazione_trasparenza/spc_lotto1_capitolato.pdf) and in the upcoming ones  (http://www.gazzettaufficiale.it/eli/id/2013/12/27/TX13BFJ84/s5 ) are defined so as to implement this principle. An example of service where this principle is applied can be the following: http://www.inail.it/internet/default/MyInail/index.html. INAIL is one of the most active buyers of SPC services through SPC public tenders. It is likely that the first two parts of the tender (namely so-called Lotto1 and Lotto2) are assigned by the end of 2015  </t>
  </si>
  <si>
    <t xml:space="preserve">AgID releases every year the web sites accessibility objectives http://www.agid.gov.it/agenda-digitale/pubblica-amministrazione/accessibilita/obiettivi-accessibilita. These objectives are considered as requirements in the technical documents of the SPC public tender that defines the service "PA web sites". </t>
  </si>
  <si>
    <t xml:space="preserve">SPC services are constructed based on the security and privacy principles (see the general technical rules http://www.agid.gov.it/sites/default/files/documentazione_trasparenza/dpcm_1_aprile_2008_-regole_tecniche_spc_1.pdf). </t>
  </si>
  <si>
    <t>Examples: 
https://serviziweb2.inps.it/RichiestaPin/jsp/menu.jsp?bi=32&amp;link=Il+PIN+online 
https://www.inps.it/portale/default.aspx?iiDServizio=315&amp;bi=13&amp;link=Servizi+ex-INPDAP</t>
  </si>
  <si>
    <t>See for instance 
http://www.inail.it/internet_web/appmanager/internet/home - at the bottom at the right hand side and 
http://www.interno.gov.it/mininterno/export/sites/default/it/</t>
  </si>
  <si>
    <t xml:space="preserve">Legislative decree 33/2013 (http://www.normattiva.it/uri-res/N2Ls?urn:nir:stato:decreto.legislativo:2013-03-14;33) which modified art. 54 of CAD in order to include a precise list of data that are to be published by Public Administrations in a specific section of their web sites named "Transparent Administration" - "Amministrazione Transparent". 
In addition, a Transparency portal is available - http://consultazionebanchedati.portaletrasparenza.it/. As for Open Data, AgID released a number of technical guidelines: (1) http://www.agid.gov.it/sites/default/files/documentazione_trasparenza/cdc-spc-gdl6-interoperabilitasemopendata_v2.0_0.pdf (a summary in English is also available http://www.agid.gov.it/sites/default/files/documentazione_trasparenza/semanticinteroperabilitylod_en_3.pdf) and (2) http://www.agid.gov.it/sites/default/files/linee_guida/patrimoniopubblicolg2014_v0.6.pdf. </t>
  </si>
  <si>
    <t>There are many examples of PAs applying what the legislative decree prescribes. You can see for instance this example: http://www.beniculturali.it/mibac/export/MiBAC/sito-MiBAC/MenuPrincipale/Trasparenza/index.html).
The technical guidelines have been implemented within some Municipalities such as Palermo and Matera (http://dati.comune.matera.it/dataset/linee-guida-opendata/resource/a020f4d6-47a9-4138-b960-b10862b54528 and http://www.comune.palermo.it/js/server/uploads/_17122013132329.pdf). 
As for user satisfaction, the Department of the Public Administration released the following guidelines http://qualitapa.gov.it/fileadmin/mirror/i-mlf/strumenti/Linee_Guida_MLF_febbraio_2012.pdf. A report of the period of May-June 2015 is available at http://qualitapa.gov.it/nc/services/news/article/mettiamoci-la-faccia-i-dati-del-periodo-maggio-e-giugno-2015/
As for the practical application of art. 55 an example is the following: http://www.partecipa.gov.it/ (public consultation on the Constitutional reforms).</t>
  </si>
  <si>
    <t xml:space="preserve">AgiD released the technical guidelines on the qualification of archive management entities http://www.agid.gov.it/agenda-digitale/pubblica-amministrazione/conservazione/accreditamento-conservatori and the technical rules for conservation of documents and information i  general http://www.agid.gov.it/agenda-digitale/pubblica-amministrazione/conservazione/accreditamento-conservatori
</t>
  </si>
  <si>
    <t xml:space="preserve">AgID released technical guidelines on this matter: (1) http://www.agid.gov.it/sites/default/files/allegati_tec/CdC-SPC-GdL6-InteroperabilitaSemOpenData_v2.0_0.pdf (a summary in English is also available http://www.agid.gov.it/sites/default/files/allegati_tec/SemanticInteroperabilityLOD_EN_3.pdf) and (2) http://www.agid.gov.it/sites/default/files/linee_guida/patrimoniopubblicolg2014_v0.6.pdf
</t>
  </si>
  <si>
    <t xml:space="preserve">AgID(former DigitPA) has recently published the technical guidelines for a comparative assessment among different software solutions available on the market (for reuse, technological neutrality, economity principles) in order to implement art. 68 (http://www.agid.gov.it/sites/default/files/linee_guida/circolare_agid_63-2013_linee_guida_art_68_del_cad_ver_13_b.pdf). In order to implement article 9 of Law Decree 179/2012 AgID released the technical guidelines on public sector information and open data http://www.agid.gov.it/sites/default/files/linee_guida/patrimoniopubblicolg2014_v0.7finale.pdf that are still valid (this latter guidelines will be revised by the upcoming months in order to provide PAs with the necessary recommendations to implement the  Italian transposition of the new European PSI directive.
</t>
  </si>
  <si>
    <t>SPC conceptual model is practically realized through the services included in the SPC public tenders. See a number of Domain gateways as examples http://www.indicepa.gov.it/report/n-rep-porte-dominio.php that have been qualified by PAs and http://spc.test.inail.it/pdd/
In addition, the SICA registry which contains the Service agreements is available at the following URL http://sica.spcoop.gov.it/ even if its content cannot be publicly viewed outside the PA domain.</t>
  </si>
  <si>
    <t>There is a data sharing agreement which regulates the interactions with the cadastral base register based on the SPCoop system and schema. See the following: http://www.agenziaentrate.gov.it/wps/wcm/connect/a72f3d004ee62b8fa412e451e4dc1dbf/allegatoB-allegato_tecnico_definitivo.pdf?MOD=AJPERES&amp;amp;CACHEID=a72f3d004ee62b8fa412e451e4dc1dbf page 3.  The entire Italian e-invoice system can be exploited through SPCoop system as documented here (http://www.fatturapa.gov.it/export/fatturazione/sdi/ws/trasmissione/v1.1/SPCoop_trasmissione_v1.1.pdf</t>
  </si>
  <si>
    <t xml:space="preserve">There is a society that consists of telco providers which maintains the QXN network http://www.qxn-scpa.it/print.php?sid=18. In the future SPC public tender the QXN will be managed by AgID directly.
</t>
  </si>
  <si>
    <t>AgID maintains the Catalogue of metadata of geographical data (http://www.rndt.gov.it/RNDT/home/index.php) and the national base register on Public Administrations which is also available in Linked Open Data (http://spcdata.digitpa.gov.it/dataIPA.html). These authentic sources are managed following the security and privacy principles of SPC and can be accessed by other Public Administrations. 
The other authentic sources are maintained by other PAs following the SPC technical rules (e.g., http://www.registroimprese.it/, http://www.avcp.it/portal/public/classic/Comunicazione/News/_news?id=5334cf910a7780a500731f1eecfb10b6). 
A further example of interaction with one of the authentic sources through the SPCoop system is represented by the following technical rules that at page 54 (section 4.3.2) clearly indicate the way to interact with the RDNT via SPCoop http://www.rndt.gov.it/RNDT/home/images/struttura/documenti/DM_RNDT.pdf (in Italian)). As for the implementation of art. 2-bis of law decree 179/2012 AgID published the technical rules for the identifications of the critical authentic sources among those included in CAD at art. 60 http://www.agid.gov.it/sites/default/files/circolari/dt_cs_n.68_-_2013dig_-regole_tecniche_basi_dati_critiche_art_2bis_dl_179-2012_sito.pdf. As for the national base register of resident people it has been published a decree that defines the functioning of the register. A pilot project related to this register will be started in December with a set of municipalities participating in the pilot. http://www.gazzettaufficiale.it/eli/id/2015/01/08/15G00002/sg</t>
  </si>
  <si>
    <t xml:space="preserve">AgID issued technical guidelines for implementation of art. 58 of CAD. See: http://www.agid.gov.it/sites/default/files/linee_guida/linee_guida_convenzioni_fruibilita_dati_delle_pa_art_58_cad_0.pdf
Technical rules for the Italian public system of e-ID http://www.agid.gov.it/sites/default/files/circolari/spid-regole_tecniche_v1.pdf
</t>
  </si>
  <si>
    <t>AgID released the technical guidelines on this matter: (1) http://www.agid.gov.it/sites/default/files/documentazione_trasparenza/cdc-spc-gdl6-interoperabilitasemopendata_v2.0_0.pdf (a summary in English is also available http://www.agid.gov.it/sites/default/files/documentazione_trasparenza/semanticinteroperabilitylod_en_3.pdf) and (2) http://www.agid.gov.it/sites/default/files/documenti_indirizzo/agendanazionalepatrimioniopubblico2014.pdf
http://www.agid.gov.it/sites/default/files/linee_guida/patrimoniopubblicolg2014_v0.7finale.pdf</t>
  </si>
  <si>
    <t xml:space="preserve">AgID has published a series of documents that describe the technical requirements for the interoperability and application cooperation, the qualification of the infrastructural components SPCoop SICA and the use of services on the basis of the Specification and Functional Requirements SPCoop of and in compliance with these technical regulations.
See: http://www.agid.gov.it/agenda-digitale/infrastrutture-architetture/sistema-pubblico-connettivita/cooperazione-applicativa
</t>
  </si>
  <si>
    <r>
      <t xml:space="preserve">In addition, in October 2013 the Board of Smart Communities has been established (http://www.agid.gov.it/sites/default/files/leggi_decreti_direttive/dt_cs_n._148_-_2013_nomina_comitato_comunita_intelligenti_0.pdf).   </t>
    </r>
    <r>
      <rPr>
        <strike/>
        <sz val="8"/>
        <color theme="1"/>
        <rFont val="Calibri"/>
        <family val="2"/>
        <scheme val="minor"/>
      </rPr>
      <t>The Board will produce a number of documents on smart cities/smart communities by the end of June 2014.</t>
    </r>
  </si>
  <si>
    <t xml:space="preserve">AgID has published guidelines for open data including technical standards.
See: http://www.agid.gov.it/sites/default/files/linee_guida/patrimoniopubblicolg2014_v0.7finale.pdf
</t>
  </si>
  <si>
    <t>AgID collects the cases in which the accessibility objectives are not met. 
http://www.agid.gov.it/amministrazione-digitale/accessibilita/segnalazione-siti-inaccessibili</t>
  </si>
  <si>
    <t>As for open data, AgID is monitoring this and  released an annual report on the implementation status of the technical guidelines on transparency. As for users' feedbacks see "Mettiamoci la faccia" http://www.mettiamocilafaccia.it/mappe/ where it is possible to monitor active feedbacks
http://www.agid.gov.it/sites/default/files/documenti_indirizzo/agendanazionalepatrimioniopubblico2014.pdf</t>
  </si>
  <si>
    <t>An annual report is released by AgID in order to monitor the implementation of the guidelines on openness. In addition AgID maintains the national catalogue of open data of the PA (http://www.dati.gov.it)
http://www.agid.gov.it/sites/default/files/documenti_indirizzo/agendanazionalepatrimioniopubblico2014.pdf</t>
  </si>
  <si>
    <r>
      <t xml:space="preserve">[describe monitoring procedure  here,
</t>
    </r>
    <r>
      <rPr>
        <b/>
        <sz val="8"/>
        <color theme="1"/>
        <rFont val="Calibri"/>
        <family val="2"/>
        <scheme val="minor"/>
      </rPr>
      <t>Precise  if  monitoring procedures include stimulating and/or corrective measures</t>
    </r>
    <r>
      <rPr>
        <i/>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</si>
</sst>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b/>
      <sz val="9"/>
      <color indexed="81"/>
      <name val="Tahoma"/>
      <family val="2"/>
    </font>
    <font>
      <sz val="9"/>
      <color indexed="81"/>
      <name val="Tahoma"/>
      <family val="2"/>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font>
    <font>
      <sz val="7.2"/>
      <color theme="1"/>
      <name val="Calibri"/>
      <family val="2"/>
    </font>
    <font>
      <i/>
      <sz val="8"/>
      <color theme="1"/>
      <name val="Calibri"/>
      <family val="2"/>
      <scheme val="minor"/>
    </font>
    <font>
      <strike/>
      <sz val="8"/>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0" fontId="42" fillId="0" borderId="0"/>
  </cellStyleXfs>
  <cellXfs count="92">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0" fillId="8" borderId="14" xfId="0" applyFill="1" applyBorder="1" applyAlignment="1">
      <alignment horizontal="center" vertical="center"/>
    </xf>
    <xf numFmtId="0" fontId="5" fillId="4" borderId="1" xfId="0" applyFont="1" applyFill="1" applyBorder="1" applyAlignment="1" applyProtection="1">
      <alignment horizontal="left" vertical="top" wrapText="1"/>
      <protection locked="0"/>
    </xf>
    <xf numFmtId="0" fontId="38" fillId="4" borderId="1" xfId="0" applyFont="1" applyFill="1" applyBorder="1" applyAlignment="1" applyProtection="1">
      <alignment horizontal="left" vertical="top" wrapText="1"/>
      <protection locked="0"/>
    </xf>
    <xf numFmtId="0" fontId="40"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center" wrapText="1"/>
      <protection locked="0"/>
    </xf>
    <xf numFmtId="0" fontId="0" fillId="4" borderId="0" xfId="0" applyFont="1" applyFill="1"/>
    <xf numFmtId="0" fontId="0" fillId="4" borderId="1" xfId="0" applyFont="1" applyFill="1" applyBorder="1"/>
    <xf numFmtId="0" fontId="40" fillId="4" borderId="1"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top" wrapText="1"/>
      <protection locked="0"/>
    </xf>
    <xf numFmtId="0" fontId="5" fillId="4" borderId="3" xfId="0" applyFont="1" applyFill="1" applyBorder="1" applyAlignment="1" applyProtection="1">
      <alignment horizontal="center"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6" fillId="0" borderId="1" xfId="0" applyFont="1" applyBorder="1" applyAlignment="1">
      <alignment vertical="top" wrapText="1"/>
    </xf>
    <xf numFmtId="0" fontId="42" fillId="0" borderId="0" xfId="3"/>
    <xf numFmtId="0" fontId="11" fillId="0" borderId="0" xfId="3" applyFont="1"/>
    <xf numFmtId="0" fontId="10" fillId="0" borderId="0" xfId="3" applyFont="1" applyAlignment="1">
      <alignment horizontal="centerContinuous"/>
    </xf>
    <xf numFmtId="0" fontId="42" fillId="0" borderId="0" xfId="3" applyAlignment="1">
      <alignment horizontal="centerContinuous"/>
    </xf>
    <xf numFmtId="0" fontId="12" fillId="0" borderId="0" xfId="3" applyFont="1" applyAlignment="1">
      <alignment horizontal="centerContinuous"/>
    </xf>
    <xf numFmtId="0" fontId="22" fillId="0" borderId="0" xfId="3" applyFont="1"/>
    <xf numFmtId="0" fontId="23" fillId="9" borderId="0" xfId="3" applyFont="1" applyFill="1" applyAlignment="1">
      <alignment vertical="center" wrapText="1"/>
    </xf>
    <xf numFmtId="0" fontId="42" fillId="9" borderId="0" xfId="3" applyFill="1" applyAlignment="1">
      <alignment vertical="center" wrapText="1"/>
    </xf>
    <xf numFmtId="0" fontId="23" fillId="9" borderId="0" xfId="3" applyFont="1" applyFill="1" applyAlignment="1">
      <alignment horizontal="center" vertical="center" wrapText="1"/>
    </xf>
    <xf numFmtId="0" fontId="23" fillId="9" borderId="0" xfId="3" applyFont="1" applyFill="1" applyAlignment="1">
      <alignment horizontal="center" vertical="center"/>
    </xf>
    <xf numFmtId="0" fontId="24" fillId="9" borderId="0" xfId="3" applyFont="1" applyFill="1" applyAlignment="1">
      <alignment horizontal="center" vertical="center" wrapText="1"/>
    </xf>
    <xf numFmtId="0" fontId="25" fillId="9" borderId="0" xfId="3" applyFont="1" applyFill="1" applyAlignment="1">
      <alignment horizontal="center" vertical="top" wrapText="1"/>
    </xf>
    <xf numFmtId="0" fontId="26" fillId="9" borderId="0" xfId="3" applyFont="1" applyFill="1"/>
    <xf numFmtId="0" fontId="29" fillId="9" borderId="0" xfId="3" applyFont="1" applyFill="1" applyAlignment="1">
      <alignment vertical="center"/>
    </xf>
    <xf numFmtId="0" fontId="30" fillId="9" borderId="0" xfId="3" applyFont="1" applyFill="1" applyAlignment="1">
      <alignment horizontal="left" vertical="center"/>
    </xf>
    <xf numFmtId="0" fontId="1" fillId="2" borderId="0" xfId="3" applyFont="1" applyFill="1" applyBorder="1" applyAlignment="1">
      <alignment horizontal="center" vertical="center"/>
    </xf>
    <xf numFmtId="0" fontId="32" fillId="0" borderId="0" xfId="3" applyFont="1" applyAlignment="1">
      <alignment horizontal="left" wrapText="1"/>
    </xf>
    <xf numFmtId="0" fontId="32" fillId="0" borderId="0" xfId="3" applyFont="1" applyAlignment="1">
      <alignment horizontal="left" wrapText="1"/>
    </xf>
    <xf numFmtId="0" fontId="34" fillId="0" borderId="0" xfId="3" applyFont="1" applyAlignment="1">
      <alignment horizontal="left" vertical="top"/>
    </xf>
    <xf numFmtId="0" fontId="42" fillId="0" borderId="0" xfId="3" applyFont="1" applyAlignment="1">
      <alignment vertical="top" wrapText="1"/>
    </xf>
    <xf numFmtId="0" fontId="35" fillId="0" borderId="0" xfId="3" applyFont="1" applyAlignment="1">
      <alignment wrapText="1"/>
    </xf>
    <xf numFmtId="0" fontId="36" fillId="0" borderId="0" xfId="3" applyFont="1" applyAlignment="1">
      <alignment horizontal="left" vertical="top"/>
    </xf>
    <xf numFmtId="0" fontId="36" fillId="4" borderId="0" xfId="3" applyFont="1" applyFill="1" applyAlignment="1">
      <alignment horizontal="left" vertical="top"/>
    </xf>
    <xf numFmtId="0" fontId="42" fillId="4" borderId="0" xfId="3" applyFont="1" applyFill="1" applyAlignment="1">
      <alignment vertical="top" wrapText="1"/>
    </xf>
    <xf numFmtId="0" fontId="35" fillId="4" borderId="0" xfId="3" applyFont="1" applyFill="1" applyAlignment="1">
      <alignment wrapText="1"/>
    </xf>
    <xf numFmtId="0" fontId="36" fillId="4" borderId="0" xfId="3" applyFont="1" applyFill="1" applyAlignment="1">
      <alignment vertical="top"/>
    </xf>
    <xf numFmtId="0" fontId="36" fillId="0" borderId="0" xfId="3" applyFont="1" applyAlignment="1">
      <alignment vertical="top"/>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33CC33"/>
      <color rgb="FFFFFF00"/>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1</c:v>
                </c:pt>
                <c:pt idx="1">
                  <c:v>1</c:v>
                </c:pt>
                <c:pt idx="2">
                  <c:v>0.88888888888888884</c:v>
                </c:pt>
                <c:pt idx="3">
                  <c:v>0.8</c:v>
                </c:pt>
                <c:pt idx="4">
                  <c:v>1</c:v>
                </c:pt>
              </c:numCache>
            </c:numRef>
          </c:val>
        </c:ser>
        <c:dLbls>
          <c:showLegendKey val="0"/>
          <c:showVal val="0"/>
          <c:showCatName val="0"/>
          <c:showSerName val="0"/>
          <c:showPercent val="0"/>
          <c:showBubbleSize val="0"/>
        </c:dLbls>
        <c:axId val="75265536"/>
        <c:axId val="75267456"/>
      </c:radarChart>
      <c:catAx>
        <c:axId val="75265536"/>
        <c:scaling>
          <c:orientation val="minMax"/>
        </c:scaling>
        <c:delete val="0"/>
        <c:axPos val="b"/>
        <c:majorGridlines/>
        <c:numFmt formatCode="General" sourceLinked="0"/>
        <c:majorTickMark val="out"/>
        <c:minorTickMark val="none"/>
        <c:tickLblPos val="nextTo"/>
        <c:crossAx val="75267456"/>
        <c:crosses val="autoZero"/>
        <c:auto val="1"/>
        <c:lblAlgn val="ctr"/>
        <c:lblOffset val="100"/>
        <c:noMultiLvlLbl val="0"/>
      </c:catAx>
      <c:valAx>
        <c:axId val="75267456"/>
        <c:scaling>
          <c:orientation val="minMax"/>
          <c:max val="1"/>
          <c:min val="0"/>
        </c:scaling>
        <c:delete val="0"/>
        <c:axPos val="l"/>
        <c:majorGridlines/>
        <c:numFmt formatCode="0%" sourceLinked="1"/>
        <c:majorTickMark val="cross"/>
        <c:minorTickMark val="none"/>
        <c:tickLblPos val="none"/>
        <c:crossAx val="752655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0.95833333333333337</c:v>
                </c:pt>
                <c:pt idx="1">
                  <c:v>0.8571428571428571</c:v>
                </c:pt>
                <c:pt idx="2">
                  <c:v>0.5</c:v>
                </c:pt>
                <c:pt idx="3">
                  <c:v>0.6</c:v>
                </c:pt>
                <c:pt idx="4">
                  <c:v>0.5</c:v>
                </c:pt>
              </c:numCache>
            </c:numRef>
          </c:val>
        </c:ser>
        <c:dLbls>
          <c:showLegendKey val="0"/>
          <c:showVal val="0"/>
          <c:showCatName val="0"/>
          <c:showSerName val="0"/>
          <c:showPercent val="0"/>
          <c:showBubbleSize val="0"/>
        </c:dLbls>
        <c:axId val="77023488"/>
        <c:axId val="80384768"/>
      </c:radarChart>
      <c:catAx>
        <c:axId val="77023488"/>
        <c:scaling>
          <c:orientation val="minMax"/>
        </c:scaling>
        <c:delete val="0"/>
        <c:axPos val="b"/>
        <c:majorGridlines/>
        <c:numFmt formatCode="General" sourceLinked="0"/>
        <c:majorTickMark val="out"/>
        <c:minorTickMark val="none"/>
        <c:tickLblPos val="nextTo"/>
        <c:crossAx val="80384768"/>
        <c:crosses val="autoZero"/>
        <c:auto val="1"/>
        <c:lblAlgn val="ctr"/>
        <c:lblOffset val="100"/>
        <c:noMultiLvlLbl val="0"/>
      </c:catAx>
      <c:valAx>
        <c:axId val="80384768"/>
        <c:scaling>
          <c:orientation val="minMax"/>
          <c:max val="1"/>
          <c:min val="0"/>
        </c:scaling>
        <c:delete val="0"/>
        <c:axPos val="l"/>
        <c:majorGridlines/>
        <c:numFmt formatCode="0%" sourceLinked="1"/>
        <c:majorTickMark val="cross"/>
        <c:minorTickMark val="none"/>
        <c:tickLblPos val="none"/>
        <c:crossAx val="770234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0.625</c:v>
                </c:pt>
                <c:pt idx="1">
                  <c:v>0.5</c:v>
                </c:pt>
                <c:pt idx="2">
                  <c:v>0.27777777777777779</c:v>
                </c:pt>
                <c:pt idx="3">
                  <c:v>0.2</c:v>
                </c:pt>
                <c:pt idx="4">
                  <c:v>0</c:v>
                </c:pt>
              </c:numCache>
            </c:numRef>
          </c:val>
        </c:ser>
        <c:dLbls>
          <c:showLegendKey val="0"/>
          <c:showVal val="0"/>
          <c:showCatName val="0"/>
          <c:showSerName val="0"/>
          <c:showPercent val="0"/>
          <c:showBubbleSize val="0"/>
        </c:dLbls>
        <c:axId val="82255232"/>
        <c:axId val="94464256"/>
      </c:radarChart>
      <c:catAx>
        <c:axId val="82255232"/>
        <c:scaling>
          <c:orientation val="minMax"/>
        </c:scaling>
        <c:delete val="0"/>
        <c:axPos val="b"/>
        <c:majorGridlines/>
        <c:numFmt formatCode="General" sourceLinked="0"/>
        <c:majorTickMark val="out"/>
        <c:minorTickMark val="none"/>
        <c:tickLblPos val="nextTo"/>
        <c:crossAx val="94464256"/>
        <c:crosses val="autoZero"/>
        <c:auto val="1"/>
        <c:lblAlgn val="ctr"/>
        <c:lblOffset val="100"/>
        <c:noMultiLvlLbl val="0"/>
      </c:catAx>
      <c:valAx>
        <c:axId val="94464256"/>
        <c:scaling>
          <c:orientation val="minMax"/>
          <c:max val="1"/>
          <c:min val="0"/>
        </c:scaling>
        <c:delete val="0"/>
        <c:axPos val="l"/>
        <c:majorGridlines/>
        <c:numFmt formatCode="0%" sourceLinked="1"/>
        <c:majorTickMark val="cross"/>
        <c:minorTickMark val="none"/>
        <c:tickLblPos val="none"/>
        <c:crossAx val="822552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137432</xdr:colOff>
      <xdr:row>3</xdr:row>
      <xdr:rowOff>173812</xdr:rowOff>
    </xdr:from>
    <xdr:to>
      <xdr:col>15</xdr:col>
      <xdr:colOff>185057</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c.europa.eu/isa/documents/isa_annex_ii_eif_en.pdf" TargetMode="External"/><Relationship Id="rId7" Type="http://schemas.openxmlformats.org/officeDocument/2006/relationships/vmlDrawing" Target="../drawings/vmlDrawing1.vm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65" customWidth="1"/>
    <col min="13" max="15" width="0" style="65" hidden="1" customWidth="1"/>
    <col min="16" max="16384" width="9.140625" style="65" hidden="1"/>
  </cols>
  <sheetData>
    <row r="1" spans="1:12" x14ac:dyDescent="0.25"/>
    <row r="2" spans="1:12" x14ac:dyDescent="0.25"/>
    <row r="3" spans="1:12" x14ac:dyDescent="0.25"/>
    <row r="4" spans="1:12" x14ac:dyDescent="0.25">
      <c r="H4" s="66"/>
    </row>
    <row r="5" spans="1:12" x14ac:dyDescent="0.25"/>
    <row r="6" spans="1:12" x14ac:dyDescent="0.25"/>
    <row r="7" spans="1:12" x14ac:dyDescent="0.25"/>
    <row r="8" spans="1:12" x14ac:dyDescent="0.25"/>
    <row r="9" spans="1:12" x14ac:dyDescent="0.25"/>
    <row r="10" spans="1:12" ht="21" x14ac:dyDescent="0.35">
      <c r="A10" s="67"/>
      <c r="B10" s="68"/>
      <c r="C10" s="68"/>
      <c r="D10" s="68"/>
      <c r="E10" s="68"/>
      <c r="F10" s="68"/>
      <c r="G10" s="68"/>
      <c r="H10" s="68"/>
      <c r="I10" s="68"/>
      <c r="J10" s="68"/>
      <c r="K10" s="68"/>
      <c r="L10" s="68"/>
    </row>
    <row r="11" spans="1:12" x14ac:dyDescent="0.25">
      <c r="A11" s="69"/>
      <c r="B11" s="68"/>
      <c r="C11" s="68"/>
      <c r="D11" s="68"/>
      <c r="E11" s="68"/>
      <c r="F11" s="68"/>
      <c r="G11" s="68"/>
      <c r="H11" s="68"/>
      <c r="I11" s="68"/>
      <c r="J11" s="68"/>
      <c r="K11" s="68"/>
      <c r="L11" s="68"/>
    </row>
    <row r="12" spans="1:12" x14ac:dyDescent="0.25"/>
    <row r="13" spans="1:12" x14ac:dyDescent="0.25">
      <c r="C13" s="68"/>
      <c r="D13" s="70"/>
    </row>
    <row r="14" spans="1:12" x14ac:dyDescent="0.25">
      <c r="C14" s="68"/>
      <c r="D14" s="70"/>
    </row>
    <row r="15" spans="1:12" x14ac:dyDescent="0.25">
      <c r="C15" s="68"/>
      <c r="D15" s="70"/>
    </row>
    <row r="16" spans="1:12" x14ac:dyDescent="0.25">
      <c r="C16" s="68"/>
      <c r="D16" s="70"/>
    </row>
    <row r="17" spans="1:4" x14ac:dyDescent="0.25">
      <c r="C17" s="68"/>
      <c r="D17" s="70"/>
    </row>
    <row r="18" spans="1:4" x14ac:dyDescent="0.25">
      <c r="C18" s="68"/>
      <c r="D18" s="70"/>
    </row>
    <row r="19" spans="1:4" x14ac:dyDescent="0.25">
      <c r="C19" s="68"/>
      <c r="D19" s="70"/>
    </row>
    <row r="20" spans="1:4" x14ac:dyDescent="0.25">
      <c r="C20" s="68"/>
      <c r="D20" s="70"/>
    </row>
    <row r="21" spans="1:4" x14ac:dyDescent="0.25">
      <c r="C21" s="68"/>
      <c r="D21" s="70"/>
    </row>
    <row r="22" spans="1:4" x14ac:dyDescent="0.25">
      <c r="C22" s="68"/>
      <c r="D22" s="70"/>
    </row>
    <row r="23" spans="1:4" x14ac:dyDescent="0.25">
      <c r="C23" s="68"/>
      <c r="D23" s="70"/>
    </row>
    <row r="24" spans="1:4" x14ac:dyDescent="0.25">
      <c r="C24" s="68"/>
      <c r="D24" s="70"/>
    </row>
    <row r="25" spans="1:4" x14ac:dyDescent="0.25">
      <c r="C25" s="68"/>
      <c r="D25" s="70"/>
    </row>
    <row r="26" spans="1:4" x14ac:dyDescent="0.25">
      <c r="C26" s="68"/>
      <c r="D26" s="70"/>
    </row>
    <row r="27" spans="1:4" x14ac:dyDescent="0.25">
      <c r="C27" s="68"/>
      <c r="D27" s="70"/>
    </row>
    <row r="28" spans="1:4" x14ac:dyDescent="0.25">
      <c r="C28" s="68"/>
      <c r="D28" s="70"/>
    </row>
    <row r="29" spans="1:4" s="72" customFormat="1" ht="15" customHeight="1" x14ac:dyDescent="0.25">
      <c r="A29" s="71" t="s">
        <v>167</v>
      </c>
    </row>
    <row r="30" spans="1:4" s="72" customFormat="1" x14ac:dyDescent="0.25"/>
    <row r="31" spans="1:4" s="72" customFormat="1" x14ac:dyDescent="0.25"/>
    <row r="32" spans="1:4" s="72" customFormat="1" x14ac:dyDescent="0.25"/>
    <row r="33" spans="1:12" s="72" customFormat="1" x14ac:dyDescent="0.25"/>
    <row r="34" spans="1:12" s="72" customFormat="1" x14ac:dyDescent="0.25"/>
    <row r="35" spans="1:12" s="72" customFormat="1" x14ac:dyDescent="0.25"/>
    <row r="36" spans="1:12" s="72" customFormat="1" x14ac:dyDescent="0.25"/>
    <row r="37" spans="1:12" s="72" customFormat="1" ht="147.75" customHeight="1" x14ac:dyDescent="0.25">
      <c r="A37" s="73" t="s">
        <v>168</v>
      </c>
      <c r="B37" s="73"/>
      <c r="C37" s="73"/>
      <c r="D37" s="73"/>
      <c r="E37" s="73"/>
      <c r="F37" s="73"/>
      <c r="G37" s="73"/>
      <c r="H37" s="73"/>
      <c r="I37" s="73"/>
      <c r="J37" s="73"/>
      <c r="K37" s="73"/>
      <c r="L37" s="73"/>
    </row>
    <row r="38" spans="1:12" s="72" customFormat="1" ht="46.5" x14ac:dyDescent="0.25">
      <c r="A38" s="74" t="s">
        <v>9</v>
      </c>
      <c r="B38" s="74"/>
      <c r="C38" s="74"/>
      <c r="D38" s="74"/>
      <c r="E38" s="74"/>
      <c r="F38" s="74"/>
      <c r="G38" s="74"/>
      <c r="H38" s="74"/>
      <c r="I38" s="74"/>
      <c r="J38" s="74"/>
      <c r="K38" s="74"/>
      <c r="L38" s="74"/>
    </row>
    <row r="39" spans="1:12" s="72" customFormat="1" ht="32.25" customHeight="1" x14ac:dyDescent="0.25">
      <c r="A39" s="75" t="s">
        <v>184</v>
      </c>
      <c r="B39" s="75"/>
      <c r="C39" s="75"/>
      <c r="D39" s="75"/>
      <c r="E39" s="75"/>
      <c r="F39" s="75"/>
      <c r="G39" s="75"/>
      <c r="H39" s="75"/>
      <c r="I39" s="75"/>
      <c r="J39" s="75"/>
      <c r="K39" s="75"/>
      <c r="L39" s="75"/>
    </row>
    <row r="40" spans="1:12" s="72" customFormat="1" ht="32.25" customHeight="1" x14ac:dyDescent="0.25"/>
    <row r="41" spans="1:12" s="72" customFormat="1" ht="29.25" customHeight="1" x14ac:dyDescent="0.25">
      <c r="A41" s="76" t="s">
        <v>169</v>
      </c>
      <c r="B41" s="76"/>
      <c r="C41" s="76"/>
      <c r="D41" s="76"/>
      <c r="E41" s="76"/>
      <c r="F41" s="76"/>
      <c r="G41" s="76"/>
      <c r="H41" s="76"/>
      <c r="I41" s="76"/>
      <c r="J41" s="76"/>
      <c r="K41" s="76"/>
      <c r="L41" s="76"/>
    </row>
    <row r="42" spans="1:12" s="72" customFormat="1" x14ac:dyDescent="0.25"/>
    <row r="43" spans="1:12" s="72" customFormat="1" ht="18" x14ac:dyDescent="0.25">
      <c r="B43" s="77" t="s">
        <v>170</v>
      </c>
      <c r="I43" s="77" t="s">
        <v>171</v>
      </c>
    </row>
    <row r="44" spans="1:12" s="72" customFormat="1" x14ac:dyDescent="0.2">
      <c r="B44" s="77"/>
      <c r="I44" s="77"/>
    </row>
    <row r="45" spans="1:12" s="72" customFormat="1" ht="15.75" x14ac:dyDescent="0.25">
      <c r="B45" s="78" t="s">
        <v>172</v>
      </c>
      <c r="I45" s="79" t="s">
        <v>173</v>
      </c>
    </row>
    <row r="46" spans="1:12" s="72" customFormat="1" x14ac:dyDescent="0.25"/>
    <row r="47" spans="1:12" s="72" customFormat="1" x14ac:dyDescent="0.25"/>
    <row r="48" spans="1:12" s="72" customFormat="1" x14ac:dyDescent="0.25"/>
    <row r="49" spans="1:12" s="80" customFormat="1" ht="15" customHeight="1" x14ac:dyDescent="0.25">
      <c r="A49" s="65"/>
      <c r="B49" s="65"/>
      <c r="C49" s="65"/>
      <c r="D49" s="65"/>
      <c r="E49" s="65"/>
      <c r="F49" s="65"/>
      <c r="G49" s="65"/>
      <c r="H49" s="65"/>
      <c r="I49" s="65"/>
      <c r="J49" s="65"/>
      <c r="K49" s="65"/>
      <c r="L49" s="65"/>
    </row>
    <row r="50" spans="1:12" s="80" customFormat="1" ht="15" customHeight="1" x14ac:dyDescent="0.25">
      <c r="A50" s="65"/>
      <c r="B50" s="65"/>
      <c r="C50" s="65"/>
      <c r="D50" s="65"/>
      <c r="E50" s="65"/>
      <c r="F50" s="65"/>
      <c r="G50" s="65"/>
      <c r="H50" s="65"/>
      <c r="I50" s="65"/>
      <c r="J50" s="65"/>
      <c r="K50" s="65"/>
      <c r="L50" s="65"/>
    </row>
    <row r="51" spans="1:12" s="80" customFormat="1" ht="15" customHeight="1" x14ac:dyDescent="0.25">
      <c r="A51" s="65"/>
      <c r="B51" s="65"/>
      <c r="C51" s="65"/>
      <c r="D51" s="65"/>
      <c r="E51" s="65"/>
      <c r="F51" s="65"/>
      <c r="G51" s="65"/>
      <c r="H51" s="65"/>
      <c r="I51" s="65"/>
      <c r="J51" s="65"/>
      <c r="K51" s="65"/>
      <c r="L51" s="65"/>
    </row>
    <row r="52" spans="1:12" s="80" customFormat="1" ht="15" customHeight="1" x14ac:dyDescent="0.25">
      <c r="A52" s="65"/>
      <c r="B52" s="65"/>
      <c r="C52" s="65"/>
      <c r="D52" s="65"/>
      <c r="E52" s="65"/>
      <c r="F52" s="65"/>
      <c r="G52" s="65"/>
      <c r="H52" s="65"/>
      <c r="I52" s="65"/>
      <c r="J52" s="65"/>
      <c r="K52" s="65"/>
      <c r="L52" s="65"/>
    </row>
    <row r="53" spans="1:12" s="80" customFormat="1" ht="15" customHeight="1" x14ac:dyDescent="0.25">
      <c r="A53" s="65"/>
      <c r="B53" s="65"/>
      <c r="C53" s="65"/>
      <c r="D53" s="65"/>
      <c r="E53" s="65"/>
      <c r="F53" s="65"/>
      <c r="G53" s="65"/>
      <c r="H53" s="65"/>
      <c r="I53" s="65"/>
      <c r="J53" s="65"/>
      <c r="K53" s="65"/>
      <c r="L53" s="65"/>
    </row>
    <row r="54" spans="1:12" s="80" customFormat="1" ht="15" customHeight="1" x14ac:dyDescent="0.25">
      <c r="A54" s="65"/>
      <c r="B54" s="65"/>
      <c r="C54" s="65"/>
      <c r="D54" s="65"/>
      <c r="E54" s="65"/>
      <c r="F54" s="65"/>
      <c r="G54" s="65"/>
      <c r="H54" s="65"/>
      <c r="I54" s="65"/>
      <c r="J54" s="65"/>
      <c r="K54" s="65"/>
      <c r="L54" s="65"/>
    </row>
    <row r="55" spans="1:12" s="80" customFormat="1" ht="15" customHeight="1" x14ac:dyDescent="0.25">
      <c r="A55" s="65"/>
      <c r="B55" s="65"/>
      <c r="C55" s="65"/>
      <c r="D55" s="65"/>
      <c r="E55" s="65"/>
      <c r="F55" s="65"/>
      <c r="G55" s="65"/>
      <c r="H55" s="65"/>
      <c r="I55" s="65"/>
      <c r="J55" s="65"/>
      <c r="K55" s="65"/>
      <c r="L55" s="65"/>
    </row>
    <row r="56" spans="1:12" s="81" customFormat="1" ht="15" customHeight="1" x14ac:dyDescent="0.25">
      <c r="A56" s="81" t="s">
        <v>174</v>
      </c>
    </row>
    <row r="57" spans="1:12" s="81" customFormat="1" ht="15" customHeight="1" x14ac:dyDescent="0.25"/>
    <row r="58" spans="1:12" s="81" customFormat="1" ht="15" customHeight="1" x14ac:dyDescent="0.25"/>
    <row r="59" spans="1:12" s="81" customFormat="1" ht="15" customHeight="1" x14ac:dyDescent="0.25"/>
    <row r="60" spans="1:12" s="81" customFormat="1" ht="15" customHeight="1" x14ac:dyDescent="0.25"/>
    <row r="61" spans="1:12" s="81" customFormat="1" ht="15" customHeight="1" x14ac:dyDescent="0.25"/>
    <row r="62" spans="1:12" s="81" customFormat="1" ht="15" customHeight="1" x14ac:dyDescent="0.25"/>
    <row r="63" spans="1:12" s="81" customFormat="1" ht="18" customHeight="1" x14ac:dyDescent="0.25"/>
    <row r="64" spans="1:12" s="81" customFormat="1" ht="15" customHeight="1" x14ac:dyDescent="0.25"/>
    <row r="65" s="81" customFormat="1" ht="15" customHeight="1" x14ac:dyDescent="0.25"/>
    <row r="66" s="81" customFormat="1" ht="15" customHeight="1" x14ac:dyDescent="0.25"/>
    <row r="67" s="81" customFormat="1" ht="15" customHeight="1" x14ac:dyDescent="0.25"/>
    <row r="68" s="81" customFormat="1" ht="15" customHeight="1" x14ac:dyDescent="0.25"/>
    <row r="69" s="81" customFormat="1" ht="15" customHeight="1" x14ac:dyDescent="0.25"/>
    <row r="70" s="81" customFormat="1" ht="15" customHeight="1" x14ac:dyDescent="0.25"/>
    <row r="71" s="81" customFormat="1" ht="15" customHeight="1" x14ac:dyDescent="0.25"/>
    <row r="72" s="81" customFormat="1" ht="15" customHeight="1" x14ac:dyDescent="0.25"/>
    <row r="73" s="81" customFormat="1" ht="15" customHeight="1" x14ac:dyDescent="0.25"/>
    <row r="74" s="82" customFormat="1" ht="15" customHeight="1" x14ac:dyDescent="0.3"/>
    <row r="75" s="82" customFormat="1" ht="15" customHeight="1" x14ac:dyDescent="0.3"/>
    <row r="76" s="82" customFormat="1" ht="15" customHeight="1" x14ac:dyDescent="0.3"/>
    <row r="77" s="82" customFormat="1" ht="15" customHeight="1" x14ac:dyDescent="0.3"/>
    <row r="78" s="82" customFormat="1" ht="15" customHeight="1" x14ac:dyDescent="0.3"/>
    <row r="79" s="82" customFormat="1" ht="15" customHeight="1" x14ac:dyDescent="0.3"/>
    <row r="80" s="82" customFormat="1" ht="15" customHeight="1" x14ac:dyDescent="0.3"/>
    <row r="81" s="82" customFormat="1" ht="15" customHeight="1" x14ac:dyDescent="0.3"/>
    <row r="82" s="82" customFormat="1" ht="15" customHeight="1" x14ac:dyDescent="0.3"/>
    <row r="83" s="82" customFormat="1" ht="15" customHeight="1" x14ac:dyDescent="0.3"/>
    <row r="84" s="82" customFormat="1" ht="15" customHeight="1" x14ac:dyDescent="0.3"/>
    <row r="85" s="82" customFormat="1" ht="15" customHeight="1" x14ac:dyDescent="0.3"/>
    <row r="86" s="82" customFormat="1" ht="15" customHeight="1" x14ac:dyDescent="0.3"/>
    <row r="87" s="82" customFormat="1" ht="15" customHeight="1" x14ac:dyDescent="0.3"/>
    <row r="88" s="82" customFormat="1" ht="15" customHeight="1" x14ac:dyDescent="0.3"/>
    <row r="89" s="82" customFormat="1" ht="15" customHeight="1" x14ac:dyDescent="0.3"/>
    <row r="90" s="82" customFormat="1" ht="15" customHeight="1" x14ac:dyDescent="0.3"/>
    <row r="91" s="82" customFormat="1" ht="15" customHeight="1" x14ac:dyDescent="0.3"/>
    <row r="92" s="82" customFormat="1" ht="15" customHeight="1" x14ac:dyDescent="0.3"/>
    <row r="93" s="82" customFormat="1" ht="15" customHeight="1" x14ac:dyDescent="0.3"/>
    <row r="94" s="82" customFormat="1" ht="15" customHeight="1" x14ac:dyDescent="0.3"/>
    <row r="95" s="82" customFormat="1" ht="15" customHeight="1" x14ac:dyDescent="0.3"/>
    <row r="96" s="82" customFormat="1" ht="15" customHeight="1" x14ac:dyDescent="0.3"/>
    <row r="97" spans="1:12" s="82" customFormat="1" ht="15" customHeight="1" x14ac:dyDescent="0.3"/>
    <row r="98" spans="1:12" s="82" customFormat="1" ht="15" customHeight="1" x14ac:dyDescent="0.3"/>
    <row r="99" spans="1:12" s="82" customFormat="1" ht="15" customHeight="1" x14ac:dyDescent="0.3"/>
    <row r="100" spans="1:12" s="82" customFormat="1" ht="17.25" x14ac:dyDescent="0.3">
      <c r="A100" s="83" t="s">
        <v>175</v>
      </c>
      <c r="B100" s="84"/>
      <c r="C100" s="84"/>
      <c r="D100" s="85"/>
      <c r="E100" s="85"/>
      <c r="F100" s="85"/>
      <c r="G100" s="85"/>
      <c r="H100" s="85"/>
      <c r="I100" s="85"/>
      <c r="J100" s="85"/>
      <c r="K100" s="85"/>
      <c r="L100" s="85"/>
    </row>
    <row r="101" spans="1:12" s="82" customFormat="1" ht="17.25" x14ac:dyDescent="0.3">
      <c r="A101" s="86" t="s">
        <v>176</v>
      </c>
      <c r="B101" s="84"/>
      <c r="C101" s="84"/>
      <c r="D101" s="85"/>
      <c r="E101" s="85"/>
      <c r="F101" s="85"/>
      <c r="G101" s="85"/>
      <c r="H101" s="85"/>
      <c r="I101" s="85"/>
      <c r="J101" s="85"/>
      <c r="K101" s="85"/>
      <c r="L101" s="85"/>
    </row>
    <row r="102" spans="1:12" s="82" customFormat="1" ht="17.25" x14ac:dyDescent="0.3">
      <c r="A102" s="86" t="s">
        <v>177</v>
      </c>
      <c r="B102" s="84"/>
      <c r="C102" s="84"/>
      <c r="D102" s="85"/>
      <c r="E102" s="85"/>
      <c r="F102" s="85"/>
      <c r="G102" s="85"/>
      <c r="H102" s="85"/>
      <c r="I102" s="85"/>
      <c r="J102" s="85"/>
      <c r="K102" s="85"/>
      <c r="L102" s="85"/>
    </row>
    <row r="103" spans="1:12" s="82" customFormat="1" ht="18.75" x14ac:dyDescent="0.3">
      <c r="A103" s="86" t="s">
        <v>178</v>
      </c>
      <c r="B103" s="84"/>
      <c r="C103" s="84"/>
      <c r="D103" s="85"/>
      <c r="E103" s="85"/>
      <c r="F103" s="85"/>
      <c r="G103" s="85"/>
      <c r="H103" s="85"/>
      <c r="I103" s="85"/>
      <c r="J103" s="85"/>
      <c r="K103" s="85"/>
      <c r="L103" s="85"/>
    </row>
    <row r="104" spans="1:12" s="82" customFormat="1" ht="17.25" x14ac:dyDescent="0.3">
      <c r="A104" s="87" t="s">
        <v>179</v>
      </c>
      <c r="B104" s="88"/>
      <c r="C104" s="88"/>
      <c r="D104" s="89"/>
      <c r="E104" s="89"/>
      <c r="F104" s="89"/>
      <c r="G104" s="89"/>
      <c r="H104" s="85"/>
      <c r="I104" s="85"/>
      <c r="J104" s="85"/>
      <c r="K104" s="85"/>
      <c r="L104" s="85"/>
    </row>
    <row r="105" spans="1:12" s="82" customFormat="1" ht="17.25" x14ac:dyDescent="0.3">
      <c r="A105" s="90" t="s">
        <v>180</v>
      </c>
      <c r="B105" s="90"/>
      <c r="C105" s="88"/>
      <c r="D105" s="90"/>
      <c r="E105" s="89"/>
      <c r="F105" s="89"/>
      <c r="G105" s="89"/>
      <c r="H105" s="85"/>
      <c r="I105" s="85"/>
      <c r="J105" s="85"/>
      <c r="K105" s="85"/>
      <c r="L105" s="85"/>
    </row>
    <row r="106" spans="1:12" s="82" customFormat="1" ht="17.25" x14ac:dyDescent="0.3">
      <c r="A106" s="90" t="s">
        <v>181</v>
      </c>
      <c r="B106" s="88"/>
      <c r="C106" s="88"/>
      <c r="D106" s="89"/>
      <c r="E106" s="89"/>
      <c r="F106" s="89"/>
      <c r="G106" s="89"/>
      <c r="H106" s="85"/>
      <c r="I106" s="85"/>
      <c r="J106" s="85"/>
      <c r="K106" s="85"/>
      <c r="L106" s="85"/>
    </row>
    <row r="107" spans="1:12" s="82" customFormat="1" ht="15" customHeight="1" x14ac:dyDescent="0.3">
      <c r="A107" s="90"/>
      <c r="B107" s="88"/>
      <c r="C107" s="88"/>
      <c r="D107" s="89"/>
      <c r="E107" s="89"/>
      <c r="F107" s="89"/>
      <c r="G107" s="89"/>
      <c r="H107" s="85"/>
      <c r="I107" s="85"/>
      <c r="J107" s="85"/>
      <c r="K107" s="85"/>
      <c r="L107" s="85"/>
    </row>
    <row r="108" spans="1:12" s="82" customFormat="1" ht="15" customHeight="1" x14ac:dyDescent="0.3">
      <c r="A108" s="91" t="s">
        <v>182</v>
      </c>
      <c r="B108" s="84"/>
      <c r="C108" s="84"/>
      <c r="D108" s="85"/>
      <c r="E108" s="85"/>
      <c r="F108" s="85"/>
      <c r="G108" s="85"/>
      <c r="H108" s="85"/>
      <c r="I108" s="85"/>
      <c r="J108" s="85"/>
      <c r="K108" s="85"/>
      <c r="L108" s="85"/>
    </row>
    <row r="109" spans="1:12" s="82" customFormat="1" ht="15" customHeight="1" x14ac:dyDescent="0.3">
      <c r="A109" s="91" t="s">
        <v>183</v>
      </c>
      <c r="B109" s="84"/>
      <c r="C109" s="84"/>
      <c r="D109" s="85"/>
      <c r="E109" s="85"/>
      <c r="F109" s="85"/>
      <c r="G109" s="85"/>
      <c r="H109" s="85"/>
      <c r="I109" s="85"/>
      <c r="J109" s="85"/>
      <c r="K109" s="85"/>
      <c r="L109" s="85"/>
    </row>
    <row r="110" spans="1:12" s="85" customFormat="1" ht="18" customHeight="1" x14ac:dyDescent="0.25">
      <c r="A110" s="65"/>
      <c r="B110" s="65"/>
      <c r="C110" s="65"/>
      <c r="D110" s="65"/>
      <c r="E110" s="65"/>
      <c r="F110" s="65"/>
      <c r="G110" s="65"/>
      <c r="H110" s="65"/>
      <c r="I110" s="65"/>
      <c r="J110" s="65"/>
      <c r="K110" s="65"/>
      <c r="L110" s="65"/>
    </row>
    <row r="111" spans="1:12" s="85" customFormat="1" ht="18" customHeight="1" x14ac:dyDescent="0.25">
      <c r="A111" s="65"/>
      <c r="B111" s="65"/>
      <c r="C111" s="65"/>
      <c r="D111" s="65"/>
      <c r="E111" s="65"/>
      <c r="F111" s="65"/>
      <c r="G111" s="65"/>
      <c r="H111" s="65"/>
      <c r="I111" s="65"/>
      <c r="J111" s="65"/>
      <c r="K111" s="65"/>
      <c r="L111" s="65"/>
    </row>
    <row r="112" spans="1:12" s="85" customFormat="1" ht="15" customHeight="1" x14ac:dyDescent="0.25">
      <c r="A112" s="65"/>
      <c r="B112" s="65"/>
      <c r="C112" s="65"/>
      <c r="D112" s="65"/>
      <c r="E112" s="65"/>
      <c r="F112" s="65"/>
      <c r="G112" s="65"/>
      <c r="H112" s="65"/>
      <c r="I112" s="65"/>
      <c r="J112" s="65"/>
      <c r="K112" s="65"/>
      <c r="L112" s="65"/>
    </row>
    <row r="113" spans="1:12" s="85" customFormat="1" ht="15" customHeight="1" x14ac:dyDescent="0.25">
      <c r="A113" s="65"/>
      <c r="B113" s="65"/>
      <c r="C113" s="65"/>
      <c r="D113" s="65"/>
      <c r="E113" s="65"/>
      <c r="F113" s="65"/>
      <c r="G113" s="65"/>
      <c r="H113" s="65"/>
      <c r="I113" s="65"/>
      <c r="J113" s="65"/>
      <c r="K113" s="65"/>
      <c r="L113" s="65"/>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topLeftCell="B1" zoomScale="85" zoomScaleNormal="85" zoomScalePageLayoutView="150" workbookViewId="0">
      <selection activeCell="A40" sqref="A40"/>
    </sheetView>
  </sheetViews>
  <sheetFormatPr defaultColWidth="9.140625" defaultRowHeight="15" x14ac:dyDescent="0.25"/>
  <cols>
    <col min="1" max="1" width="31.42578125" style="23" customWidth="1"/>
    <col min="2" max="2" width="31.42578125" customWidth="1"/>
    <col min="3" max="3" width="64.28515625" style="19" customWidth="1"/>
    <col min="4" max="4" width="13.85546875" style="25" customWidth="1"/>
    <col min="5" max="5" width="35.42578125" customWidth="1"/>
    <col min="6" max="6" width="36.85546875" customWidth="1"/>
    <col min="7" max="7" width="16" customWidth="1"/>
    <col min="8" max="8" width="27.42578125" customWidth="1"/>
    <col min="9" max="9" width="16.5703125" customWidth="1"/>
    <col min="10" max="10" width="10" customWidth="1"/>
    <col min="11" max="12" width="9.140625" customWidth="1"/>
  </cols>
  <sheetData>
    <row r="1" spans="1:9" ht="8.25" customHeight="1" x14ac:dyDescent="0.35">
      <c r="A1" s="22"/>
      <c r="B1" s="43" t="s">
        <v>60</v>
      </c>
      <c r="C1" s="43"/>
      <c r="D1" s="43"/>
      <c r="E1" s="43" t="s">
        <v>62</v>
      </c>
      <c r="F1" s="43"/>
      <c r="G1" s="43"/>
      <c r="H1" s="43"/>
      <c r="I1" s="43"/>
    </row>
    <row r="2" spans="1:9" ht="23.25" x14ac:dyDescent="0.35">
      <c r="A2" s="26" t="s">
        <v>18</v>
      </c>
      <c r="B2" s="43"/>
      <c r="C2" s="43"/>
      <c r="D2" s="43"/>
      <c r="E2" s="43"/>
      <c r="F2" s="43"/>
      <c r="G2" s="43"/>
      <c r="H2" s="43"/>
      <c r="I2" s="43"/>
    </row>
    <row r="3" spans="1:9" ht="9.75" customHeight="1" x14ac:dyDescent="0.35">
      <c r="A3" s="22"/>
      <c r="B3" s="44"/>
      <c r="C3" s="44"/>
      <c r="D3" s="44"/>
      <c r="E3" s="43"/>
      <c r="F3" s="43"/>
      <c r="G3" s="43"/>
      <c r="H3" s="43"/>
      <c r="I3" s="43"/>
    </row>
    <row r="4" spans="1:9" ht="29.25" customHeight="1" x14ac:dyDescent="0.25">
      <c r="B4" s="62" t="s">
        <v>17</v>
      </c>
      <c r="C4" s="63"/>
      <c r="D4" s="63"/>
      <c r="E4" s="29" t="s">
        <v>63</v>
      </c>
      <c r="F4" s="31"/>
      <c r="G4" s="30"/>
      <c r="H4" s="45" t="s">
        <v>61</v>
      </c>
      <c r="I4" s="45"/>
    </row>
    <row r="5" spans="1:9" ht="81.75" customHeight="1" x14ac:dyDescent="0.25">
      <c r="A5" s="27" t="s">
        <v>55</v>
      </c>
      <c r="B5" s="50" t="s">
        <v>6</v>
      </c>
      <c r="C5" s="53" t="s">
        <v>64</v>
      </c>
      <c r="D5" s="56" t="s">
        <v>117</v>
      </c>
      <c r="E5" s="59" t="s">
        <v>65</v>
      </c>
      <c r="F5" s="60" t="s">
        <v>119</v>
      </c>
      <c r="G5" s="49" t="s">
        <v>118</v>
      </c>
      <c r="H5" s="46" t="s">
        <v>58</v>
      </c>
      <c r="I5" s="48" t="s">
        <v>120</v>
      </c>
    </row>
    <row r="6" spans="1:9" ht="25.5" x14ac:dyDescent="0.25">
      <c r="A6" s="28" t="s">
        <v>70</v>
      </c>
      <c r="B6" s="51"/>
      <c r="C6" s="54"/>
      <c r="D6" s="57"/>
      <c r="E6" s="59"/>
      <c r="F6" s="61"/>
      <c r="G6" s="49"/>
      <c r="H6" s="46"/>
      <c r="I6" s="48"/>
    </row>
    <row r="7" spans="1:9" ht="25.5" x14ac:dyDescent="0.25">
      <c r="A7" s="28" t="s">
        <v>71</v>
      </c>
      <c r="B7" s="52"/>
      <c r="C7" s="55"/>
      <c r="D7" s="58"/>
      <c r="E7" s="59"/>
      <c r="F7" s="61"/>
      <c r="G7" s="49"/>
      <c r="H7" s="47"/>
      <c r="I7" s="48"/>
    </row>
    <row r="8" spans="1:9" ht="56.25" customHeight="1" x14ac:dyDescent="0.25">
      <c r="A8" s="24" t="s">
        <v>67</v>
      </c>
      <c r="B8" s="20" t="s">
        <v>19</v>
      </c>
      <c r="C8" s="34" t="s">
        <v>126</v>
      </c>
      <c r="D8" s="32">
        <v>2</v>
      </c>
      <c r="E8" s="34" t="s">
        <v>132</v>
      </c>
      <c r="F8" s="36" t="s">
        <v>57</v>
      </c>
      <c r="G8" s="32">
        <v>2</v>
      </c>
      <c r="H8" s="34" t="s">
        <v>144</v>
      </c>
      <c r="I8" s="32">
        <v>2</v>
      </c>
    </row>
    <row r="9" spans="1:9" ht="247.5" x14ac:dyDescent="0.25">
      <c r="A9" s="24" t="s">
        <v>68</v>
      </c>
      <c r="B9" s="21" t="s">
        <v>2</v>
      </c>
      <c r="C9" s="34" t="s">
        <v>125</v>
      </c>
      <c r="D9" s="32">
        <v>2</v>
      </c>
      <c r="E9" s="34" t="s">
        <v>206</v>
      </c>
      <c r="F9" s="36" t="s">
        <v>57</v>
      </c>
      <c r="G9" s="32">
        <v>2</v>
      </c>
      <c r="H9" s="36" t="s">
        <v>66</v>
      </c>
      <c r="I9" s="32">
        <v>0</v>
      </c>
    </row>
    <row r="10" spans="1:9" ht="168.75" x14ac:dyDescent="0.25">
      <c r="A10" s="24" t="s">
        <v>73</v>
      </c>
      <c r="B10" s="21" t="s">
        <v>72</v>
      </c>
      <c r="C10" s="34" t="s">
        <v>185</v>
      </c>
      <c r="D10" s="32">
        <v>2</v>
      </c>
      <c r="E10" s="34" t="s">
        <v>207</v>
      </c>
      <c r="F10" s="34" t="s">
        <v>153</v>
      </c>
      <c r="G10" s="32">
        <v>2</v>
      </c>
      <c r="H10" s="34" t="s">
        <v>225</v>
      </c>
      <c r="I10" s="32">
        <v>2</v>
      </c>
    </row>
    <row r="11" spans="1:9" ht="78.75" x14ac:dyDescent="0.25">
      <c r="A11" s="24" t="s">
        <v>75</v>
      </c>
      <c r="B11" s="21" t="s">
        <v>74</v>
      </c>
      <c r="C11" s="34" t="s">
        <v>127</v>
      </c>
      <c r="D11" s="32">
        <v>2</v>
      </c>
      <c r="E11" s="34" t="s">
        <v>208</v>
      </c>
      <c r="F11" s="34" t="s">
        <v>209</v>
      </c>
      <c r="G11" s="32">
        <v>2</v>
      </c>
      <c r="H11" s="36" t="s">
        <v>66</v>
      </c>
      <c r="I11" s="32">
        <v>0</v>
      </c>
    </row>
    <row r="12" spans="1:9" ht="101.25" x14ac:dyDescent="0.25">
      <c r="A12" s="24" t="s">
        <v>78</v>
      </c>
      <c r="B12" s="21" t="s">
        <v>76</v>
      </c>
      <c r="C12" s="34" t="s">
        <v>128</v>
      </c>
      <c r="D12" s="32">
        <v>2</v>
      </c>
      <c r="E12" s="34" t="s">
        <v>133</v>
      </c>
      <c r="F12" s="34" t="s">
        <v>210</v>
      </c>
      <c r="G12" s="32">
        <v>2</v>
      </c>
      <c r="H12" s="36" t="s">
        <v>66</v>
      </c>
      <c r="I12" s="32">
        <v>0</v>
      </c>
    </row>
    <row r="13" spans="1:9" ht="191.25" x14ac:dyDescent="0.25">
      <c r="A13" s="24" t="s">
        <v>111</v>
      </c>
      <c r="B13" s="21" t="s">
        <v>77</v>
      </c>
      <c r="C13" s="35" t="s">
        <v>160</v>
      </c>
      <c r="D13" s="32">
        <v>2</v>
      </c>
      <c r="E13" s="35" t="s">
        <v>134</v>
      </c>
      <c r="F13" s="36" t="s">
        <v>57</v>
      </c>
      <c r="G13" s="32">
        <v>2</v>
      </c>
      <c r="H13" s="42" t="s">
        <v>145</v>
      </c>
      <c r="I13" s="32">
        <v>2</v>
      </c>
    </row>
    <row r="14" spans="1:9" ht="348.75" x14ac:dyDescent="0.25">
      <c r="A14" s="24" t="s">
        <v>110</v>
      </c>
      <c r="B14" s="21" t="s">
        <v>112</v>
      </c>
      <c r="C14" s="35" t="s">
        <v>186</v>
      </c>
      <c r="D14" s="32">
        <v>2</v>
      </c>
      <c r="E14" s="35" t="s">
        <v>211</v>
      </c>
      <c r="F14" s="35" t="s">
        <v>212</v>
      </c>
      <c r="G14" s="32">
        <v>2</v>
      </c>
      <c r="H14" s="35" t="s">
        <v>226</v>
      </c>
      <c r="I14" s="32">
        <v>2</v>
      </c>
    </row>
    <row r="15" spans="1:9" ht="123.75" x14ac:dyDescent="0.25">
      <c r="A15" s="24" t="s">
        <v>80</v>
      </c>
      <c r="B15" s="21" t="s">
        <v>79</v>
      </c>
      <c r="C15" s="34" t="s">
        <v>187</v>
      </c>
      <c r="D15" s="32">
        <v>2</v>
      </c>
      <c r="E15" s="34" t="s">
        <v>213</v>
      </c>
      <c r="F15" s="36" t="s">
        <v>57</v>
      </c>
      <c r="G15" s="32">
        <v>2</v>
      </c>
      <c r="H15" s="34" t="s">
        <v>135</v>
      </c>
      <c r="I15" s="32">
        <v>1</v>
      </c>
    </row>
    <row r="16" spans="1:9" ht="146.25" x14ac:dyDescent="0.25">
      <c r="A16" s="24" t="s">
        <v>83</v>
      </c>
      <c r="B16" s="21" t="s">
        <v>81</v>
      </c>
      <c r="C16" s="34" t="s">
        <v>188</v>
      </c>
      <c r="D16" s="32">
        <v>2</v>
      </c>
      <c r="E16" s="37" t="s">
        <v>214</v>
      </c>
      <c r="F16" s="36" t="s">
        <v>57</v>
      </c>
      <c r="G16" s="32">
        <v>2</v>
      </c>
      <c r="H16" s="37" t="s">
        <v>227</v>
      </c>
      <c r="I16" s="32">
        <v>2</v>
      </c>
    </row>
    <row r="17" spans="1:9" ht="123" customHeight="1" x14ac:dyDescent="0.25">
      <c r="A17" s="24" t="s">
        <v>121</v>
      </c>
      <c r="B17" s="21" t="s">
        <v>82</v>
      </c>
      <c r="C17" s="35" t="s">
        <v>189</v>
      </c>
      <c r="D17" s="32">
        <v>2</v>
      </c>
      <c r="E17" s="35" t="s">
        <v>146</v>
      </c>
      <c r="F17" s="36" t="s">
        <v>57</v>
      </c>
      <c r="G17" s="32">
        <v>2</v>
      </c>
      <c r="H17" s="35" t="s">
        <v>136</v>
      </c>
      <c r="I17" s="32">
        <v>2</v>
      </c>
    </row>
    <row r="18" spans="1:9" ht="281.25" x14ac:dyDescent="0.25">
      <c r="A18" s="24" t="s">
        <v>86</v>
      </c>
      <c r="B18" s="21" t="s">
        <v>84</v>
      </c>
      <c r="C18" s="34" t="s">
        <v>190</v>
      </c>
      <c r="D18" s="32">
        <v>2</v>
      </c>
      <c r="E18" s="38"/>
      <c r="F18" s="34" t="s">
        <v>215</v>
      </c>
      <c r="G18" s="32">
        <v>1</v>
      </c>
      <c r="H18" s="36" t="s">
        <v>162</v>
      </c>
      <c r="I18" s="32">
        <v>0</v>
      </c>
    </row>
    <row r="19" spans="1:9" ht="101.25" x14ac:dyDescent="0.25">
      <c r="A19" s="24" t="s">
        <v>87</v>
      </c>
      <c r="B19" s="21" t="s">
        <v>85</v>
      </c>
      <c r="C19" s="34" t="s">
        <v>191</v>
      </c>
      <c r="D19" s="32">
        <v>2</v>
      </c>
      <c r="E19" s="34" t="s">
        <v>137</v>
      </c>
      <c r="F19" s="36" t="s">
        <v>57</v>
      </c>
      <c r="G19" s="32">
        <v>2</v>
      </c>
      <c r="H19" s="37" t="s">
        <v>147</v>
      </c>
      <c r="I19" s="32">
        <v>2</v>
      </c>
    </row>
    <row r="20" spans="1:9" ht="112.5" x14ac:dyDescent="0.25">
      <c r="A20" s="24" t="s">
        <v>88</v>
      </c>
      <c r="B20" s="21" t="s">
        <v>29</v>
      </c>
      <c r="C20" s="34" t="s">
        <v>161</v>
      </c>
      <c r="D20" s="32">
        <v>2</v>
      </c>
      <c r="E20" s="34" t="s">
        <v>216</v>
      </c>
      <c r="F20" s="36" t="s">
        <v>57</v>
      </c>
      <c r="G20" s="33">
        <v>2</v>
      </c>
      <c r="H20" s="37" t="s">
        <v>154</v>
      </c>
      <c r="I20" s="32">
        <v>2</v>
      </c>
    </row>
    <row r="21" spans="1:9" ht="78.75" x14ac:dyDescent="0.25">
      <c r="A21" s="24" t="s">
        <v>95</v>
      </c>
      <c r="B21" s="21" t="s">
        <v>14</v>
      </c>
      <c r="C21" s="34" t="s">
        <v>129</v>
      </c>
      <c r="D21" s="32">
        <v>2</v>
      </c>
      <c r="E21" s="36" t="s">
        <v>56</v>
      </c>
      <c r="F21" s="34" t="s">
        <v>148</v>
      </c>
      <c r="G21" s="32">
        <v>1</v>
      </c>
      <c r="H21" s="34" t="s">
        <v>138</v>
      </c>
      <c r="I21" s="32">
        <v>1</v>
      </c>
    </row>
    <row r="22" spans="1:9" ht="157.5" x14ac:dyDescent="0.25">
      <c r="A22" s="24" t="s">
        <v>96</v>
      </c>
      <c r="B22" s="21" t="s">
        <v>89</v>
      </c>
      <c r="C22" s="34" t="s">
        <v>192</v>
      </c>
      <c r="D22" s="32">
        <v>2</v>
      </c>
      <c r="E22" s="36" t="s">
        <v>56</v>
      </c>
      <c r="F22" s="34" t="s">
        <v>217</v>
      </c>
      <c r="G22" s="32">
        <v>1</v>
      </c>
      <c r="H22" s="34" t="s">
        <v>138</v>
      </c>
      <c r="I22" s="32">
        <v>1</v>
      </c>
    </row>
    <row r="23" spans="1:9" ht="78.75" x14ac:dyDescent="0.25">
      <c r="A23" s="24" t="s">
        <v>97</v>
      </c>
      <c r="B23" s="21" t="s">
        <v>15</v>
      </c>
      <c r="C23" s="34" t="s">
        <v>193</v>
      </c>
      <c r="D23" s="32">
        <v>2</v>
      </c>
      <c r="E23" s="34" t="s">
        <v>218</v>
      </c>
      <c r="F23" s="39"/>
      <c r="G23" s="32">
        <v>2</v>
      </c>
      <c r="H23" s="37" t="s">
        <v>139</v>
      </c>
      <c r="I23" s="32">
        <v>2</v>
      </c>
    </row>
    <row r="24" spans="1:9" ht="409.5" x14ac:dyDescent="0.25">
      <c r="A24" s="24" t="s">
        <v>98</v>
      </c>
      <c r="B24" s="21" t="s">
        <v>16</v>
      </c>
      <c r="C24" s="34" t="s">
        <v>194</v>
      </c>
      <c r="D24" s="32">
        <v>2</v>
      </c>
      <c r="E24" s="34" t="s">
        <v>219</v>
      </c>
      <c r="F24" s="40" t="s">
        <v>57</v>
      </c>
      <c r="G24" s="32">
        <v>2</v>
      </c>
      <c r="H24" s="36" t="s">
        <v>66</v>
      </c>
      <c r="I24" s="32">
        <v>0</v>
      </c>
    </row>
    <row r="25" spans="1:9" ht="135" x14ac:dyDescent="0.25">
      <c r="A25" s="24" t="s">
        <v>99</v>
      </c>
      <c r="B25" s="21" t="s">
        <v>31</v>
      </c>
      <c r="C25" s="34" t="s">
        <v>195</v>
      </c>
      <c r="D25" s="32">
        <v>2</v>
      </c>
      <c r="E25" s="34" t="s">
        <v>220</v>
      </c>
      <c r="F25" s="36" t="s">
        <v>57</v>
      </c>
      <c r="G25" s="32">
        <v>2</v>
      </c>
      <c r="H25" s="37" t="s">
        <v>155</v>
      </c>
      <c r="I25" s="32">
        <v>1</v>
      </c>
    </row>
    <row r="26" spans="1:9" ht="110.25" customHeight="1" x14ac:dyDescent="0.25">
      <c r="A26" s="24" t="s">
        <v>100</v>
      </c>
      <c r="B26" s="21" t="s">
        <v>32</v>
      </c>
      <c r="C26" s="34" t="s">
        <v>196</v>
      </c>
      <c r="D26" s="32">
        <v>2</v>
      </c>
      <c r="E26" s="34" t="s">
        <v>140</v>
      </c>
      <c r="F26" s="36" t="s">
        <v>57</v>
      </c>
      <c r="G26" s="32">
        <v>2</v>
      </c>
      <c r="H26" s="36" t="s">
        <v>66</v>
      </c>
      <c r="I26" s="32">
        <v>0</v>
      </c>
    </row>
    <row r="27" spans="1:9" ht="90" x14ac:dyDescent="0.25">
      <c r="A27" s="24" t="s">
        <v>90</v>
      </c>
      <c r="B27" s="21" t="s">
        <v>33</v>
      </c>
      <c r="C27" s="34" t="s">
        <v>197</v>
      </c>
      <c r="D27" s="32">
        <v>2</v>
      </c>
      <c r="E27" s="36" t="s">
        <v>56</v>
      </c>
      <c r="F27" s="34" t="s">
        <v>149</v>
      </c>
      <c r="G27" s="32">
        <v>1</v>
      </c>
      <c r="H27" s="36" t="s">
        <v>66</v>
      </c>
      <c r="I27" s="32">
        <v>0</v>
      </c>
    </row>
    <row r="28" spans="1:9" ht="177.75" customHeight="1" x14ac:dyDescent="0.25">
      <c r="A28" s="24" t="s">
        <v>101</v>
      </c>
      <c r="B28" s="21" t="s">
        <v>34</v>
      </c>
      <c r="C28" s="34" t="s">
        <v>130</v>
      </c>
      <c r="D28" s="32">
        <v>2</v>
      </c>
      <c r="E28" s="36" t="s">
        <v>56</v>
      </c>
      <c r="F28" s="36" t="s">
        <v>57</v>
      </c>
      <c r="G28" s="32">
        <v>0</v>
      </c>
      <c r="H28" s="36" t="s">
        <v>66</v>
      </c>
      <c r="I28" s="32">
        <v>0</v>
      </c>
    </row>
    <row r="29" spans="1:9" ht="298.5" x14ac:dyDescent="0.25">
      <c r="A29" s="24" t="s">
        <v>122</v>
      </c>
      <c r="B29" s="21" t="s">
        <v>91</v>
      </c>
      <c r="C29" s="34" t="s">
        <v>198</v>
      </c>
      <c r="D29" s="32">
        <v>1</v>
      </c>
      <c r="E29" s="36" t="s">
        <v>56</v>
      </c>
      <c r="F29" s="34" t="s">
        <v>163</v>
      </c>
      <c r="G29" s="32">
        <v>1</v>
      </c>
      <c r="H29" s="34" t="s">
        <v>164</v>
      </c>
      <c r="I29" s="32">
        <v>1</v>
      </c>
    </row>
    <row r="30" spans="1:9" ht="114" customHeight="1" x14ac:dyDescent="0.25">
      <c r="A30" s="24" t="s">
        <v>102</v>
      </c>
      <c r="B30" s="21" t="s">
        <v>92</v>
      </c>
      <c r="C30" s="34" t="s">
        <v>199</v>
      </c>
      <c r="D30" s="32">
        <v>1</v>
      </c>
      <c r="E30" s="36" t="s">
        <v>56</v>
      </c>
      <c r="F30" s="35" t="s">
        <v>165</v>
      </c>
      <c r="G30" s="32">
        <v>1</v>
      </c>
      <c r="H30" s="36" t="s">
        <v>66</v>
      </c>
      <c r="I30" s="32">
        <v>0</v>
      </c>
    </row>
    <row r="31" spans="1:9" ht="168.75" x14ac:dyDescent="0.25">
      <c r="A31" s="24" t="s">
        <v>103</v>
      </c>
      <c r="B31" s="21" t="s">
        <v>93</v>
      </c>
      <c r="C31" s="35" t="s">
        <v>150</v>
      </c>
      <c r="D31" s="32">
        <v>2</v>
      </c>
      <c r="E31" s="36" t="s">
        <v>56</v>
      </c>
      <c r="F31" s="35" t="s">
        <v>141</v>
      </c>
      <c r="G31" s="32">
        <v>1</v>
      </c>
      <c r="H31" s="37" t="s">
        <v>142</v>
      </c>
      <c r="I31" s="32">
        <v>2</v>
      </c>
    </row>
    <row r="32" spans="1:9" ht="101.25" x14ac:dyDescent="0.25">
      <c r="A32" s="24" t="s">
        <v>104</v>
      </c>
      <c r="B32" s="21" t="s">
        <v>94</v>
      </c>
      <c r="C32" s="34" t="s">
        <v>200</v>
      </c>
      <c r="D32" s="32">
        <v>2</v>
      </c>
      <c r="E32" s="36" t="s">
        <v>56</v>
      </c>
      <c r="F32" s="36" t="s">
        <v>57</v>
      </c>
      <c r="G32" s="32">
        <v>0</v>
      </c>
      <c r="H32" s="36" t="s">
        <v>66</v>
      </c>
      <c r="I32" s="32">
        <v>0</v>
      </c>
    </row>
    <row r="33" spans="1:9" ht="168.75" x14ac:dyDescent="0.25">
      <c r="A33" s="24" t="s">
        <v>105</v>
      </c>
      <c r="B33" s="21" t="s">
        <v>35</v>
      </c>
      <c r="C33" s="34" t="s">
        <v>201</v>
      </c>
      <c r="D33" s="32">
        <v>2</v>
      </c>
      <c r="E33" s="34" t="s">
        <v>159</v>
      </c>
      <c r="F33" s="36" t="s">
        <v>57</v>
      </c>
      <c r="G33" s="32">
        <v>2</v>
      </c>
      <c r="H33" s="36" t="s">
        <v>66</v>
      </c>
      <c r="I33" s="32">
        <v>0</v>
      </c>
    </row>
    <row r="34" spans="1:9" ht="409.5" x14ac:dyDescent="0.25">
      <c r="A34" s="24" t="s">
        <v>123</v>
      </c>
      <c r="B34" s="21" t="s">
        <v>124</v>
      </c>
      <c r="C34" s="34" t="s">
        <v>202</v>
      </c>
      <c r="D34" s="32">
        <v>2</v>
      </c>
      <c r="E34" s="37" t="s">
        <v>156</v>
      </c>
      <c r="F34" s="41" t="s">
        <v>221</v>
      </c>
      <c r="G34" s="32">
        <v>1</v>
      </c>
      <c r="H34" s="36" t="s">
        <v>66</v>
      </c>
      <c r="I34" s="32">
        <v>0</v>
      </c>
    </row>
    <row r="35" spans="1:9" ht="135" x14ac:dyDescent="0.25">
      <c r="A35" s="24" t="s">
        <v>106</v>
      </c>
      <c r="B35" s="21" t="s">
        <v>37</v>
      </c>
      <c r="C35" s="34" t="s">
        <v>203</v>
      </c>
      <c r="D35" s="32">
        <v>2</v>
      </c>
      <c r="E35" s="34" t="s">
        <v>222</v>
      </c>
      <c r="F35" s="37" t="s">
        <v>223</v>
      </c>
      <c r="G35" s="32">
        <v>2</v>
      </c>
      <c r="H35" s="34" t="s">
        <v>157</v>
      </c>
      <c r="I35" s="32">
        <v>2</v>
      </c>
    </row>
    <row r="36" spans="1:9" ht="157.5" x14ac:dyDescent="0.25">
      <c r="A36" s="24" t="s">
        <v>108</v>
      </c>
      <c r="B36" s="21" t="s">
        <v>38</v>
      </c>
      <c r="C36" s="34" t="s">
        <v>204</v>
      </c>
      <c r="D36" s="32">
        <v>2</v>
      </c>
      <c r="E36" s="34" t="s">
        <v>158</v>
      </c>
      <c r="F36" s="36" t="s">
        <v>57</v>
      </c>
      <c r="G36" s="32">
        <v>2</v>
      </c>
      <c r="H36" s="34" t="s">
        <v>143</v>
      </c>
      <c r="I36" s="32">
        <v>2</v>
      </c>
    </row>
    <row r="37" spans="1:9" ht="67.5" x14ac:dyDescent="0.25">
      <c r="A37" s="24" t="s">
        <v>107</v>
      </c>
      <c r="B37" s="21" t="s">
        <v>39</v>
      </c>
      <c r="C37" s="36"/>
      <c r="D37" s="32">
        <v>0</v>
      </c>
      <c r="E37" s="36" t="s">
        <v>56</v>
      </c>
      <c r="F37" s="36" t="s">
        <v>57</v>
      </c>
      <c r="G37" s="32">
        <v>0</v>
      </c>
      <c r="H37" s="36" t="s">
        <v>66</v>
      </c>
      <c r="I37" s="32">
        <v>0</v>
      </c>
    </row>
    <row r="38" spans="1:9" ht="78.75" x14ac:dyDescent="0.25">
      <c r="A38" s="24" t="s">
        <v>109</v>
      </c>
      <c r="B38" s="21" t="s">
        <v>40</v>
      </c>
      <c r="C38" s="34" t="s">
        <v>205</v>
      </c>
      <c r="D38" s="32">
        <v>2</v>
      </c>
      <c r="E38" s="34" t="s">
        <v>224</v>
      </c>
      <c r="F38" s="36" t="s">
        <v>57</v>
      </c>
      <c r="G38" s="32">
        <v>2</v>
      </c>
      <c r="H38" s="36" t="s">
        <v>66</v>
      </c>
      <c r="I38" s="32">
        <v>0</v>
      </c>
    </row>
    <row r="39" spans="1:9" ht="225" x14ac:dyDescent="0.25">
      <c r="A39" s="24" t="s">
        <v>114</v>
      </c>
      <c r="B39" s="21" t="s">
        <v>113</v>
      </c>
      <c r="C39" s="35" t="s">
        <v>151</v>
      </c>
      <c r="D39" s="32">
        <v>2</v>
      </c>
      <c r="E39" s="37" t="s">
        <v>152</v>
      </c>
      <c r="F39" s="36" t="s">
        <v>57</v>
      </c>
      <c r="G39" s="32">
        <v>2</v>
      </c>
      <c r="H39" s="36" t="s">
        <v>66</v>
      </c>
      <c r="I39" s="32">
        <v>0</v>
      </c>
    </row>
    <row r="40" spans="1:9" ht="135" x14ac:dyDescent="0.25">
      <c r="A40" s="24" t="s">
        <v>116</v>
      </c>
      <c r="B40" s="21" t="s">
        <v>115</v>
      </c>
      <c r="C40" s="34" t="s">
        <v>131</v>
      </c>
      <c r="D40" s="32">
        <v>2</v>
      </c>
      <c r="E40" s="36" t="s">
        <v>56</v>
      </c>
      <c r="F40" s="36" t="s">
        <v>57</v>
      </c>
      <c r="G40" s="32">
        <v>0</v>
      </c>
      <c r="H40" s="36" t="s">
        <v>66</v>
      </c>
      <c r="I40" s="32">
        <v>0</v>
      </c>
    </row>
    <row r="41" spans="1:9" ht="140.25" customHeight="1" x14ac:dyDescent="0.25">
      <c r="A41" s="24" t="s">
        <v>69</v>
      </c>
      <c r="B41" s="21" t="s">
        <v>41</v>
      </c>
      <c r="C41" s="34" t="s">
        <v>166</v>
      </c>
      <c r="D41" s="32">
        <v>2</v>
      </c>
      <c r="E41" s="34"/>
      <c r="F41" s="34" t="s">
        <v>166</v>
      </c>
      <c r="G41" s="32">
        <v>1</v>
      </c>
      <c r="H41" s="36" t="s">
        <v>228</v>
      </c>
      <c r="I41" s="32">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20" operator="equal">
      <formula>0</formula>
    </cfRule>
    <cfRule type="cellIs" dxfId="16" priority="21" operator="equal">
      <formula>2</formula>
    </cfRule>
    <cfRule type="cellIs" dxfId="15" priority="22" operator="equal">
      <formula>1</formula>
    </cfRule>
    <cfRule type="cellIs" dxfId="14" priority="23" operator="equal">
      <formula>0</formula>
    </cfRule>
    <cfRule type="cellIs" dxfId="13" priority="24" operator="equal">
      <formula>1</formula>
    </cfRule>
    <cfRule type="cellIs" dxfId="12" priority="25" operator="equal">
      <formula>2</formula>
    </cfRule>
  </conditionalFormatting>
  <conditionalFormatting sqref="G8:G41">
    <cfRule type="cellIs" dxfId="11" priority="14" operator="equal">
      <formula>0</formula>
    </cfRule>
    <cfRule type="cellIs" dxfId="10" priority="15" operator="equal">
      <formula>2</formula>
    </cfRule>
    <cfRule type="cellIs" dxfId="9" priority="16" operator="equal">
      <formula>1</formula>
    </cfRule>
    <cfRule type="cellIs" dxfId="8" priority="17" operator="equal">
      <formula>0</formula>
    </cfRule>
    <cfRule type="cellIs" dxfId="7" priority="18" operator="equal">
      <formula>1</formula>
    </cfRule>
    <cfRule type="cellIs" dxfId="6" priority="19" operator="equal">
      <formula>2</formula>
    </cfRule>
  </conditionalFormatting>
  <conditionalFormatting sqref="I8:I41">
    <cfRule type="cellIs" dxfId="5" priority="2" operator="equal">
      <formula>0</formula>
    </cfRule>
    <cfRule type="cellIs" dxfId="4" priority="3" operator="equal">
      <formula>2</formula>
    </cfRule>
    <cfRule type="cellIs" dxfId="3" priority="4" operator="equal">
      <formula>1</formula>
    </cfRule>
    <cfRule type="cellIs" dxfId="2" priority="5" operator="equal">
      <formula>0</formula>
    </cfRule>
    <cfRule type="cellIs" dxfId="1" priority="6" operator="equal">
      <formula>1</formula>
    </cfRule>
    <cfRule type="cellIs" dxfId="0" priority="7"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0" fitToHeight="0" orientation="landscape" r:id="rId5"/>
  <headerFooter>
    <oddFooter>&amp;RPage &amp;P of &amp;N</oddFooter>
  </headerFooter>
  <drawing r:id="rId6"/>
  <legacyDrawing r:id="rId7"/>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7"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42578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1</v>
      </c>
    </row>
    <row r="7" spans="2:13" x14ac:dyDescent="0.25">
      <c r="C7" s="6" t="s">
        <v>10</v>
      </c>
      <c r="D7" s="7">
        <v>1</v>
      </c>
      <c r="E7" s="8">
        <f>E35/D35</f>
        <v>1</v>
      </c>
    </row>
    <row r="8" spans="2:13" x14ac:dyDescent="0.25">
      <c r="C8" s="6" t="s">
        <v>0</v>
      </c>
      <c r="D8" s="7">
        <v>1</v>
      </c>
      <c r="E8" s="8">
        <f>E45/D45</f>
        <v>0.88888888888888884</v>
      </c>
    </row>
    <row r="9" spans="2:13" x14ac:dyDescent="0.25">
      <c r="C9" s="6" t="s">
        <v>12</v>
      </c>
      <c r="D9" s="7">
        <v>1</v>
      </c>
      <c r="E9" s="8">
        <f>E51/D51</f>
        <v>0.8</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2</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24</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2</v>
      </c>
    </row>
    <row r="35" spans="2:5" x14ac:dyDescent="0.25">
      <c r="B35" s="12"/>
      <c r="C35" s="16" t="s">
        <v>47</v>
      </c>
      <c r="D35" s="17">
        <f>SUM(D28:D34)</f>
        <v>14</v>
      </c>
      <c r="E35" s="17">
        <f>SUM(E28:E34)</f>
        <v>14</v>
      </c>
    </row>
    <row r="36" spans="2:5" ht="22.5" x14ac:dyDescent="0.25">
      <c r="B36" s="64"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1</v>
      </c>
    </row>
    <row r="39" spans="2:5" ht="33.75" x14ac:dyDescent="0.25">
      <c r="B39" s="12"/>
      <c r="C39" s="13" t="s">
        <v>49</v>
      </c>
      <c r="D39" s="14">
        <v>2</v>
      </c>
      <c r="E39" s="14">
        <f>'Analysis MS'!D30</f>
        <v>1</v>
      </c>
    </row>
    <row r="40" spans="2:5" ht="45" x14ac:dyDescent="0.25">
      <c r="B40" s="12"/>
      <c r="C40" s="13" t="s">
        <v>50</v>
      </c>
      <c r="D40" s="14">
        <v>2</v>
      </c>
      <c r="E40" s="14">
        <f>'Analysis MS'!D31</f>
        <v>2</v>
      </c>
    </row>
    <row r="41" spans="2:5" ht="33.75" x14ac:dyDescent="0.25">
      <c r="B41" s="12"/>
      <c r="C41" s="13" t="s">
        <v>51</v>
      </c>
      <c r="D41" s="14">
        <v>2</v>
      </c>
      <c r="E41" s="14">
        <f>'Analysis MS'!D32</f>
        <v>2</v>
      </c>
    </row>
    <row r="42" spans="2:5" ht="22.5" x14ac:dyDescent="0.25">
      <c r="B42" s="12"/>
      <c r="C42" s="13" t="s">
        <v>35</v>
      </c>
      <c r="D42" s="14">
        <v>2</v>
      </c>
      <c r="E42" s="14">
        <f>'Analysis MS'!D33</f>
        <v>2</v>
      </c>
    </row>
    <row r="43" spans="2:5" ht="56.25" x14ac:dyDescent="0.25">
      <c r="B43" s="12"/>
      <c r="C43" s="13" t="s">
        <v>36</v>
      </c>
      <c r="D43" s="14">
        <v>2</v>
      </c>
      <c r="E43" s="14">
        <f>'Analysis MS'!D34</f>
        <v>2</v>
      </c>
    </row>
    <row r="44" spans="2:5" ht="45" x14ac:dyDescent="0.25">
      <c r="B44" s="12"/>
      <c r="C44" s="13" t="s">
        <v>37</v>
      </c>
      <c r="D44" s="14">
        <v>2</v>
      </c>
      <c r="E44" s="14">
        <f>'Analysis MS'!D35</f>
        <v>2</v>
      </c>
    </row>
    <row r="45" spans="2:5" x14ac:dyDescent="0.25">
      <c r="B45" s="12"/>
      <c r="C45" s="16" t="s">
        <v>47</v>
      </c>
      <c r="D45" s="17">
        <f>SUM(D36:D44)</f>
        <v>18</v>
      </c>
      <c r="E45" s="17">
        <f>SUM(E36:E44)</f>
        <v>16</v>
      </c>
    </row>
    <row r="46" spans="2:5" ht="67.5" x14ac:dyDescent="0.25">
      <c r="B46" s="64" t="s">
        <v>12</v>
      </c>
      <c r="C46" s="13" t="s">
        <v>38</v>
      </c>
      <c r="D46" s="14">
        <v>2</v>
      </c>
      <c r="E46" s="14">
        <f>'Analysis MS'!D36</f>
        <v>2</v>
      </c>
    </row>
    <row r="47" spans="2:5" ht="45" x14ac:dyDescent="0.25">
      <c r="B47" s="12"/>
      <c r="C47" s="13" t="s">
        <v>39</v>
      </c>
      <c r="D47" s="14">
        <v>2</v>
      </c>
      <c r="E47" s="14">
        <f>'Analysis MS'!D37</f>
        <v>0</v>
      </c>
    </row>
    <row r="48" spans="2:5" ht="45" x14ac:dyDescent="0.25">
      <c r="B48" s="12"/>
      <c r="C48" s="13" t="s">
        <v>40</v>
      </c>
      <c r="D48" s="14">
        <v>2</v>
      </c>
      <c r="E48" s="14">
        <f>'Analysis MS'!D38</f>
        <v>2</v>
      </c>
    </row>
    <row r="49" spans="2:5" ht="33.75" x14ac:dyDescent="0.25">
      <c r="B49" s="12"/>
      <c r="C49" s="13" t="s">
        <v>54</v>
      </c>
      <c r="D49" s="14">
        <v>2</v>
      </c>
      <c r="E49" s="14">
        <f>'Analysis MS'!D39</f>
        <v>2</v>
      </c>
    </row>
    <row r="50" spans="2:5" ht="33.75" x14ac:dyDescent="0.25">
      <c r="B50" s="12"/>
      <c r="C50" s="13" t="s">
        <v>52</v>
      </c>
      <c r="D50" s="14">
        <v>2</v>
      </c>
      <c r="E50" s="14">
        <f>'Analysis MS'!D40</f>
        <v>2</v>
      </c>
    </row>
    <row r="51" spans="2:5" x14ac:dyDescent="0.25">
      <c r="B51" s="12"/>
      <c r="C51" s="16" t="s">
        <v>47</v>
      </c>
      <c r="D51" s="17">
        <f>SUM(D46:D50)</f>
        <v>10</v>
      </c>
      <c r="E51" s="17">
        <f>SUM(E46:E50)</f>
        <v>8</v>
      </c>
    </row>
    <row r="52" spans="2:5" ht="33.75" x14ac:dyDescent="0.25">
      <c r="B52" s="64"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7"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42578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0.95833333333333337</v>
      </c>
    </row>
    <row r="7" spans="2:13" x14ac:dyDescent="0.25">
      <c r="C7" s="6" t="s">
        <v>10</v>
      </c>
      <c r="D7" s="7">
        <v>1</v>
      </c>
      <c r="E7" s="8">
        <f>E35/D35</f>
        <v>0.8571428571428571</v>
      </c>
    </row>
    <row r="8" spans="2:13" x14ac:dyDescent="0.25">
      <c r="C8" s="6" t="s">
        <v>0</v>
      </c>
      <c r="D8" s="7">
        <v>1</v>
      </c>
      <c r="E8" s="8">
        <f>E45/D45</f>
        <v>0.5</v>
      </c>
    </row>
    <row r="9" spans="2:13" x14ac:dyDescent="0.25">
      <c r="C9" s="6" t="s">
        <v>12</v>
      </c>
      <c r="D9" s="7">
        <v>1</v>
      </c>
      <c r="E9" s="8">
        <f>E51/D51</f>
        <v>0.6</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2</v>
      </c>
    </row>
    <row r="16" spans="2:13" x14ac:dyDescent="0.25">
      <c r="B16" s="15"/>
      <c r="C16" s="13" t="s">
        <v>3</v>
      </c>
      <c r="D16" s="14">
        <v>2</v>
      </c>
      <c r="E16" s="14">
        <f>'Analysis MS'!G9</f>
        <v>2</v>
      </c>
    </row>
    <row r="17" spans="2:5" x14ac:dyDescent="0.25">
      <c r="B17" s="10"/>
      <c r="C17" s="13" t="s">
        <v>1</v>
      </c>
      <c r="D17" s="14">
        <v>2</v>
      </c>
      <c r="E17" s="14">
        <f>'Analysis MS'!G10</f>
        <v>2</v>
      </c>
    </row>
    <row r="18" spans="2:5" x14ac:dyDescent="0.25">
      <c r="B18" s="10"/>
      <c r="C18" s="13" t="s">
        <v>20</v>
      </c>
      <c r="D18" s="14">
        <v>2</v>
      </c>
      <c r="E18" s="14">
        <f>'Analysis MS'!G11</f>
        <v>2</v>
      </c>
    </row>
    <row r="19" spans="2:5" x14ac:dyDescent="0.25">
      <c r="B19" s="10"/>
      <c r="C19" s="13" t="s">
        <v>21</v>
      </c>
      <c r="D19" s="14">
        <v>2</v>
      </c>
      <c r="E19" s="14">
        <f>'Analysis MS'!G12</f>
        <v>2</v>
      </c>
    </row>
    <row r="20" spans="2:5" x14ac:dyDescent="0.25">
      <c r="B20" s="10"/>
      <c r="C20" s="13" t="s">
        <v>22</v>
      </c>
      <c r="D20" s="14">
        <v>2</v>
      </c>
      <c r="E20" s="14">
        <f>'Analysis MS'!G13</f>
        <v>2</v>
      </c>
    </row>
    <row r="21" spans="2:5" x14ac:dyDescent="0.25">
      <c r="B21" s="10"/>
      <c r="C21" s="13" t="s">
        <v>23</v>
      </c>
      <c r="D21" s="14">
        <v>2</v>
      </c>
      <c r="E21" s="14">
        <f>'Analysis MS'!G14</f>
        <v>2</v>
      </c>
    </row>
    <row r="22" spans="2:5" x14ac:dyDescent="0.25">
      <c r="B22" s="10"/>
      <c r="C22" s="13" t="s">
        <v>24</v>
      </c>
      <c r="D22" s="14">
        <v>2</v>
      </c>
      <c r="E22" s="14">
        <f>'Analysis MS'!G15</f>
        <v>2</v>
      </c>
    </row>
    <row r="23" spans="2:5" x14ac:dyDescent="0.25">
      <c r="B23" s="10"/>
      <c r="C23" s="13" t="s">
        <v>25</v>
      </c>
      <c r="D23" s="14">
        <v>2</v>
      </c>
      <c r="E23" s="14">
        <f>'Analysis MS'!G16</f>
        <v>2</v>
      </c>
    </row>
    <row r="24" spans="2:5" x14ac:dyDescent="0.25">
      <c r="B24" s="10"/>
      <c r="C24" s="13" t="s">
        <v>26</v>
      </c>
      <c r="D24" s="14">
        <v>2</v>
      </c>
      <c r="E24" s="14">
        <f>'Analysis MS'!G17</f>
        <v>2</v>
      </c>
    </row>
    <row r="25" spans="2:5" x14ac:dyDescent="0.25">
      <c r="B25" s="10"/>
      <c r="C25" s="13" t="s">
        <v>27</v>
      </c>
      <c r="D25" s="14">
        <v>2</v>
      </c>
      <c r="E25" s="14">
        <f>'Analysis MS'!G18</f>
        <v>1</v>
      </c>
    </row>
    <row r="26" spans="2:5" x14ac:dyDescent="0.25">
      <c r="B26" s="10"/>
      <c r="C26" s="13" t="s">
        <v>28</v>
      </c>
      <c r="D26" s="14">
        <v>2</v>
      </c>
      <c r="E26" s="14">
        <f>'Analysis MS'!G19</f>
        <v>2</v>
      </c>
    </row>
    <row r="27" spans="2:5" x14ac:dyDescent="0.25">
      <c r="B27" s="10"/>
      <c r="C27" s="16" t="s">
        <v>47</v>
      </c>
      <c r="D27" s="17">
        <f>SUM(D15:D26)</f>
        <v>24</v>
      </c>
      <c r="E27" s="17">
        <f>SUM(E15:E26)</f>
        <v>23</v>
      </c>
    </row>
    <row r="28" spans="2:5" x14ac:dyDescent="0.25">
      <c r="B28" s="12" t="s">
        <v>10</v>
      </c>
      <c r="C28" s="13" t="s">
        <v>29</v>
      </c>
      <c r="D28" s="14">
        <v>2</v>
      </c>
      <c r="E28" s="14">
        <f>'Analysis MS'!G20</f>
        <v>2</v>
      </c>
    </row>
    <row r="29" spans="2:5" ht="22.5" x14ac:dyDescent="0.25">
      <c r="B29" s="12"/>
      <c r="C29" s="13" t="s">
        <v>14</v>
      </c>
      <c r="D29" s="14">
        <v>2</v>
      </c>
      <c r="E29" s="14">
        <f>'Analysis MS'!G21</f>
        <v>1</v>
      </c>
    </row>
    <row r="30" spans="2:5" ht="23.25" customHeight="1" x14ac:dyDescent="0.25">
      <c r="B30" s="12"/>
      <c r="C30" s="13" t="s">
        <v>30</v>
      </c>
      <c r="D30" s="14">
        <v>2</v>
      </c>
      <c r="E30" s="14">
        <f>'Analysis MS'!G22</f>
        <v>1</v>
      </c>
    </row>
    <row r="31" spans="2:5" ht="33.75" x14ac:dyDescent="0.25">
      <c r="B31" s="12"/>
      <c r="C31" s="13" t="s">
        <v>15</v>
      </c>
      <c r="D31" s="14">
        <v>2</v>
      </c>
      <c r="E31" s="14">
        <f>'Analysis MS'!G23</f>
        <v>2</v>
      </c>
    </row>
    <row r="32" spans="2:5" ht="22.5" x14ac:dyDescent="0.25">
      <c r="B32" s="12"/>
      <c r="C32" s="13" t="s">
        <v>16</v>
      </c>
      <c r="D32" s="14">
        <v>2</v>
      </c>
      <c r="E32" s="14">
        <f>'Analysis MS'!G24</f>
        <v>2</v>
      </c>
    </row>
    <row r="33" spans="2:5" ht="33.75" x14ac:dyDescent="0.25">
      <c r="B33" s="12"/>
      <c r="C33" s="13" t="s">
        <v>31</v>
      </c>
      <c r="D33" s="14">
        <v>2</v>
      </c>
      <c r="E33" s="14">
        <f>'Analysis MS'!G25</f>
        <v>2</v>
      </c>
    </row>
    <row r="34" spans="2:5" ht="33.75" x14ac:dyDescent="0.25">
      <c r="B34" s="12"/>
      <c r="C34" s="13" t="s">
        <v>32</v>
      </c>
      <c r="D34" s="14">
        <v>2</v>
      </c>
      <c r="E34" s="14">
        <f>'Analysis MS'!G26</f>
        <v>2</v>
      </c>
    </row>
    <row r="35" spans="2:5" x14ac:dyDescent="0.25">
      <c r="B35" s="12"/>
      <c r="C35" s="16" t="s">
        <v>47</v>
      </c>
      <c r="D35" s="17">
        <f>SUM(D28:D34)</f>
        <v>14</v>
      </c>
      <c r="E35" s="17">
        <f>SUM(E28:E34)</f>
        <v>12</v>
      </c>
    </row>
    <row r="36" spans="2:5" ht="22.5" x14ac:dyDescent="0.25">
      <c r="B36" s="64" t="s">
        <v>0</v>
      </c>
      <c r="C36" s="13" t="s">
        <v>33</v>
      </c>
      <c r="D36" s="14">
        <v>2</v>
      </c>
      <c r="E36" s="14">
        <f>'Analysis MS'!G27</f>
        <v>1</v>
      </c>
    </row>
    <row r="37" spans="2:5" ht="22.5" x14ac:dyDescent="0.25">
      <c r="B37" s="12"/>
      <c r="C37" s="13" t="s">
        <v>34</v>
      </c>
      <c r="D37" s="14">
        <v>2</v>
      </c>
      <c r="E37" s="14">
        <f>'Analysis MS'!G28</f>
        <v>0</v>
      </c>
    </row>
    <row r="38" spans="2:5" ht="47.25" customHeight="1" x14ac:dyDescent="0.25">
      <c r="B38" s="12"/>
      <c r="C38" s="13" t="s">
        <v>48</v>
      </c>
      <c r="D38" s="14">
        <v>2</v>
      </c>
      <c r="E38" s="14">
        <f>'Analysis MS'!G29</f>
        <v>1</v>
      </c>
    </row>
    <row r="39" spans="2:5" ht="33.75" x14ac:dyDescent="0.25">
      <c r="B39" s="12"/>
      <c r="C39" s="13" t="s">
        <v>49</v>
      </c>
      <c r="D39" s="14">
        <v>2</v>
      </c>
      <c r="E39" s="14">
        <f>'Analysis MS'!G30</f>
        <v>1</v>
      </c>
    </row>
    <row r="40" spans="2:5" ht="45" x14ac:dyDescent="0.25">
      <c r="B40" s="12"/>
      <c r="C40" s="13" t="s">
        <v>50</v>
      </c>
      <c r="D40" s="14">
        <v>2</v>
      </c>
      <c r="E40" s="14">
        <f>'Analysis MS'!G31</f>
        <v>1</v>
      </c>
    </row>
    <row r="41" spans="2:5" ht="33.75" x14ac:dyDescent="0.25">
      <c r="B41" s="12"/>
      <c r="C41" s="13" t="s">
        <v>51</v>
      </c>
      <c r="D41" s="14">
        <v>2</v>
      </c>
      <c r="E41" s="14">
        <f>'Analysis MS'!G32</f>
        <v>0</v>
      </c>
    </row>
    <row r="42" spans="2:5" ht="22.5" x14ac:dyDescent="0.25">
      <c r="B42" s="12"/>
      <c r="C42" s="13" t="s">
        <v>35</v>
      </c>
      <c r="D42" s="14">
        <v>2</v>
      </c>
      <c r="E42" s="14">
        <f>'Analysis MS'!G33</f>
        <v>2</v>
      </c>
    </row>
    <row r="43" spans="2:5" ht="56.25" x14ac:dyDescent="0.25">
      <c r="B43" s="12"/>
      <c r="C43" s="13" t="s">
        <v>36</v>
      </c>
      <c r="D43" s="14">
        <v>2</v>
      </c>
      <c r="E43" s="14">
        <f>'Analysis MS'!G34</f>
        <v>1</v>
      </c>
    </row>
    <row r="44" spans="2:5" ht="45" x14ac:dyDescent="0.25">
      <c r="B44" s="12"/>
      <c r="C44" s="13" t="s">
        <v>37</v>
      </c>
      <c r="D44" s="14">
        <v>2</v>
      </c>
      <c r="E44" s="14">
        <f>'Analysis MS'!G35</f>
        <v>2</v>
      </c>
    </row>
    <row r="45" spans="2:5" x14ac:dyDescent="0.25">
      <c r="B45" s="12"/>
      <c r="C45" s="16" t="s">
        <v>47</v>
      </c>
      <c r="D45" s="17">
        <f>SUM(D36:D44)</f>
        <v>18</v>
      </c>
      <c r="E45" s="17">
        <f>SUM(E36:E44)</f>
        <v>9</v>
      </c>
    </row>
    <row r="46" spans="2:5" ht="67.5" x14ac:dyDescent="0.25">
      <c r="B46" s="64" t="s">
        <v>12</v>
      </c>
      <c r="C46" s="13" t="s">
        <v>38</v>
      </c>
      <c r="D46" s="14">
        <v>2</v>
      </c>
      <c r="E46" s="14">
        <f>'Analysis MS'!G36</f>
        <v>2</v>
      </c>
    </row>
    <row r="47" spans="2:5" ht="45" x14ac:dyDescent="0.25">
      <c r="B47" s="12"/>
      <c r="C47" s="13" t="s">
        <v>39</v>
      </c>
      <c r="D47" s="14">
        <v>2</v>
      </c>
      <c r="E47" s="14">
        <f>'Analysis MS'!G37</f>
        <v>0</v>
      </c>
    </row>
    <row r="48" spans="2:5" ht="45" x14ac:dyDescent="0.25">
      <c r="B48" s="12"/>
      <c r="C48" s="13" t="s">
        <v>40</v>
      </c>
      <c r="D48" s="14">
        <v>2</v>
      </c>
      <c r="E48" s="14">
        <f>'Analysis MS'!G38</f>
        <v>2</v>
      </c>
    </row>
    <row r="49" spans="2:5" ht="33.75" x14ac:dyDescent="0.25">
      <c r="B49" s="12"/>
      <c r="C49" s="13" t="s">
        <v>54</v>
      </c>
      <c r="D49" s="14">
        <v>2</v>
      </c>
      <c r="E49" s="14">
        <f>'Analysis MS'!G39</f>
        <v>2</v>
      </c>
    </row>
    <row r="50" spans="2:5" ht="33.75" x14ac:dyDescent="0.25">
      <c r="B50" s="12"/>
      <c r="C50" s="13" t="s">
        <v>52</v>
      </c>
      <c r="D50" s="14">
        <v>2</v>
      </c>
      <c r="E50" s="14">
        <f>'Analysis MS'!G40</f>
        <v>0</v>
      </c>
    </row>
    <row r="51" spans="2:5" x14ac:dyDescent="0.25">
      <c r="B51" s="12"/>
      <c r="C51" s="16" t="s">
        <v>47</v>
      </c>
      <c r="D51" s="17">
        <f>SUM(D46:D50)</f>
        <v>10</v>
      </c>
      <c r="E51" s="17">
        <f>SUM(E46:E50)</f>
        <v>6</v>
      </c>
    </row>
    <row r="52" spans="2:5" ht="33.75" x14ac:dyDescent="0.25">
      <c r="B52" s="64" t="s">
        <v>13</v>
      </c>
      <c r="C52" s="13" t="s">
        <v>41</v>
      </c>
      <c r="D52" s="14">
        <v>2</v>
      </c>
      <c r="E52" s="14">
        <f>'Analysis MS'!G41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42578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0.625</v>
      </c>
    </row>
    <row r="7" spans="2:13" x14ac:dyDescent="0.25">
      <c r="C7" s="6" t="s">
        <v>10</v>
      </c>
      <c r="D7" s="7">
        <v>1</v>
      </c>
      <c r="E7" s="8">
        <f>E35/D35</f>
        <v>0.5</v>
      </c>
    </row>
    <row r="8" spans="2:13" x14ac:dyDescent="0.25">
      <c r="C8" s="6" t="s">
        <v>0</v>
      </c>
      <c r="D8" s="7">
        <v>1</v>
      </c>
      <c r="E8" s="8">
        <f>E45/D45</f>
        <v>0.27777777777777779</v>
      </c>
    </row>
    <row r="9" spans="2:13" x14ac:dyDescent="0.25">
      <c r="C9" s="6" t="s">
        <v>12</v>
      </c>
      <c r="D9" s="7">
        <v>1</v>
      </c>
      <c r="E9" s="8">
        <f>E51/D51</f>
        <v>0.2</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2</v>
      </c>
    </row>
    <row r="16" spans="2:13" x14ac:dyDescent="0.25">
      <c r="B16" s="15"/>
      <c r="C16" s="13" t="s">
        <v>3</v>
      </c>
      <c r="D16" s="14">
        <v>2</v>
      </c>
      <c r="E16" s="14">
        <f>'Analysis MS'!I9</f>
        <v>0</v>
      </c>
    </row>
    <row r="17" spans="2:5" x14ac:dyDescent="0.25">
      <c r="B17" s="10"/>
      <c r="C17" s="13" t="s">
        <v>1</v>
      </c>
      <c r="D17" s="14">
        <v>2</v>
      </c>
      <c r="E17" s="14">
        <f>'Analysis MS'!I10</f>
        <v>2</v>
      </c>
    </row>
    <row r="18" spans="2:5" x14ac:dyDescent="0.25">
      <c r="B18" s="10"/>
      <c r="C18" s="13" t="s">
        <v>20</v>
      </c>
      <c r="D18" s="14">
        <v>2</v>
      </c>
      <c r="E18" s="14">
        <f>'Analysis MS'!I11</f>
        <v>0</v>
      </c>
    </row>
    <row r="19" spans="2:5" x14ac:dyDescent="0.25">
      <c r="B19" s="10"/>
      <c r="C19" s="13" t="s">
        <v>21</v>
      </c>
      <c r="D19" s="14">
        <v>2</v>
      </c>
      <c r="E19" s="14">
        <f>'Analysis MS'!I12</f>
        <v>0</v>
      </c>
    </row>
    <row r="20" spans="2:5" x14ac:dyDescent="0.25">
      <c r="B20" s="10"/>
      <c r="C20" s="13" t="s">
        <v>22</v>
      </c>
      <c r="D20" s="14">
        <v>2</v>
      </c>
      <c r="E20" s="14">
        <f>'Analysis MS'!I13</f>
        <v>2</v>
      </c>
    </row>
    <row r="21" spans="2:5" x14ac:dyDescent="0.25">
      <c r="B21" s="10"/>
      <c r="C21" s="13" t="s">
        <v>23</v>
      </c>
      <c r="D21" s="14">
        <v>2</v>
      </c>
      <c r="E21" s="14">
        <f>'Analysis MS'!I14</f>
        <v>2</v>
      </c>
    </row>
    <row r="22" spans="2:5" x14ac:dyDescent="0.25">
      <c r="B22" s="10"/>
      <c r="C22" s="13" t="s">
        <v>24</v>
      </c>
      <c r="D22" s="14">
        <v>2</v>
      </c>
      <c r="E22" s="14">
        <f>'Analysis MS'!I15</f>
        <v>1</v>
      </c>
    </row>
    <row r="23" spans="2:5" x14ac:dyDescent="0.25">
      <c r="B23" s="10"/>
      <c r="C23" s="13" t="s">
        <v>25</v>
      </c>
      <c r="D23" s="14">
        <v>2</v>
      </c>
      <c r="E23" s="14">
        <f>'Analysis MS'!I16</f>
        <v>2</v>
      </c>
    </row>
    <row r="24" spans="2:5" x14ac:dyDescent="0.25">
      <c r="B24" s="10"/>
      <c r="C24" s="13" t="s">
        <v>26</v>
      </c>
      <c r="D24" s="14">
        <v>2</v>
      </c>
      <c r="E24" s="14">
        <f>'Analysis MS'!I17</f>
        <v>2</v>
      </c>
    </row>
    <row r="25" spans="2:5" x14ac:dyDescent="0.25">
      <c r="B25" s="10"/>
      <c r="C25" s="13" t="s">
        <v>27</v>
      </c>
      <c r="D25" s="14">
        <v>2</v>
      </c>
      <c r="E25" s="14">
        <f>'Analysis MS'!I18</f>
        <v>0</v>
      </c>
    </row>
    <row r="26" spans="2:5" x14ac:dyDescent="0.25">
      <c r="B26" s="10"/>
      <c r="C26" s="13" t="s">
        <v>28</v>
      </c>
      <c r="D26" s="14">
        <v>2</v>
      </c>
      <c r="E26" s="14">
        <f>'Analysis MS'!I19</f>
        <v>2</v>
      </c>
    </row>
    <row r="27" spans="2:5" x14ac:dyDescent="0.25">
      <c r="B27" s="10"/>
      <c r="C27" s="16" t="s">
        <v>47</v>
      </c>
      <c r="D27" s="17">
        <f>SUM(D15:D26)</f>
        <v>24</v>
      </c>
      <c r="E27" s="17">
        <f>SUM(E15:E26)</f>
        <v>15</v>
      </c>
    </row>
    <row r="28" spans="2:5" x14ac:dyDescent="0.25">
      <c r="B28" s="12" t="s">
        <v>10</v>
      </c>
      <c r="C28" s="13" t="s">
        <v>29</v>
      </c>
      <c r="D28" s="14">
        <v>2</v>
      </c>
      <c r="E28" s="14">
        <f>'Analysis MS'!I20</f>
        <v>2</v>
      </c>
    </row>
    <row r="29" spans="2:5" ht="22.5" x14ac:dyDescent="0.25">
      <c r="B29" s="12"/>
      <c r="C29" s="13" t="s">
        <v>14</v>
      </c>
      <c r="D29" s="14">
        <v>2</v>
      </c>
      <c r="E29" s="14">
        <f>'Analysis MS'!I21</f>
        <v>1</v>
      </c>
    </row>
    <row r="30" spans="2:5" ht="23.25" customHeight="1" x14ac:dyDescent="0.25">
      <c r="B30" s="12"/>
      <c r="C30" s="13" t="s">
        <v>30</v>
      </c>
      <c r="D30" s="14">
        <v>2</v>
      </c>
      <c r="E30" s="14">
        <f>'Analysis MS'!I22</f>
        <v>1</v>
      </c>
    </row>
    <row r="31" spans="2:5" ht="33.75" x14ac:dyDescent="0.25">
      <c r="B31" s="12"/>
      <c r="C31" s="13" t="s">
        <v>15</v>
      </c>
      <c r="D31" s="14">
        <v>2</v>
      </c>
      <c r="E31" s="14">
        <f>'Analysis MS'!I23</f>
        <v>2</v>
      </c>
    </row>
    <row r="32" spans="2:5" ht="22.5" x14ac:dyDescent="0.25">
      <c r="B32" s="12"/>
      <c r="C32" s="13" t="s">
        <v>16</v>
      </c>
      <c r="D32" s="14">
        <v>2</v>
      </c>
      <c r="E32" s="14">
        <f>'Analysis MS'!I24</f>
        <v>0</v>
      </c>
    </row>
    <row r="33" spans="2:5" ht="33.75" x14ac:dyDescent="0.25">
      <c r="B33" s="12"/>
      <c r="C33" s="13" t="s">
        <v>31</v>
      </c>
      <c r="D33" s="14">
        <v>2</v>
      </c>
      <c r="E33" s="14">
        <f>'Analysis MS'!I25</f>
        <v>1</v>
      </c>
    </row>
    <row r="34" spans="2:5" ht="33.75" x14ac:dyDescent="0.25">
      <c r="B34" s="12"/>
      <c r="C34" s="13" t="s">
        <v>32</v>
      </c>
      <c r="D34" s="14">
        <v>2</v>
      </c>
      <c r="E34" s="14">
        <f>'Analysis MS'!I26</f>
        <v>0</v>
      </c>
    </row>
    <row r="35" spans="2:5" x14ac:dyDescent="0.25">
      <c r="B35" s="12"/>
      <c r="C35" s="16" t="s">
        <v>47</v>
      </c>
      <c r="D35" s="17">
        <f>SUM(D28:D34)</f>
        <v>14</v>
      </c>
      <c r="E35" s="17">
        <f>SUM(E28:E34)</f>
        <v>7</v>
      </c>
    </row>
    <row r="36" spans="2:5" ht="22.5" x14ac:dyDescent="0.25">
      <c r="B36" s="64" t="s">
        <v>0</v>
      </c>
      <c r="C36" s="13" t="s">
        <v>33</v>
      </c>
      <c r="D36" s="14">
        <v>2</v>
      </c>
      <c r="E36" s="14">
        <f>'Analysis MS'!I27</f>
        <v>0</v>
      </c>
    </row>
    <row r="37" spans="2:5" ht="22.5" x14ac:dyDescent="0.25">
      <c r="B37" s="12"/>
      <c r="C37" s="13" t="s">
        <v>34</v>
      </c>
      <c r="D37" s="14">
        <v>2</v>
      </c>
      <c r="E37" s="14">
        <f>'Analysis MS'!I28</f>
        <v>0</v>
      </c>
    </row>
    <row r="38" spans="2:5" ht="47.25" customHeight="1" x14ac:dyDescent="0.25">
      <c r="B38" s="12"/>
      <c r="C38" s="13" t="s">
        <v>48</v>
      </c>
      <c r="D38" s="14">
        <v>2</v>
      </c>
      <c r="E38" s="14">
        <f>'Analysis MS'!I29</f>
        <v>1</v>
      </c>
    </row>
    <row r="39" spans="2:5" ht="33.75" x14ac:dyDescent="0.25">
      <c r="B39" s="12"/>
      <c r="C39" s="13" t="s">
        <v>49</v>
      </c>
      <c r="D39" s="14">
        <v>2</v>
      </c>
      <c r="E39" s="14">
        <f>'Analysis MS'!I30</f>
        <v>0</v>
      </c>
    </row>
    <row r="40" spans="2:5" ht="45" x14ac:dyDescent="0.25">
      <c r="B40" s="12"/>
      <c r="C40" s="13" t="s">
        <v>50</v>
      </c>
      <c r="D40" s="14">
        <v>2</v>
      </c>
      <c r="E40" s="14">
        <f>'Analysis MS'!I31</f>
        <v>2</v>
      </c>
    </row>
    <row r="41" spans="2:5" ht="33.75" x14ac:dyDescent="0.25">
      <c r="B41" s="12"/>
      <c r="C41" s="13" t="s">
        <v>51</v>
      </c>
      <c r="D41" s="14">
        <v>2</v>
      </c>
      <c r="E41" s="14">
        <f>'Analysis MS'!I32</f>
        <v>0</v>
      </c>
    </row>
    <row r="42" spans="2:5" ht="22.5" x14ac:dyDescent="0.25">
      <c r="B42" s="12"/>
      <c r="C42" s="13" t="s">
        <v>35</v>
      </c>
      <c r="D42" s="14">
        <v>2</v>
      </c>
      <c r="E42" s="14">
        <f>'Analysis MS'!I33</f>
        <v>0</v>
      </c>
    </row>
    <row r="43" spans="2:5" ht="56.25" x14ac:dyDescent="0.25">
      <c r="B43" s="12"/>
      <c r="C43" s="13" t="s">
        <v>36</v>
      </c>
      <c r="D43" s="14">
        <v>2</v>
      </c>
      <c r="E43" s="14">
        <f>'Analysis MS'!I34</f>
        <v>0</v>
      </c>
    </row>
    <row r="44" spans="2:5" ht="45" x14ac:dyDescent="0.25">
      <c r="B44" s="12"/>
      <c r="C44" s="13" t="s">
        <v>37</v>
      </c>
      <c r="D44" s="14">
        <v>2</v>
      </c>
      <c r="E44" s="14">
        <f>'Analysis MS'!I35</f>
        <v>2</v>
      </c>
    </row>
    <row r="45" spans="2:5" x14ac:dyDescent="0.25">
      <c r="B45" s="12"/>
      <c r="C45" s="16" t="s">
        <v>47</v>
      </c>
      <c r="D45" s="17">
        <f>SUM(D36:D44)</f>
        <v>18</v>
      </c>
      <c r="E45" s="17">
        <f>SUM(E36:E44)</f>
        <v>5</v>
      </c>
    </row>
    <row r="46" spans="2:5" ht="67.5" x14ac:dyDescent="0.25">
      <c r="B46" s="64" t="s">
        <v>12</v>
      </c>
      <c r="C46" s="13" t="s">
        <v>38</v>
      </c>
      <c r="D46" s="14">
        <v>2</v>
      </c>
      <c r="E46" s="14">
        <f>'Analysis MS'!I36</f>
        <v>2</v>
      </c>
    </row>
    <row r="47" spans="2:5" ht="45" x14ac:dyDescent="0.25">
      <c r="B47" s="12"/>
      <c r="C47" s="13" t="s">
        <v>39</v>
      </c>
      <c r="D47" s="14">
        <v>2</v>
      </c>
      <c r="E47" s="14">
        <f>'Analysis MS'!I37</f>
        <v>0</v>
      </c>
    </row>
    <row r="48" spans="2:5" ht="45" x14ac:dyDescent="0.25">
      <c r="B48" s="12"/>
      <c r="C48" s="13" t="s">
        <v>40</v>
      </c>
      <c r="D48" s="14">
        <v>2</v>
      </c>
      <c r="E48" s="14">
        <f>'Analysis MS'!I38</f>
        <v>0</v>
      </c>
    </row>
    <row r="49" spans="2:5" ht="33.75" x14ac:dyDescent="0.25">
      <c r="B49" s="12"/>
      <c r="C49" s="13" t="s">
        <v>54</v>
      </c>
      <c r="D49" s="14">
        <v>2</v>
      </c>
      <c r="E49" s="14">
        <f>'Analysis MS'!I39</f>
        <v>0</v>
      </c>
    </row>
    <row r="50" spans="2:5" ht="33.75" x14ac:dyDescent="0.25">
      <c r="B50" s="12"/>
      <c r="C50" s="13" t="s">
        <v>52</v>
      </c>
      <c r="D50" s="14">
        <v>2</v>
      </c>
      <c r="E50" s="14">
        <f>'Analysis MS'!I40</f>
        <v>0</v>
      </c>
    </row>
    <row r="51" spans="2:5" x14ac:dyDescent="0.25">
      <c r="B51" s="12"/>
      <c r="C51" s="16" t="s">
        <v>47</v>
      </c>
      <c r="D51" s="17">
        <f>SUM(D46:D50)</f>
        <v>10</v>
      </c>
      <c r="E51" s="17">
        <f>SUM(E46:E50)</f>
        <v>2</v>
      </c>
    </row>
    <row r="52" spans="2:5" ht="33.75" x14ac:dyDescent="0.25">
      <c r="B52" s="64" t="s">
        <v>13</v>
      </c>
      <c r="C52" s="13" t="s">
        <v>41</v>
      </c>
      <c r="D52" s="14">
        <v>2</v>
      </c>
      <c r="E52" s="14">
        <f>'Analysis MS'!I41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2017-10-16T13:34:30Z</cp:lastPrinted>
  <dcterms:created xsi:type="dcterms:W3CDTF">2011-09-07T14:40:24Z</dcterms:created>
  <dcterms:modified xsi:type="dcterms:W3CDTF">2017-10-16T13:35:00Z</dcterms:modified>
</cp:coreProperties>
</file>