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0" yWindow="0" windowWidth="20490" windowHeight="7755" tabRatio="892"/>
  </bookViews>
  <sheets>
    <sheet name="NIFO" sheetId="15"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53" i="12" s="1"/>
  <c r="E10" i="12" s="1"/>
  <c r="E47" i="12"/>
  <c r="E48" i="12"/>
  <c r="E49" i="12"/>
  <c r="E50" i="12"/>
  <c r="E46" i="12"/>
  <c r="E37" i="12"/>
  <c r="E38" i="12"/>
  <c r="E39" i="12"/>
  <c r="E40" i="12"/>
  <c r="E41" i="12"/>
  <c r="E42" i="12"/>
  <c r="E43" i="12"/>
  <c r="E44" i="12"/>
  <c r="E36"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7" i="6"/>
  <c r="E18" i="6"/>
  <c r="E19" i="6"/>
  <c r="E20" i="6"/>
  <c r="E21" i="6"/>
  <c r="E22" i="6"/>
  <c r="E23" i="6"/>
  <c r="E24" i="6"/>
  <c r="E25" i="6"/>
  <c r="E26" i="6"/>
  <c r="E15" i="12"/>
  <c r="D53" i="12"/>
  <c r="D51" i="12"/>
  <c r="D45" i="12"/>
  <c r="D35" i="12"/>
  <c r="D27" i="12"/>
  <c r="E16" i="8"/>
  <c r="E52" i="8"/>
  <c r="E53" i="8" s="1"/>
  <c r="E10" i="8" s="1"/>
  <c r="E15" i="8"/>
  <c r="E52" i="6"/>
  <c r="E53" i="6" s="1"/>
  <c r="E15" i="6"/>
  <c r="D53" i="8"/>
  <c r="D51" i="8"/>
  <c r="D45" i="8"/>
  <c r="D35" i="8"/>
  <c r="D27" i="8"/>
  <c r="D53" i="6"/>
  <c r="D51" i="6"/>
  <c r="D45" i="6"/>
  <c r="D35" i="6"/>
  <c r="D27" i="6"/>
  <c r="E10" i="6" l="1"/>
  <c r="E35" i="12"/>
  <c r="E7" i="12" s="1"/>
  <c r="E35" i="8"/>
  <c r="E7" i="8" s="1"/>
  <c r="E51" i="8"/>
  <c r="E9" i="8" s="1"/>
  <c r="E45" i="12"/>
  <c r="E8" i="12" s="1"/>
  <c r="E51" i="12"/>
  <c r="E9" i="12" s="1"/>
  <c r="E45" i="8"/>
  <c r="E8" i="8" s="1"/>
  <c r="E27" i="12"/>
  <c r="E6" i="12" s="1"/>
  <c r="E27" i="8"/>
  <c r="E6" i="8" s="1"/>
  <c r="E51" i="6"/>
  <c r="E9" i="6" s="1"/>
  <c r="E45" i="6"/>
  <c r="E8" i="6" s="1"/>
  <c r="E35" i="6"/>
  <c r="E7" i="6" s="1"/>
  <c r="E27" i="6"/>
  <c r="E6" i="6" s="1"/>
</calcChain>
</file>

<file path=xl/sharedStrings.xml><?xml version="1.0" encoding="utf-8"?>
<sst xmlns="http://schemas.openxmlformats.org/spreadsheetml/2006/main" count="417" uniqueCount="208">
  <si>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</si>
  <si>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</si>
  <si>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</si>
  <si>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</si>
  <si>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</si>
  <si>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</si>
  <si>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</si>
  <si>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</si>
  <si>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</si>
  <si>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</si>
  <si>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</si>
  <si>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</si>
  <si>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</si>
  <si>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</si>
  <si>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</si>
  <si>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</si>
  <si>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</si>
  <si>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</si>
  <si>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</si>
  <si>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</si>
  <si>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</si>
  <si>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</si>
  <si>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</si>
  <si>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</si>
  <si>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</si>
  <si>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</si>
  <si>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</si>
  <si>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</si>
  <si>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</si>
  <si>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</si>
  <si>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</si>
  <si>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</si>
  <si>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</si>
  <si>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</si>
  <si>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</si>
  <si>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</si>
  <si>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</si>
  <si>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</si>
  <si>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</si>
  <si>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</si>
  <si>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</si>
  <si>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</si>
  <si>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</si>
  <si>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</si>
  <si>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</si>
  <si>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</si>
  <si>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</si>
  <si>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</si>
  <si>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</si>
  <si>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</si>
  <si>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</si>
  <si>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</si>
  <si>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</si>
  <si>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</si>
  <si>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</si>
  <si>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</si>
  <si>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here]</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</si>
  <si>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</si>
  <si>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</si>
  <si>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</si>
  <si>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</si>
  <si>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</si>
  <si>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</si>
  <si>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theme="0"/>
        <rFont val="Calibri"/>
        <family val="2"/>
        <scheme val="minor"/>
      </rPr>
      <t xml:space="preserve">                                                                                                                                                                                                                                                                                                                                                                                                                                                                            </t>
    </r>
  </si>
  <si>
    <r>
      <rPr>
        <b/>
        <sz val="10"/>
        <color theme="0"/>
        <rFont val="Calibri"/>
        <family val="2"/>
        <scheme val="minor"/>
      </rPr>
      <t xml:space="preserve">NIF element present </t>
    </r>
    <r>
      <rPr>
        <sz val="10"/>
        <color theme="0"/>
        <rFont val="Calibri"/>
        <family val="2"/>
        <scheme val="minor"/>
      </rPr>
      <t>- Reference - 
(Text in English)</t>
    </r>
  </si>
  <si>
    <r>
      <rPr>
        <b/>
        <sz val="10"/>
        <color theme="0"/>
        <rFont val="Calibri"/>
        <family val="2"/>
        <scheme val="minor"/>
      </rPr>
      <t xml:space="preserve">Large scale implementation </t>
    </r>
    <r>
      <rPr>
        <sz val="10"/>
        <color theme="0"/>
        <rFont val="Calibri"/>
        <family val="2"/>
        <scheme val="minor"/>
      </rPr>
      <t xml:space="preserve">                       </t>
    </r>
    <r>
      <rPr>
        <i/>
        <sz val="10"/>
        <color theme="0"/>
        <rFont val="Calibri"/>
        <family val="2"/>
        <scheme val="minor"/>
      </rPr>
      <t xml:space="preserve">                                                   [describe if and how implementation of the element is a common practice]</t>
    </r>
  </si>
  <si>
    <t>[describe monitoring procedure  here]</t>
  </si>
  <si>
    <t>Subsidiarity and proportionality                            Ref: EIF, Chapter 2, Underlying principles                      Category: Principles</t>
  </si>
  <si>
    <t>User-centricity                                                                                         EIF, Chapter 2, Underlying principles                       Category: Principles</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</si>
  <si>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</si>
  <si>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</si>
  <si>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</si>
  <si>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</si>
  <si>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</si>
  <si>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</si>
  <si>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</si>
  <si>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</si>
  <si>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</si>
  <si>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</si>
  <si>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</si>
  <si>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</si>
  <si>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Does the NIF contain the 'Reusability'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</si>
  <si>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</si>
  <si>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</si>
  <si>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</si>
  <si>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</si>
  <si>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</si>
  <si>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</si>
  <si>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</si>
  <si>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</si>
  <si>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</si>
  <si>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</si>
  <si>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</si>
  <si>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</si>
  <si>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</si>
  <si>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</si>
  <si>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</si>
  <si>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</si>
  <si>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</si>
  <si>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</si>
  <si>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</si>
  <si>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</si>
  <si>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</si>
  <si>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</si>
  <si>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</si>
  <si>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</si>
  <si>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</si>
  <si>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</si>
  <si>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</si>
  <si>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</si>
  <si>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</si>
  <si>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</si>
  <si>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</si>
  <si>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</si>
  <si>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</si>
  <si>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</si>
  <si>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theme="0"/>
        <rFont val="Calibri"/>
        <family val="2"/>
        <scheme val="minor"/>
      </rPr>
      <t xml:space="preserve">NIF-EIF alignment scoring </t>
    </r>
    <r>
      <rPr>
        <sz val="10"/>
        <color theme="0"/>
        <rFont val="Calibri"/>
        <family val="2"/>
        <scheme val="minor"/>
      </rPr>
      <t xml:space="preserve">          </t>
    </r>
    <r>
      <rPr>
        <i/>
        <sz val="10"/>
        <color theme="0"/>
        <rFont val="Calibri"/>
        <family val="2"/>
        <scheme val="minor"/>
      </rPr>
      <t>2: fully          1: partially  0: not         aligned</t>
    </r>
  </si>
  <si>
    <r>
      <rPr>
        <b/>
        <sz val="10"/>
        <color theme="0"/>
        <rFont val="Calibri"/>
        <family val="2"/>
        <scheme val="minor"/>
      </rPr>
      <t xml:space="preserve">Implementa-
tion scoring </t>
    </r>
    <r>
      <rPr>
        <sz val="10"/>
        <color theme="0"/>
        <rFont val="Calibri"/>
        <family val="2"/>
        <scheme val="minor"/>
      </rPr>
      <t xml:space="preserve"> </t>
    </r>
    <r>
      <rPr>
        <i/>
        <sz val="10"/>
        <color theme="0"/>
        <rFont val="Calibri"/>
        <family val="2"/>
        <scheme val="minor"/>
      </rPr>
      <t>2: Common practice         1: some examples          0: not observed</t>
    </r>
  </si>
  <si>
    <r>
      <t>Only implementation e</t>
    </r>
    <r>
      <rPr>
        <b/>
        <sz val="10"/>
        <color theme="0"/>
        <rFont val="Calibri"/>
        <family val="2"/>
        <scheme val="minor"/>
      </rPr>
      <t xml:space="preserve">xamples </t>
    </r>
    <r>
      <rPr>
        <sz val="10"/>
        <color theme="0"/>
        <rFont val="Calibri"/>
        <family val="2"/>
        <scheme val="minor"/>
      </rPr>
      <t xml:space="preserve">
</t>
    </r>
    <r>
      <rPr>
        <i/>
        <sz val="10"/>
        <color theme="0"/>
        <rFont val="Calibri"/>
        <family val="2"/>
        <scheme val="minor"/>
      </rPr>
      <t>[describe an implementation example       specific to each element]</t>
    </r>
  </si>
  <si>
    <r>
      <rPr>
        <b/>
        <sz val="10"/>
        <color theme="0"/>
        <rFont val="Calibri"/>
        <family val="2"/>
        <scheme val="minor"/>
      </rPr>
      <t>Monitoring scoring</t>
    </r>
    <r>
      <rPr>
        <sz val="10"/>
        <color theme="0"/>
        <rFont val="Calibri"/>
        <family val="2"/>
        <scheme val="minor"/>
      </rPr>
      <t xml:space="preserve">              </t>
    </r>
    <r>
      <rPr>
        <i/>
        <sz val="10"/>
        <color theme="0"/>
        <rFont val="Calibri"/>
        <family val="2"/>
        <scheme val="minor"/>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</si>
  <si>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</si>
  <si>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</si>
  <si>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</si>
  <si>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</si>
  <si>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 xml:space="preserve">The law of 4 august 1994 called "Toubon law", said that when texts are subject to translations, these are at least two in number. </t>
  </si>
  <si>
    <t>The Strategic Framework, Enterprise Architecture Framework and NIF leave the autonomy of the different actors of the public administrations on how to achieve interoperability, what is important is that the actors follow the RGI.  Ref: Référentiel Général d'Interopérabilité, Avant-propos p. 5   -  Cadre Stratégique Commun du SI de l'Etat, §3.2  -  Cadre Commun d'Urbanisation du SI de l'Etat, §4.3, Principes C4</t>
  </si>
  <si>
    <t>State information systems aim at creating value for their users, and they must meet the users' needs.' 'The new Governement as a Plateform strategy has  adopted a customer centric and service approach.  Ref: Cadre Stratégique Commun du SI de l'Etat, §3.1, Objectif 1. Cadre Commun d'Urbanisation du SI de l'Etat, §4.1, Principes G2 .                                                                                                                               Governement as a Plateform strategy</t>
  </si>
  <si>
    <t>The NIF states that public administrations have to assure equality of access and availability of their public services.
There is another Framework, called "Référentiel Général d'Accessibilité pour les Administrations", applicable in all publics services. This RGAA is based on WCAG standard, and is being updated (version 3.0 for the beginning of 2015). Ref: Référentiel Général d'Accessibilité pour les Administrations, all chapters.</t>
  </si>
  <si>
    <t>The RGI states that public administrations have to assure privacy and respect anonymity in their public services.
There is another framework, called "Référentiel Général de Sécurité", applicable in all public services. Ref: RGI, Cadre d'interopérabilité, 1.1 L'administration en ligne, p. 10
Référentiel Général de Sécurité, all chapters</t>
  </si>
  <si>
    <t>The RGI mentions that the openness of the information systems is a benefit of the RGI.
The Government as a Plateforme strategy is clearly based on open governement principe.  Ref: RGI, Avant-propos p. 5</t>
  </si>
  <si>
    <t>The RGI states that interoperability should improve the quality of the service, deliver the services more efficiently and control the maintenance and development costs. Ref: RGI, Avant-propos p.4. Cadre Stratégique Commun du SI de l'Etat, Objectifs 7 to 12</t>
  </si>
  <si>
    <t>The Enterprise Architecture Framework is based on service oriented architecture.  Ref: Cadre Commun d'Urbanisation du SI de l'Etat, §4</t>
  </si>
  <si>
    <t>The new Government as a Plateforme strategy has  adopted a customer centric and service approach.
The Enterprise Architecture Framework (Cadre commun d’urbanisation du SI de l’Etat) is based on service oriented architecture (Principle S2). http://references.modernisation.gouv.fr/sites/default/files/Cadre%20Commun%20d'Urbanisation%20du%20SI%20de%20l'Etat%20v1.0_0.pdf  Ref: Cadre Commun d'Urbanisation du SI de l'Etat, §4</t>
  </si>
  <si>
    <t>The NIF mentions this principe, and the governement put in place a common intermediation plateform, which will be redefined with the new "governement as a plateform" strategy. Ref: Cadre Commun d'Urbanisation du SI de l'Etat, §4. FranceConnect Project</t>
  </si>
  <si>
    <t>The RGS and RGI  defined all mechanisms ton ensure security. FranceConnect project propose an identity and acces management plateform for all public services. Ref: FranceConnect project as an IAM plateform.</t>
  </si>
  <si>
    <t>The RGI, in annex, included a conceptuel data model, on governement core concepts. This concepts are based on UN/CEFACT standard and UE works on semantic. Work is in progress for developing the interfaces. Ref: RGI, annexe MDC.</t>
  </si>
  <si>
    <t>The French RGI (General Interoperability Repository) describes 6 levels of interoperability: the political, legal,  organisational, semantic, syntactical and technical level, but the scope of the RGI concentrates mainly on the 3 last levels.
- Semantic level 
The semantics cover both the meaning of words and the relationship between the direction 
words (homonymy, synonymy, etc..). The meaning of words varies between organizations, businesses, actors and contexts. Any collaboration between entities requires a communication within the meaning of information exchange. For this, these entities agree on the meaning of the data they exchange. 
- Syntactic level 
The syntax translates the meaning into symbols. 
Between semantics and syntax, there is the same relationship as between the substance and form. 
- Technical level 
The technical level puts in place the information defined on the semantic and syntactical level.
https://references.modernisation.gouv.fr/sites/default/files/RGI_Version1%200.pdf                                                                                                                                                                                  Ref: RGI, Cadre d'interopérabilité, 4 Présentation des niveaux d'interopérabilité , p. 17 &amp; 18</t>
  </si>
  <si>
    <t>The RGI recommends that public administrations should use UML and BPMN notation to document business processes. Ref: RGI, Guide d'intéropérabilité, 2. Interopérabilité sémantique, p. 38</t>
  </si>
  <si>
    <t>The RGI recommends to model collaborative processes to implement to exchange information. Ref: RGI, §2.2.2</t>
  </si>
  <si>
    <t>The RGI has the goal to encourage public administrations to using the standards which are selected by the RGI. Ref: RGI, Avant-propos, p. 4</t>
  </si>
  <si>
    <t>The RGI selects standards based on the CAMSS method which is based on the criteria of openness, potential to evolve and market adoption. Ref: DISIC - http://fr.wikipedia.org/wiki/Direction_interminist%C3%A9rielle_des_syst%C3%A8mes_d'information_et_de_communication</t>
  </si>
  <si>
    <t xml:space="preserve">France publishes each year the Socle Interministériel de Logiciels Libres (SILL, the inter-ministerial free software base). This is a reference guide and DVD distribution of free and open source software solutions that are certified for use by France’s ministries and other public administrations. MIMO (Mutualisation Interministérielle pour une Bureautique Ouverte) France’s inter-ministerial working group on free software, has the responsibility of the selection and certification of solutions that allow large-scale desktop management. http://references.modernisation.gouv.fr/socle-logiciels-libres </t>
  </si>
  <si>
    <t>The official website of the national administration (service-public.fr) directs individuals, businesses and associations to relevant services by event as well as by subject, invites ideas about administrative simplification, connects citizens with current debates and consultations and facilitates interaction with government through single sign-on.  http://unpan3.un.org/egovkb/Reports/UN-E-Government-Survey-2014</t>
  </si>
  <si>
    <t>a Chief Data Officer (Administrateur Général des Données, AGD) ensures open data reaches its full potential in improving government services. The director of Etalab, which runs the Inter-ministerial open data portal, data.gouv.fr. coordinates government actions aimed at inventorying, governing, producing, circulating and using government data. With the CDO, France aims to enhance evaluation of government policies, increase government openness and boost research and innovation. http://www.etalab.gouv.fr/la-france-se-dote-dun-administrateur-general-des-donnees</t>
  </si>
  <si>
    <t>See NIF Implementation</t>
  </si>
  <si>
    <t>No</t>
  </si>
  <si>
    <t>Public service websites have to respect the RGAA principles and guidelines. Then they are eligible to an "accessibility label".</t>
  </si>
  <si>
    <t xml:space="preserve">Public tender for digital tools  have a mandatory interoperability part. </t>
  </si>
  <si>
    <t>Service oriented Architecture is widely implemented in several administration (Education, Financial …)</t>
  </si>
  <si>
    <t xml:space="preserve"> 'Marianne' referential is used to evaluate several processes (physical and digital processes)</t>
  </si>
  <si>
    <t>DcANT program is an example of coordination between national and local administrations</t>
  </si>
  <si>
    <t>Security Homologation et CNIL homologation</t>
  </si>
  <si>
    <t>MAREVA assessment methodology
Conformity audit of the main IT project (saisine Article 3 et 8)</t>
  </si>
  <si>
    <t>This principle exist in our legislative corpus. Since 2003, there is few administratives simplification law. In 2005, with the "ordonnance" number 2005-1516, there is a link with all simplification actions and systems interoperability. Ref: there are a few law articles about administrative simplification.
Ref :  Cadre Commun d'Urbanisation du SI de l'Etat, §4.3, Principes G2, G3, G4, S1</t>
  </si>
  <si>
    <t xml:space="preserve">1/ DSN (déclaration sociale nominative) : http://www.dsn-info.fr/
2/ France’s Marché Public Simplifié makes it a little easier for companies to respond to a public tender. Instead of entering their company details, they can use their SIRET number, a  number of 14 digits identifying French companies and institutions. MPS is one of two "Say it only once" projects that aim to reduce the administrative burden on companies. The other project - APS (Aide Publique Simplifiée) makes it easier for companies to apply for government loans and grants. http://www.modernisation.gouv.fr/les-services-publics-se-simplifient-et-innovent/par-des-simplifications-pour-les-entreprises/marche-public-simplifie. http://www.modernisation.gouv.fr/les-services-publics-se-simplifient-et-innovent/par-des-simplifications-pour-les-entreprises/aide-publique-simplifiee </t>
  </si>
  <si>
    <t>Conformity audit of the main IT project (saisine Article 3 et 8)</t>
  </si>
  <si>
    <t>www.diplomatie.gouv.fr</t>
  </si>
  <si>
    <t xml:space="preserve"> Ref: Cadre Commun d'Urbanisation du SI de l'Etat : principe S4</t>
  </si>
  <si>
    <t xml:space="preserve"> Ref: Cadre Commun d'Urbanisation du SI de l'Etat  Principes C6, D2</t>
  </si>
  <si>
    <t>DcANT Program leads to the transposition of the Governement as a Platform Strategy at the local administration level. With respect of Subsidiarity and others principles, each actor have the autonomy to make his own choice.</t>
  </si>
  <si>
    <t>Accessibility label process, audit and guidelines to follow.</t>
  </si>
  <si>
    <t>Homologation control are mandatory before going live. Security and privacy are checked.</t>
  </si>
  <si>
    <t>via CNIL (National Commission of Informatics and Civil Liberties) and ANSSI (National Agency for the Security of Information Systems) sollicitation</t>
  </si>
  <si>
    <t>The French government is implementing initiatives at a large scale, that contribute to reduction of administrative burden</t>
  </si>
  <si>
    <t>The RGI states that public administrations have to assure transparency.
Our transformational governement strategy is based on open government principles. Ref: RGI, Cadre d'interopérabilité, 1.1 L'administration en ligne, p. 10
Cadre Stratégique Commun du SI de l'Etat, §3.1, Objectif 2
Also, Open Data is a main trend both at central administration and local administration levels.</t>
  </si>
  <si>
    <t xml:space="preserve">Numerous portals are developed to favorise transparency and Datasets evolve in this way (see https://www.data.gouv.fr/fr/) </t>
  </si>
  <si>
    <t>The "VITAM project", an open source based data archiving initiative lead by Archives de France, is currently under developmement</t>
  </si>
  <si>
    <t xml:space="preserve">API.gouv.fr is a brand new api catalog since june 2016. Several APIs already exist. More to come soon. </t>
  </si>
  <si>
    <t>the 'Loi pour une république Numérique' leads to a Data Public Service which will guaranty 6 authentic sources.</t>
  </si>
  <si>
    <t>FranceConnect, an authentication system, is implemented in all public service web site.</t>
  </si>
  <si>
    <t>Note: FranceConnect could be extended to administration agent identity management</t>
  </si>
  <si>
    <t>No central process, Conformity is analysed in each IT service (central and local administration).</t>
  </si>
  <si>
    <t>RGI Conformity is mandatory in all IT project and administration should systematically apply RGI recommandation.</t>
  </si>
  <si>
    <t>Security and privacy (CNIL - National Commission of Informatics and Civil Liberties) homologation are mandatory</t>
  </si>
  <si>
    <t>Service-public.fr lists available processes.</t>
  </si>
  <si>
    <t>RGI (General Interoperability Repository) recommandations must be systematically applied.
references.modernisation.gouv.fr/sites/default/files/Referentiel_General_Interoperabilite_V2.pdf</t>
  </si>
  <si>
    <t>Governance is implemented through interministerial coordination, state coordination and local administration coordination</t>
  </si>
  <si>
    <t xml:space="preserve">1                                                                                                                                                                     Public administrations should establish a framework for the governance of their interoperability activities across administrative levels.                                                   EIF, Recommendation 25                                  Category: Interoperability Governance </t>
  </si>
  <si>
    <t>The RGI mentions briefly that standards should be reused.
The Enteprises Architecture Framework include this principles about process, data, software, infrastructure.  Ref: Référentiel Général d'Interopérabilité, all chapter
Cadre Stratégique Commun du SI de l'Etat, §3 and §4 - Cadre Commun d'Urbanisation du SI de l'Etat, §4, Principles G5, G6, D3 and C1</t>
  </si>
  <si>
    <t xml:space="preserve">The NIF mentions that vendor neutrality of the public administration has to be assured and that the ability to integrate with other information systems contributes to the adaptability of the systems more easily. All the recommended standards are and must be open. A circular from the Prime Minister has been published to push governments and public services to use open source software.  Ref: RGI, Avant-propos p.6. Circulaire Logiciels libres, all chapters. http://circulaire.legifrance.gouv.fr/pdf/2012/09/cir_35837.pdf </t>
  </si>
  <si>
    <t>The Enteprises Architecture Framework mentions the loosely coupled principle. Ref: Cadre Commun d'Urbanisation du SI de l'Etat, §4</t>
  </si>
  <si>
    <t xml:space="preserve">The RGI stresses that the reuse of authentic sources is important. Ref: RGI, Guide d'interopérabilité, 2.4 Réutilisation des ressources sémantiques, p. 41
Cadre Commun d'Urbanisation du SI de l'Etat, §4
Cadre Commun d'Architecture des Référentiels de données, all chapters
</t>
  </si>
  <si>
    <t>The RGI mentions the Ordinance No. 2005-1516 of December 8, 2005 which gives the public administrations a legislative framework. The number of rules of RGI is reduced to limit the impact of the alignment of information systems. It also mentions the legislation concerning the archiving of documents for fiscal, accounting or social reasons.  Ref: RGI, Avant-propos p. 4
RGI, Cadre d'interopérabilité, 1.2 Cadre législatif, p. 10
RGI, Guide d'interopérabilité, 2.4.2.2 Le contexte de l'archivage, p. 47</t>
  </si>
  <si>
    <t>The RGI recommends and requires common standard to ensure technical interoperability.  Ref: RGI, all §3 and §401/12/2016
A technical level agreement is mandatory when building a new data exchange between 2 administrations</t>
  </si>
  <si>
    <t>The RGI selects standards based on the CAMSS method which is based on the criteria of openness, potential to evolve and market adoption. Ref: RGI, Cadre d'interopérabilité, 2.2 Démarche de sélection des normes et standards, p.12</t>
  </si>
  <si>
    <t>all work on the interoperability framework, and on the establishment of an inter- minister exchange level are made in co-construction workshops lead by the DISIC. Ref: 'DISIC - http://fr.wikipedia.org/wiki/Direction_interminist%C3%A9rielle_des_syst%C3%A8mes_d'information_et_de_communication</t>
  </si>
  <si>
    <t>Several examples exist in each program : Public tender, eInvoicing ...</t>
  </si>
  <si>
    <t>CNIL (National Commission of Informatics and Civil Liberties) homologation is mandatory, FranceConnect is strongly recommended</t>
  </si>
  <si>
    <t>VITAM (Open source based data archiving project) et SEDA</t>
  </si>
  <si>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</si>
  <si>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</si>
  <si>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</si>
  <si>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</si>
  <si>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</si>
  <si>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</si>
  <si>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</si>
  <si>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</si>
  <si>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</si>
  <si>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</si>
  <si>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</si>
  <si>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</si>
  <si>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</si>
  <si>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</si>
  <si>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</si>
  <si>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</si>
  <si>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</si>
  <si>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FRANCE</t>
  </si>
  <si>
    <r>
      <t xml:space="preserve">The RGI states that public administrations have to assure the authenticity of their public services.
</t>
    </r>
    <r>
      <rPr>
        <strike/>
        <sz val="8"/>
        <color theme="1"/>
        <rFont val="Calibri"/>
        <family val="2"/>
        <scheme val="minor"/>
      </rPr>
      <t xml:space="preserve"> </t>
    </r>
    <r>
      <rPr>
        <sz val="8"/>
        <color theme="1"/>
        <rFont val="Calibri"/>
        <family val="2"/>
        <scheme val="minor"/>
      </rPr>
      <t xml:space="preserve">The RGI mentions the Ordinance No. 2005-1516 of December 8, 2005 which mentions the legislation concerning the </t>
    </r>
    <r>
      <rPr>
        <b/>
        <sz val="8"/>
        <color theme="1"/>
        <rFont val="Calibri"/>
        <family val="2"/>
        <scheme val="minor"/>
      </rPr>
      <t>archiving of documents</t>
    </r>
    <r>
      <rPr>
        <sz val="8"/>
        <color theme="1"/>
        <rFont val="Calibri"/>
        <family val="2"/>
        <scheme val="minor"/>
      </rPr>
      <t xml:space="preserve"> for fiscal, accounting or social reasons.  Ref: RGI, Cadre d'interopérabilité, 1.1 L'administration en ligne, p. 10  - RGI, Cadre d'interopérabilité, 1.2 Cadre législatif, p. 10 - Cadre Commun d'Urbanisation du SI de l'Etat, §4.1, Principle G4, and Principle D5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</si>
</sst>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4"/>
      <color theme="0"/>
      <name val="Calibri"/>
      <family val="2"/>
      <scheme val="minor"/>
    </font>
    <font>
      <sz val="16"/>
      <color theme="0"/>
      <name val="Calibri"/>
      <family val="2"/>
      <scheme val="minor"/>
    </font>
    <font>
      <sz val="10"/>
      <name val="Arial"/>
      <family val="2"/>
    </font>
    <font>
      <u/>
      <sz val="11"/>
      <color theme="1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name val="Calibri"/>
      <family val="2"/>
      <scheme val="minor"/>
    </font>
    <font>
      <sz val="10"/>
      <color theme="0"/>
      <name val="Calibri"/>
      <family val="2"/>
      <scheme val="minor"/>
    </font>
    <font>
      <sz val="16"/>
      <color theme="3"/>
      <name val="Calibri"/>
      <family val="2"/>
      <scheme val="minor"/>
    </font>
    <font>
      <sz val="11"/>
      <color rgb="FF767676"/>
      <name val="Lucida Sans"/>
      <family val="2"/>
    </font>
    <font>
      <sz val="10"/>
      <color theme="3"/>
      <name val="Calibri"/>
      <family val="2"/>
      <scheme val="minor"/>
    </font>
    <font>
      <b/>
      <sz val="10"/>
      <color theme="0"/>
      <name val="Calibri"/>
      <family val="2"/>
      <scheme val="minor"/>
    </font>
    <font>
      <b/>
      <sz val="18"/>
      <color theme="0"/>
      <name val="Calibri"/>
      <family val="2"/>
      <scheme val="minor"/>
    </font>
    <font>
      <b/>
      <sz val="11"/>
      <color theme="0"/>
      <name val="Calibri"/>
      <family val="2"/>
      <scheme val="minor"/>
    </font>
    <font>
      <sz val="18"/>
      <color theme="0"/>
      <name val="Calibri"/>
      <family val="2"/>
      <scheme val="minor"/>
    </font>
    <font>
      <i/>
      <sz val="10"/>
      <color theme="0"/>
      <name val="Calibri"/>
      <family val="2"/>
      <scheme val="minor"/>
    </font>
    <font>
      <b/>
      <i/>
      <u/>
      <sz val="10"/>
      <color theme="10"/>
      <name val="Calibri"/>
      <family val="2"/>
      <scheme val="minor"/>
    </font>
    <font>
      <b/>
      <i/>
      <u/>
      <sz val="11"/>
      <color theme="10"/>
      <name val="Calibri"/>
      <family val="2"/>
      <scheme val="minor"/>
    </font>
    <font>
      <sz val="11"/>
      <color theme="3"/>
      <name val="Calibri"/>
      <family val="2"/>
      <scheme val="minor"/>
    </font>
    <font>
      <b/>
      <sz val="36"/>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trike/>
      <sz val="8"/>
      <color theme="1"/>
      <name val="Calibri"/>
      <family val="2"/>
      <scheme val="minor"/>
    </font>
    <font>
      <i/>
      <sz val="8"/>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0D55A"/>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style="thin">
        <color theme="0"/>
      </bottom>
      <diagonal/>
    </border>
    <border>
      <left style="thin">
        <color auto="1"/>
      </left>
      <right style="thin">
        <color auto="1"/>
      </right>
      <top style="thin">
        <color theme="0"/>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38" fillId="0" borderId="0"/>
  </cellStyleXfs>
  <cellXfs count="87">
    <xf numFmtId="0" fontId="0" fillId="0" borderId="0" xfId="0"/>
    <xf numFmtId="0" fontId="5" fillId="0" borderId="0" xfId="0" applyFont="1" applyAlignment="1">
      <alignment wrapText="1"/>
    </xf>
    <xf numFmtId="0" fontId="6" fillId="0" borderId="0" xfId="0" applyFont="1"/>
    <xf numFmtId="0" fontId="7" fillId="3" borderId="1" xfId="0" applyFont="1" applyFill="1" applyBorder="1"/>
    <xf numFmtId="0" fontId="2" fillId="2" borderId="0" xfId="0" applyFont="1" applyFill="1" applyBorder="1" applyAlignment="1"/>
    <xf numFmtId="0" fontId="9" fillId="2"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3"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2" fillId="2"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4" fillId="2" borderId="0" xfId="0" applyFont="1" applyFill="1" applyBorder="1" applyAlignment="1">
      <alignment horizontal="center"/>
    </xf>
    <xf numFmtId="0" fontId="13" fillId="5" borderId="2"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4" fillId="7" borderId="0" xfId="0" applyFont="1" applyFill="1" applyBorder="1" applyAlignment="1">
      <alignment horizontal="center" vertical="top"/>
    </xf>
    <xf numFmtId="0" fontId="0" fillId="7" borderId="0" xfId="0" applyFill="1" applyBorder="1"/>
    <xf numFmtId="0" fontId="15" fillId="7" borderId="4" xfId="0" applyFont="1" applyFill="1" applyBorder="1" applyAlignment="1">
      <alignment horizontal="center" vertical="center"/>
    </xf>
    <xf numFmtId="0" fontId="0" fillId="0" borderId="14" xfId="0" applyBorder="1" applyAlignment="1">
      <alignment horizontal="center" vertical="center"/>
    </xf>
    <xf numFmtId="0" fontId="5" fillId="4" borderId="1" xfId="0" applyFont="1" applyFill="1" applyBorder="1" applyAlignment="1" applyProtection="1">
      <alignment horizontal="left" vertical="top" wrapText="1"/>
      <protection locked="0"/>
    </xf>
    <xf numFmtId="0" fontId="5" fillId="4" borderId="1" xfId="0" quotePrefix="1" applyFont="1" applyFill="1" applyBorder="1" applyAlignment="1" applyProtection="1">
      <alignment horizontal="left" vertical="top" wrapText="1"/>
      <protection locked="0"/>
    </xf>
    <xf numFmtId="0" fontId="37" fillId="4" borderId="3" xfId="0" applyFont="1" applyFill="1" applyBorder="1" applyAlignment="1" applyProtection="1">
      <alignment horizontal="center" vertical="center" wrapText="1"/>
      <protection locked="0"/>
    </xf>
    <xf numFmtId="0" fontId="5" fillId="4" borderId="1" xfId="0" quotePrefix="1" applyFont="1" applyFill="1" applyBorder="1" applyAlignment="1" applyProtection="1">
      <alignment horizontal="center" vertical="top" wrapText="1"/>
      <protection locked="0"/>
    </xf>
    <xf numFmtId="0" fontId="5" fillId="4" borderId="3" xfId="0" applyFont="1" applyFill="1" applyBorder="1" applyAlignment="1" applyProtection="1">
      <alignment horizontal="center" vertical="center" wrapText="1"/>
      <protection locked="0"/>
    </xf>
    <xf numFmtId="0" fontId="19" fillId="4" borderId="0" xfId="2" applyFont="1" applyFill="1" applyBorder="1" applyAlignment="1">
      <alignment horizontal="center" vertical="center"/>
    </xf>
    <xf numFmtId="0" fontId="19" fillId="4" borderId="4" xfId="2" applyFont="1" applyFill="1" applyBorder="1" applyAlignment="1">
      <alignment horizontal="center" vertical="center"/>
    </xf>
    <xf numFmtId="0" fontId="14" fillId="2" borderId="2" xfId="0" applyFont="1" applyFill="1" applyBorder="1" applyAlignment="1">
      <alignment horizontal="left" vertical="center"/>
    </xf>
    <xf numFmtId="0" fontId="13" fillId="2" borderId="2" xfId="0" applyFont="1" applyFill="1" applyBorder="1" applyAlignment="1">
      <alignment horizontal="center" vertical="top"/>
    </xf>
    <xf numFmtId="0" fontId="9" fillId="2" borderId="2" xfId="0" applyFont="1" applyFill="1" applyBorder="1" applyAlignment="1">
      <alignment horizontal="center" vertical="top"/>
    </xf>
    <xf numFmtId="0" fontId="9" fillId="2" borderId="2" xfId="0" applyFont="1" applyFill="1" applyBorder="1" applyAlignment="1">
      <alignment horizontal="center" vertical="top" wrapText="1"/>
    </xf>
    <xf numFmtId="0" fontId="9" fillId="7" borderId="8" xfId="0" applyFont="1" applyFill="1" applyBorder="1" applyAlignment="1">
      <alignment horizontal="center" vertical="top" wrapText="1"/>
    </xf>
    <xf numFmtId="0" fontId="9" fillId="5" borderId="5" xfId="0" applyFont="1" applyFill="1" applyBorder="1" applyAlignment="1">
      <alignment horizontal="center" vertical="top"/>
    </xf>
    <xf numFmtId="0" fontId="9" fillId="5" borderId="11" xfId="0" applyFont="1" applyFill="1" applyBorder="1" applyAlignment="1">
      <alignment horizontal="center" vertical="top"/>
    </xf>
    <xf numFmtId="0" fontId="9" fillId="5" borderId="6" xfId="0" applyFont="1" applyFill="1" applyBorder="1" applyAlignment="1">
      <alignment horizontal="center" vertical="top"/>
    </xf>
    <xf numFmtId="0" fontId="9" fillId="5" borderId="5" xfId="0" applyFont="1" applyFill="1" applyBorder="1" applyAlignment="1" applyProtection="1">
      <alignment horizontal="center" vertical="top" wrapText="1"/>
      <protection locked="0"/>
    </xf>
    <xf numFmtId="0" fontId="9" fillId="5" borderId="11"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9"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3"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9" xfId="0" applyFont="1" applyFill="1" applyBorder="1" applyAlignment="1">
      <alignment horizontal="center" vertical="top" wrapText="1"/>
    </xf>
    <xf numFmtId="0" fontId="9" fillId="7" borderId="10" xfId="0" applyFont="1" applyFill="1" applyBorder="1" applyAlignment="1">
      <alignment horizontal="center" vertical="top" wrapText="1"/>
    </xf>
    <xf numFmtId="0" fontId="14" fillId="5" borderId="7" xfId="0" applyFont="1" applyFill="1" applyBorder="1" applyAlignment="1">
      <alignment horizontal="center" vertical="top"/>
    </xf>
    <xf numFmtId="0" fontId="14" fillId="5" borderId="12" xfId="0" applyFont="1" applyFill="1" applyBorder="1" applyAlignment="1">
      <alignment horizontal="center" vertical="top"/>
    </xf>
    <xf numFmtId="0" fontId="38" fillId="0" borderId="0" xfId="3"/>
    <xf numFmtId="0" fontId="11" fillId="0" borderId="0" xfId="3" applyFont="1"/>
    <xf numFmtId="0" fontId="10" fillId="0" borderId="0" xfId="3" applyFont="1" applyAlignment="1">
      <alignment horizontal="centerContinuous"/>
    </xf>
    <xf numFmtId="0" fontId="38" fillId="0" borderId="0" xfId="3" applyAlignment="1">
      <alignment horizontal="centerContinuous"/>
    </xf>
    <xf numFmtId="0" fontId="12" fillId="0" borderId="0" xfId="3" applyFont="1" applyAlignment="1">
      <alignment horizontal="centerContinuous"/>
    </xf>
    <xf numFmtId="0" fontId="20" fillId="0" borderId="0" xfId="3" applyFont="1"/>
    <xf numFmtId="0" fontId="21" fillId="8" borderId="0" xfId="3" applyFont="1" applyFill="1" applyAlignment="1">
      <alignment vertical="center" wrapText="1"/>
    </xf>
    <xf numFmtId="0" fontId="38" fillId="8" borderId="0" xfId="3" applyFill="1" applyAlignment="1">
      <alignment vertical="center" wrapText="1"/>
    </xf>
    <xf numFmtId="0" fontId="21" fillId="8" borderId="0" xfId="3" applyFont="1" applyFill="1" applyAlignment="1">
      <alignment horizontal="center" vertical="center" wrapText="1"/>
    </xf>
    <xf numFmtId="0" fontId="21" fillId="8" borderId="0" xfId="3" applyFont="1" applyFill="1" applyAlignment="1">
      <alignment horizontal="center" vertical="center"/>
    </xf>
    <xf numFmtId="0" fontId="22" fillId="8" borderId="0" xfId="3" applyFont="1" applyFill="1" applyAlignment="1">
      <alignment horizontal="center" vertical="center" wrapText="1"/>
    </xf>
    <xf numFmtId="0" fontId="23" fillId="8" borderId="0" xfId="3" applyFont="1" applyFill="1" applyAlignment="1">
      <alignment horizontal="center" vertical="top" wrapText="1"/>
    </xf>
    <xf numFmtId="0" fontId="24" fillId="8" borderId="0" xfId="3" applyFont="1" applyFill="1"/>
    <xf numFmtId="0" fontId="27" fillId="8" borderId="0" xfId="3" applyFont="1" applyFill="1" applyAlignment="1">
      <alignment vertical="center"/>
    </xf>
    <xf numFmtId="0" fontId="28" fillId="8" borderId="0" xfId="3" applyFont="1" applyFill="1" applyAlignment="1">
      <alignment horizontal="left" vertical="center"/>
    </xf>
    <xf numFmtId="0" fontId="1" fillId="2" borderId="0" xfId="3" applyFont="1" applyFill="1" applyBorder="1" applyAlignment="1">
      <alignment horizontal="center" vertical="center"/>
    </xf>
    <xf numFmtId="0" fontId="30" fillId="0" borderId="0" xfId="3" applyFont="1" applyAlignment="1">
      <alignment horizontal="left" wrapText="1"/>
    </xf>
    <xf numFmtId="0" fontId="30" fillId="0" borderId="0" xfId="3" applyFont="1" applyAlignment="1">
      <alignment horizontal="left" wrapText="1"/>
    </xf>
    <xf numFmtId="0" fontId="32" fillId="0" borderId="0" xfId="3" applyFont="1" applyAlignment="1">
      <alignment horizontal="left" vertical="top"/>
    </xf>
    <xf numFmtId="0" fontId="38" fillId="0" borderId="0" xfId="3" applyFont="1" applyAlignment="1">
      <alignment vertical="top" wrapText="1"/>
    </xf>
    <xf numFmtId="0" fontId="33" fillId="0" borderId="0" xfId="3" applyFont="1" applyAlignment="1">
      <alignment wrapText="1"/>
    </xf>
    <xf numFmtId="0" fontId="34" fillId="0" borderId="0" xfId="3" applyFont="1" applyAlignment="1">
      <alignment horizontal="left" vertical="top"/>
    </xf>
    <xf numFmtId="0" fontId="34" fillId="4" borderId="0" xfId="3" applyFont="1" applyFill="1" applyAlignment="1">
      <alignment horizontal="left" vertical="top"/>
    </xf>
    <xf numFmtId="0" fontId="38" fillId="4" borderId="0" xfId="3" applyFont="1" applyFill="1" applyAlignment="1">
      <alignment vertical="top" wrapText="1"/>
    </xf>
    <xf numFmtId="0" fontId="33" fillId="4" borderId="0" xfId="3" applyFont="1" applyFill="1" applyAlignment="1">
      <alignment wrapText="1"/>
    </xf>
    <xf numFmtId="0" fontId="34" fillId="4" borderId="0" xfId="3" applyFont="1" applyFill="1" applyAlignment="1">
      <alignment vertical="top"/>
    </xf>
    <xf numFmtId="0" fontId="34" fillId="0" borderId="0" xfId="3" applyFont="1" applyAlignment="1">
      <alignment vertical="top"/>
    </xf>
    <xf numFmtId="0" fontId="6" fillId="0" borderId="1" xfId="0" applyFont="1" applyBorder="1" applyAlignment="1">
      <alignment vertical="top" wrapText="1"/>
    </xf>
  </cellXfs>
  <cellStyles count="4">
    <cellStyle name="Hyperlink" xfId="2" builtinId="8"/>
    <cellStyle name="Normal" xfId="0" builtinId="0"/>
    <cellStyle name="Normal 2" xfId="1"/>
    <cellStyle name="Normal 2 2"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FFFF00"/>
      <color rgb="FF33CC33"/>
      <color rgb="FF66FFCC"/>
      <color rgb="FF008000"/>
      <color rgb="FFFF33CC"/>
      <color rgb="FF99FF33"/>
      <color rgb="FF0033CC"/>
      <color rgb="FFFF3300"/>
      <color rgb="FFCC00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overlay val="1"/>
    </c:title>
    <c:autoTitleDeleted val="0"/>
    <c:plotArea>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0.95833333333333337</c:v>
                </c:pt>
                <c:pt idx="1">
                  <c:v>0.6428571428571429</c:v>
                </c:pt>
                <c:pt idx="2">
                  <c:v>0.44444444444444442</c:v>
                </c:pt>
                <c:pt idx="3">
                  <c:v>0.7</c:v>
                </c:pt>
                <c:pt idx="4">
                  <c:v>1</c:v>
                </c:pt>
              </c:numCache>
            </c:numRef>
          </c:val>
        </c:ser>
        <c:dLbls>
          <c:showLegendKey val="0"/>
          <c:showVal val="0"/>
          <c:showCatName val="0"/>
          <c:showSerName val="0"/>
          <c:showPercent val="0"/>
          <c:showBubbleSize val="0"/>
        </c:dLbls>
        <c:axId val="76992512"/>
        <c:axId val="76994432"/>
      </c:radarChart>
      <c:catAx>
        <c:axId val="76992512"/>
        <c:scaling>
          <c:orientation val="minMax"/>
        </c:scaling>
        <c:delete val="0"/>
        <c:axPos val="b"/>
        <c:majorGridlines/>
        <c:numFmt formatCode="General" sourceLinked="0"/>
        <c:majorTickMark val="out"/>
        <c:minorTickMark val="none"/>
        <c:tickLblPos val="nextTo"/>
        <c:crossAx val="76994432"/>
        <c:crosses val="autoZero"/>
        <c:auto val="1"/>
        <c:lblAlgn val="ctr"/>
        <c:lblOffset val="100"/>
        <c:noMultiLvlLbl val="0"/>
      </c:catAx>
      <c:valAx>
        <c:axId val="76994432"/>
        <c:scaling>
          <c:orientation val="minMax"/>
          <c:max val="1"/>
          <c:min val="0"/>
        </c:scaling>
        <c:delete val="0"/>
        <c:axPos val="l"/>
        <c:majorGridlines/>
        <c:numFmt formatCode="0%" sourceLinked="1"/>
        <c:majorTickMark val="cross"/>
        <c:minorTickMark val="none"/>
        <c:tickLblPos val="none"/>
        <c:crossAx val="7699251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overlay val="1"/>
    </c:title>
    <c:autoTitleDeleted val="0"/>
    <c:plotArea>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0.70833333333333337</c:v>
                </c:pt>
                <c:pt idx="1">
                  <c:v>0.42857142857142855</c:v>
                </c:pt>
                <c:pt idx="2">
                  <c:v>0.33333333333333331</c:v>
                </c:pt>
                <c:pt idx="3">
                  <c:v>0.5</c:v>
                </c:pt>
                <c:pt idx="4">
                  <c:v>0.5</c:v>
                </c:pt>
              </c:numCache>
            </c:numRef>
          </c:val>
        </c:ser>
        <c:dLbls>
          <c:showLegendKey val="0"/>
          <c:showVal val="0"/>
          <c:showCatName val="0"/>
          <c:showSerName val="0"/>
          <c:showPercent val="0"/>
          <c:showBubbleSize val="0"/>
        </c:dLbls>
        <c:axId val="77112832"/>
        <c:axId val="80351232"/>
      </c:radarChart>
      <c:catAx>
        <c:axId val="77112832"/>
        <c:scaling>
          <c:orientation val="minMax"/>
        </c:scaling>
        <c:delete val="0"/>
        <c:axPos val="b"/>
        <c:majorGridlines/>
        <c:numFmt formatCode="General" sourceLinked="0"/>
        <c:majorTickMark val="out"/>
        <c:minorTickMark val="none"/>
        <c:tickLblPos val="nextTo"/>
        <c:crossAx val="80351232"/>
        <c:crosses val="autoZero"/>
        <c:auto val="1"/>
        <c:lblAlgn val="ctr"/>
        <c:lblOffset val="100"/>
        <c:noMultiLvlLbl val="0"/>
      </c:catAx>
      <c:valAx>
        <c:axId val="80351232"/>
        <c:scaling>
          <c:orientation val="minMax"/>
          <c:max val="1"/>
          <c:min val="0"/>
        </c:scaling>
        <c:delete val="0"/>
        <c:axPos val="l"/>
        <c:majorGridlines/>
        <c:numFmt formatCode="0%" sourceLinked="1"/>
        <c:majorTickMark val="cross"/>
        <c:minorTickMark val="none"/>
        <c:tickLblPos val="none"/>
        <c:crossAx val="77112832"/>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overlay val="1"/>
    </c:title>
    <c:autoTitleDeleted val="0"/>
    <c:plotArea>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0.29166666666666669</c:v>
                </c:pt>
                <c:pt idx="1">
                  <c:v>0</c:v>
                </c:pt>
                <c:pt idx="2">
                  <c:v>0.1111111111111111</c:v>
                </c:pt>
                <c:pt idx="3">
                  <c:v>0.3</c:v>
                </c:pt>
                <c:pt idx="4">
                  <c:v>0</c:v>
                </c:pt>
              </c:numCache>
            </c:numRef>
          </c:val>
        </c:ser>
        <c:dLbls>
          <c:showLegendKey val="0"/>
          <c:showVal val="0"/>
          <c:showCatName val="0"/>
          <c:showSerName val="0"/>
          <c:showPercent val="0"/>
          <c:showBubbleSize val="0"/>
        </c:dLbls>
        <c:axId val="82146816"/>
        <c:axId val="82252928"/>
      </c:radarChart>
      <c:catAx>
        <c:axId val="82146816"/>
        <c:scaling>
          <c:orientation val="minMax"/>
        </c:scaling>
        <c:delete val="0"/>
        <c:axPos val="b"/>
        <c:majorGridlines/>
        <c:numFmt formatCode="General" sourceLinked="0"/>
        <c:majorTickMark val="out"/>
        <c:minorTickMark val="none"/>
        <c:tickLblPos val="nextTo"/>
        <c:crossAx val="82252928"/>
        <c:crosses val="autoZero"/>
        <c:auto val="1"/>
        <c:lblAlgn val="ctr"/>
        <c:lblOffset val="100"/>
        <c:noMultiLvlLbl val="0"/>
      </c:catAx>
      <c:valAx>
        <c:axId val="82252928"/>
        <c:scaling>
          <c:orientation val="minMax"/>
          <c:max val="1"/>
          <c:min val="0"/>
        </c:scaling>
        <c:delete val="0"/>
        <c:axPos val="l"/>
        <c:majorGridlines/>
        <c:numFmt formatCode="0%" sourceLinked="1"/>
        <c:majorTickMark val="cross"/>
        <c:minorTickMark val="none"/>
        <c:tickLblPos val="none"/>
        <c:crossAx val="82146816"/>
        <c:crosses val="autoZero"/>
        <c:crossBetween val="between"/>
      </c:valAx>
    </c:plotArea>
    <c:legend>
      <c:legendPos val="r"/>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579606</xdr:colOff>
      <xdr:row>2</xdr:row>
      <xdr:rowOff>71091</xdr:rowOff>
    </xdr:from>
    <xdr:to>
      <xdr:col>0</xdr:col>
      <xdr:colOff>1485899</xdr:colOff>
      <xdr:row>4</xdr:row>
      <xdr:rowOff>123824</xdr:rowOff>
    </xdr:to>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966" b="11764"/>
        <a:stretch/>
      </xdr:blipFill>
      <xdr:spPr bwMode="auto">
        <a:xfrm>
          <a:off x="1189206" y="661641"/>
          <a:ext cx="906293" cy="54803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156482</xdr:colOff>
      <xdr:row>4</xdr:row>
      <xdr:rowOff>11886</xdr:rowOff>
    </xdr:from>
    <xdr:to>
      <xdr:col>15</xdr:col>
      <xdr:colOff>204107</xdr:colOff>
      <xdr:row>26</xdr:row>
      <xdr:rowOff>133349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66675</xdr:colOff>
      <xdr:row>0</xdr:row>
      <xdr:rowOff>123825</xdr:rowOff>
    </xdr:from>
    <xdr:to>
      <xdr:col>10</xdr:col>
      <xdr:colOff>19050</xdr:colOff>
      <xdr:row>2</xdr:row>
      <xdr:rowOff>64135</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96175" y="123825"/>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26</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156482</xdr:colOff>
      <xdr:row>4</xdr:row>
      <xdr:rowOff>11887</xdr:rowOff>
    </xdr:from>
    <xdr:to>
      <xdr:col>15</xdr:col>
      <xdr:colOff>204107</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47625</xdr:colOff>
      <xdr:row>0</xdr:row>
      <xdr:rowOff>114300</xdr:rowOff>
    </xdr:from>
    <xdr:to>
      <xdr:col>10</xdr:col>
      <xdr:colOff>0</xdr:colOff>
      <xdr:row>2</xdr:row>
      <xdr:rowOff>54610</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966" b="11764"/>
        <a:stretch/>
      </xdr:blipFill>
      <xdr:spPr bwMode="auto">
        <a:xfrm>
          <a:off x="7477125" y="114300"/>
          <a:ext cx="561975" cy="34036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isa/documents/isa_annex_ii_eif_en.pdf" TargetMode="External"/><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1" zoomScaleNormal="100" zoomScalePageLayoutView="70" workbookViewId="0">
      <selection activeCell="A40" sqref="A40"/>
    </sheetView>
  </sheetViews>
  <sheetFormatPr defaultColWidth="0" defaultRowHeight="15" customHeight="1" zeroHeight="1" x14ac:dyDescent="0.25"/>
  <cols>
    <col min="1" max="12" width="9.140625" style="59" customWidth="1"/>
    <col min="13" max="15" width="0" style="59" hidden="1" customWidth="1"/>
    <col min="16" max="16384" width="9.140625" style="59" hidden="1"/>
  </cols>
  <sheetData>
    <row r="1" spans="1:12" x14ac:dyDescent="0.25"/>
    <row r="2" spans="1:12" x14ac:dyDescent="0.25"/>
    <row r="3" spans="1:12" x14ac:dyDescent="0.25"/>
    <row r="4" spans="1:12" x14ac:dyDescent="0.25">
      <c r="H4" s="60"/>
    </row>
    <row r="5" spans="1:12" x14ac:dyDescent="0.25"/>
    <row r="6" spans="1:12" x14ac:dyDescent="0.25"/>
    <row r="7" spans="1:12" x14ac:dyDescent="0.25"/>
    <row r="8" spans="1:12" x14ac:dyDescent="0.25"/>
    <row r="9" spans="1:12" x14ac:dyDescent="0.25"/>
    <row r="10" spans="1:12" ht="21" x14ac:dyDescent="0.35">
      <c r="A10" s="61"/>
      <c r="B10" s="62"/>
      <c r="C10" s="62"/>
      <c r="D10" s="62"/>
      <c r="E10" s="62"/>
      <c r="F10" s="62"/>
      <c r="G10" s="62"/>
      <c r="H10" s="62"/>
      <c r="I10" s="62"/>
      <c r="J10" s="62"/>
      <c r="K10" s="62"/>
      <c r="L10" s="62"/>
    </row>
    <row r="11" spans="1:12" x14ac:dyDescent="0.25">
      <c r="A11" s="63"/>
      <c r="B11" s="62"/>
      <c r="C11" s="62"/>
      <c r="D11" s="62"/>
      <c r="E11" s="62"/>
      <c r="F11" s="62"/>
      <c r="G11" s="62"/>
      <c r="H11" s="62"/>
      <c r="I11" s="62"/>
      <c r="J11" s="62"/>
      <c r="K11" s="62"/>
      <c r="L11" s="62"/>
    </row>
    <row r="12" spans="1:12" x14ac:dyDescent="0.25"/>
    <row r="13" spans="1:12" x14ac:dyDescent="0.25">
      <c r="C13" s="62"/>
      <c r="D13" s="64"/>
    </row>
    <row r="14" spans="1:12" x14ac:dyDescent="0.25">
      <c r="C14" s="62"/>
      <c r="D14" s="64"/>
    </row>
    <row r="15" spans="1:12" x14ac:dyDescent="0.25">
      <c r="C15" s="62"/>
      <c r="D15" s="64"/>
    </row>
    <row r="16" spans="1:12" x14ac:dyDescent="0.25">
      <c r="C16" s="62"/>
      <c r="D16" s="64"/>
    </row>
    <row r="17" spans="1:4" x14ac:dyDescent="0.25">
      <c r="C17" s="62"/>
      <c r="D17" s="64"/>
    </row>
    <row r="18" spans="1:4" x14ac:dyDescent="0.25">
      <c r="C18" s="62"/>
      <c r="D18" s="64"/>
    </row>
    <row r="19" spans="1:4" x14ac:dyDescent="0.25">
      <c r="C19" s="62"/>
      <c r="D19" s="64"/>
    </row>
    <row r="20" spans="1:4" x14ac:dyDescent="0.25">
      <c r="C20" s="62"/>
      <c r="D20" s="64"/>
    </row>
    <row r="21" spans="1:4" x14ac:dyDescent="0.25">
      <c r="C21" s="62"/>
      <c r="D21" s="64"/>
    </row>
    <row r="22" spans="1:4" x14ac:dyDescent="0.25">
      <c r="C22" s="62"/>
      <c r="D22" s="64"/>
    </row>
    <row r="23" spans="1:4" x14ac:dyDescent="0.25">
      <c r="C23" s="62"/>
      <c r="D23" s="64"/>
    </row>
    <row r="24" spans="1:4" x14ac:dyDescent="0.25">
      <c r="C24" s="62"/>
      <c r="D24" s="64"/>
    </row>
    <row r="25" spans="1:4" x14ac:dyDescent="0.25">
      <c r="C25" s="62"/>
      <c r="D25" s="64"/>
    </row>
    <row r="26" spans="1:4" x14ac:dyDescent="0.25">
      <c r="C26" s="62"/>
      <c r="D26" s="64"/>
    </row>
    <row r="27" spans="1:4" x14ac:dyDescent="0.25">
      <c r="C27" s="62"/>
      <c r="D27" s="64"/>
    </row>
    <row r="28" spans="1:4" x14ac:dyDescent="0.25">
      <c r="C28" s="62"/>
      <c r="D28" s="64"/>
    </row>
    <row r="29" spans="1:4" s="66" customFormat="1" ht="15" customHeight="1" x14ac:dyDescent="0.25">
      <c r="A29" s="65" t="s">
        <v>189</v>
      </c>
    </row>
    <row r="30" spans="1:4" s="66" customFormat="1" x14ac:dyDescent="0.25"/>
    <row r="31" spans="1:4" s="66" customFormat="1" x14ac:dyDescent="0.25"/>
    <row r="32" spans="1:4" s="66" customFormat="1" x14ac:dyDescent="0.25"/>
    <row r="33" spans="1:12" s="66" customFormat="1" x14ac:dyDescent="0.25"/>
    <row r="34" spans="1:12" s="66" customFormat="1" x14ac:dyDescent="0.25"/>
    <row r="35" spans="1:12" s="66" customFormat="1" x14ac:dyDescent="0.25"/>
    <row r="36" spans="1:12" s="66" customFormat="1" x14ac:dyDescent="0.25"/>
    <row r="37" spans="1:12" s="66" customFormat="1" ht="147.75" customHeight="1" x14ac:dyDescent="0.25">
      <c r="A37" s="67" t="s">
        <v>190</v>
      </c>
      <c r="B37" s="67"/>
      <c r="C37" s="67"/>
      <c r="D37" s="67"/>
      <c r="E37" s="67"/>
      <c r="F37" s="67"/>
      <c r="G37" s="67"/>
      <c r="H37" s="67"/>
      <c r="I37" s="67"/>
      <c r="J37" s="67"/>
      <c r="K37" s="67"/>
      <c r="L37" s="67"/>
    </row>
    <row r="38" spans="1:12" s="66" customFormat="1" ht="46.5" x14ac:dyDescent="0.25">
      <c r="A38" s="68" t="s">
        <v>9</v>
      </c>
      <c r="B38" s="68"/>
      <c r="C38" s="68"/>
      <c r="D38" s="68"/>
      <c r="E38" s="68"/>
      <c r="F38" s="68"/>
      <c r="G38" s="68"/>
      <c r="H38" s="68"/>
      <c r="I38" s="68"/>
      <c r="J38" s="68"/>
      <c r="K38" s="68"/>
      <c r="L38" s="68"/>
    </row>
    <row r="39" spans="1:12" s="66" customFormat="1" ht="32.25" customHeight="1" x14ac:dyDescent="0.25">
      <c r="A39" s="69" t="s">
        <v>206</v>
      </c>
      <c r="B39" s="69"/>
      <c r="C39" s="69"/>
      <c r="D39" s="69"/>
      <c r="E39" s="69"/>
      <c r="F39" s="69"/>
      <c r="G39" s="69"/>
      <c r="H39" s="69"/>
      <c r="I39" s="69"/>
      <c r="J39" s="69"/>
      <c r="K39" s="69"/>
      <c r="L39" s="69"/>
    </row>
    <row r="40" spans="1:12" s="66" customFormat="1" ht="32.25" customHeight="1" x14ac:dyDescent="0.25"/>
    <row r="41" spans="1:12" s="66" customFormat="1" ht="29.25" customHeight="1" x14ac:dyDescent="0.25">
      <c r="A41" s="70" t="s">
        <v>191</v>
      </c>
      <c r="B41" s="70"/>
      <c r="C41" s="70"/>
      <c r="D41" s="70"/>
      <c r="E41" s="70"/>
      <c r="F41" s="70"/>
      <c r="G41" s="70"/>
      <c r="H41" s="70"/>
      <c r="I41" s="70"/>
      <c r="J41" s="70"/>
      <c r="K41" s="70"/>
      <c r="L41" s="70"/>
    </row>
    <row r="42" spans="1:12" s="66" customFormat="1" x14ac:dyDescent="0.25"/>
    <row r="43" spans="1:12" s="66" customFormat="1" ht="18" x14ac:dyDescent="0.25">
      <c r="B43" s="71" t="s">
        <v>192</v>
      </c>
      <c r="I43" s="71" t="s">
        <v>193</v>
      </c>
    </row>
    <row r="44" spans="1:12" s="66" customFormat="1" x14ac:dyDescent="0.2">
      <c r="B44" s="71"/>
      <c r="I44" s="71"/>
    </row>
    <row r="45" spans="1:12" s="66" customFormat="1" ht="15.75" x14ac:dyDescent="0.25">
      <c r="B45" s="72" t="s">
        <v>194</v>
      </c>
      <c r="I45" s="73" t="s">
        <v>195</v>
      </c>
    </row>
    <row r="46" spans="1:12" s="66" customFormat="1" x14ac:dyDescent="0.25"/>
    <row r="47" spans="1:12" s="66" customFormat="1" x14ac:dyDescent="0.25"/>
    <row r="48" spans="1:12" s="66" customFormat="1" x14ac:dyDescent="0.25"/>
    <row r="49" spans="1:12" s="74" customFormat="1" ht="15" customHeight="1" x14ac:dyDescent="0.25">
      <c r="A49" s="59"/>
      <c r="B49" s="59"/>
      <c r="C49" s="59"/>
      <c r="D49" s="59"/>
      <c r="E49" s="59"/>
      <c r="F49" s="59"/>
      <c r="G49" s="59"/>
      <c r="H49" s="59"/>
      <c r="I49" s="59"/>
      <c r="J49" s="59"/>
      <c r="K49" s="59"/>
      <c r="L49" s="59"/>
    </row>
    <row r="50" spans="1:12" s="74" customFormat="1" ht="15" customHeight="1" x14ac:dyDescent="0.25">
      <c r="A50" s="59"/>
      <c r="B50" s="59"/>
      <c r="C50" s="59"/>
      <c r="D50" s="59"/>
      <c r="E50" s="59"/>
      <c r="F50" s="59"/>
      <c r="G50" s="59"/>
      <c r="H50" s="59"/>
      <c r="I50" s="59"/>
      <c r="J50" s="59"/>
      <c r="K50" s="59"/>
      <c r="L50" s="59"/>
    </row>
    <row r="51" spans="1:12" s="74" customFormat="1" ht="15" customHeight="1" x14ac:dyDescent="0.25">
      <c r="A51" s="59"/>
      <c r="B51" s="59"/>
      <c r="C51" s="59"/>
      <c r="D51" s="59"/>
      <c r="E51" s="59"/>
      <c r="F51" s="59"/>
      <c r="G51" s="59"/>
      <c r="H51" s="59"/>
      <c r="I51" s="59"/>
      <c r="J51" s="59"/>
      <c r="K51" s="59"/>
      <c r="L51" s="59"/>
    </row>
    <row r="52" spans="1:12" s="74" customFormat="1" ht="15" customHeight="1" x14ac:dyDescent="0.25">
      <c r="A52" s="59"/>
      <c r="B52" s="59"/>
      <c r="C52" s="59"/>
      <c r="D52" s="59"/>
      <c r="E52" s="59"/>
      <c r="F52" s="59"/>
      <c r="G52" s="59"/>
      <c r="H52" s="59"/>
      <c r="I52" s="59"/>
      <c r="J52" s="59"/>
      <c r="K52" s="59"/>
      <c r="L52" s="59"/>
    </row>
    <row r="53" spans="1:12" s="74" customFormat="1" ht="15" customHeight="1" x14ac:dyDescent="0.25">
      <c r="A53" s="59"/>
      <c r="B53" s="59"/>
      <c r="C53" s="59"/>
      <c r="D53" s="59"/>
      <c r="E53" s="59"/>
      <c r="F53" s="59"/>
      <c r="G53" s="59"/>
      <c r="H53" s="59"/>
      <c r="I53" s="59"/>
      <c r="J53" s="59"/>
      <c r="K53" s="59"/>
      <c r="L53" s="59"/>
    </row>
    <row r="54" spans="1:12" s="74" customFormat="1" ht="15" customHeight="1" x14ac:dyDescent="0.25">
      <c r="A54" s="59"/>
      <c r="B54" s="59"/>
      <c r="C54" s="59"/>
      <c r="D54" s="59"/>
      <c r="E54" s="59"/>
      <c r="F54" s="59"/>
      <c r="G54" s="59"/>
      <c r="H54" s="59"/>
      <c r="I54" s="59"/>
      <c r="J54" s="59"/>
      <c r="K54" s="59"/>
      <c r="L54" s="59"/>
    </row>
    <row r="55" spans="1:12" s="74" customFormat="1" ht="15" customHeight="1" x14ac:dyDescent="0.25">
      <c r="A55" s="59"/>
      <c r="B55" s="59"/>
      <c r="C55" s="59"/>
      <c r="D55" s="59"/>
      <c r="E55" s="59"/>
      <c r="F55" s="59"/>
      <c r="G55" s="59"/>
      <c r="H55" s="59"/>
      <c r="I55" s="59"/>
      <c r="J55" s="59"/>
      <c r="K55" s="59"/>
      <c r="L55" s="59"/>
    </row>
    <row r="56" spans="1:12" s="75" customFormat="1" ht="15" customHeight="1" x14ac:dyDescent="0.25">
      <c r="A56" s="75" t="s">
        <v>196</v>
      </c>
    </row>
    <row r="57" spans="1:12" s="75" customFormat="1" ht="15" customHeight="1" x14ac:dyDescent="0.25"/>
    <row r="58" spans="1:12" s="75" customFormat="1" ht="15" customHeight="1" x14ac:dyDescent="0.25"/>
    <row r="59" spans="1:12" s="75" customFormat="1" ht="15" customHeight="1" x14ac:dyDescent="0.25"/>
    <row r="60" spans="1:12" s="75" customFormat="1" ht="15" customHeight="1" x14ac:dyDescent="0.25"/>
    <row r="61" spans="1:12" s="75" customFormat="1" ht="15" customHeight="1" x14ac:dyDescent="0.25"/>
    <row r="62" spans="1:12" s="75" customFormat="1" ht="15" customHeight="1" x14ac:dyDescent="0.25"/>
    <row r="63" spans="1:12" s="75" customFormat="1" ht="18" customHeight="1" x14ac:dyDescent="0.25"/>
    <row r="64" spans="1:12" s="75" customFormat="1" ht="15" customHeight="1" x14ac:dyDescent="0.25"/>
    <row r="65" s="75" customFormat="1" ht="15" customHeight="1" x14ac:dyDescent="0.25"/>
    <row r="66" s="75" customFormat="1" ht="15" customHeight="1" x14ac:dyDescent="0.25"/>
    <row r="67" s="75" customFormat="1" ht="15" customHeight="1" x14ac:dyDescent="0.25"/>
    <row r="68" s="75" customFormat="1" ht="15" customHeight="1" x14ac:dyDescent="0.25"/>
    <row r="69" s="75" customFormat="1" ht="15" customHeight="1" x14ac:dyDescent="0.25"/>
    <row r="70" s="75" customFormat="1" ht="15" customHeight="1" x14ac:dyDescent="0.25"/>
    <row r="71" s="75" customFormat="1" ht="15" customHeight="1" x14ac:dyDescent="0.25"/>
    <row r="72" s="75" customFormat="1" ht="15" customHeight="1" x14ac:dyDescent="0.25"/>
    <row r="73" s="75" customFormat="1" ht="15" customHeight="1" x14ac:dyDescent="0.25"/>
    <row r="74" s="76" customFormat="1" ht="15" customHeight="1" x14ac:dyDescent="0.3"/>
    <row r="75" s="76" customFormat="1" ht="15" customHeight="1" x14ac:dyDescent="0.3"/>
    <row r="76" s="76" customFormat="1" ht="15" customHeight="1" x14ac:dyDescent="0.3"/>
    <row r="77" s="76" customFormat="1" ht="15" customHeight="1" x14ac:dyDescent="0.3"/>
    <row r="78" s="76" customFormat="1" ht="15" customHeight="1" x14ac:dyDescent="0.3"/>
    <row r="79" s="76" customFormat="1" ht="15" customHeight="1" x14ac:dyDescent="0.3"/>
    <row r="80" s="76" customFormat="1" ht="15" customHeight="1" x14ac:dyDescent="0.3"/>
    <row r="81" s="76" customFormat="1" ht="15" customHeight="1" x14ac:dyDescent="0.3"/>
    <row r="82" s="76" customFormat="1" ht="15" customHeight="1" x14ac:dyDescent="0.3"/>
    <row r="83" s="76" customFormat="1" ht="15" customHeight="1" x14ac:dyDescent="0.3"/>
    <row r="84" s="76" customFormat="1" ht="15" customHeight="1" x14ac:dyDescent="0.3"/>
    <row r="85" s="76" customFormat="1" ht="15" customHeight="1" x14ac:dyDescent="0.3"/>
    <row r="86" s="76" customFormat="1" ht="15" customHeight="1" x14ac:dyDescent="0.3"/>
    <row r="87" s="76" customFormat="1" ht="15" customHeight="1" x14ac:dyDescent="0.3"/>
    <row r="88" s="76" customFormat="1" ht="15" customHeight="1" x14ac:dyDescent="0.3"/>
    <row r="89" s="76" customFormat="1" ht="15" customHeight="1" x14ac:dyDescent="0.3"/>
    <row r="90" s="76" customFormat="1" ht="15" customHeight="1" x14ac:dyDescent="0.3"/>
    <row r="91" s="76" customFormat="1" ht="15" customHeight="1" x14ac:dyDescent="0.3"/>
    <row r="92" s="76" customFormat="1" ht="15" customHeight="1" x14ac:dyDescent="0.3"/>
    <row r="93" s="76" customFormat="1" ht="15" customHeight="1" x14ac:dyDescent="0.3"/>
    <row r="94" s="76" customFormat="1" ht="15" customHeight="1" x14ac:dyDescent="0.3"/>
    <row r="95" s="76" customFormat="1" ht="15" customHeight="1" x14ac:dyDescent="0.3"/>
    <row r="96" s="76" customFormat="1" ht="15" customHeight="1" x14ac:dyDescent="0.3"/>
    <row r="97" spans="1:12" s="76" customFormat="1" ht="15" customHeight="1" x14ac:dyDescent="0.3"/>
    <row r="98" spans="1:12" s="76" customFormat="1" ht="15" customHeight="1" x14ac:dyDescent="0.3"/>
    <row r="99" spans="1:12" s="76" customFormat="1" ht="15" customHeight="1" x14ac:dyDescent="0.3"/>
    <row r="100" spans="1:12" s="76" customFormat="1" ht="17.25" x14ac:dyDescent="0.3">
      <c r="A100" s="77" t="s">
        <v>197</v>
      </c>
      <c r="B100" s="78"/>
      <c r="C100" s="78"/>
      <c r="D100" s="79"/>
      <c r="E100" s="79"/>
      <c r="F100" s="79"/>
      <c r="G100" s="79"/>
      <c r="H100" s="79"/>
      <c r="I100" s="79"/>
      <c r="J100" s="79"/>
      <c r="K100" s="79"/>
      <c r="L100" s="79"/>
    </row>
    <row r="101" spans="1:12" s="76" customFormat="1" ht="17.25" x14ac:dyDescent="0.3">
      <c r="A101" s="80" t="s">
        <v>198</v>
      </c>
      <c r="B101" s="78"/>
      <c r="C101" s="78"/>
      <c r="D101" s="79"/>
      <c r="E101" s="79"/>
      <c r="F101" s="79"/>
      <c r="G101" s="79"/>
      <c r="H101" s="79"/>
      <c r="I101" s="79"/>
      <c r="J101" s="79"/>
      <c r="K101" s="79"/>
      <c r="L101" s="79"/>
    </row>
    <row r="102" spans="1:12" s="76" customFormat="1" ht="17.25" x14ac:dyDescent="0.3">
      <c r="A102" s="80" t="s">
        <v>199</v>
      </c>
      <c r="B102" s="78"/>
      <c r="C102" s="78"/>
      <c r="D102" s="79"/>
      <c r="E102" s="79"/>
      <c r="F102" s="79"/>
      <c r="G102" s="79"/>
      <c r="H102" s="79"/>
      <c r="I102" s="79"/>
      <c r="J102" s="79"/>
      <c r="K102" s="79"/>
      <c r="L102" s="79"/>
    </row>
    <row r="103" spans="1:12" s="76" customFormat="1" ht="18.75" x14ac:dyDescent="0.3">
      <c r="A103" s="80" t="s">
        <v>200</v>
      </c>
      <c r="B103" s="78"/>
      <c r="C103" s="78"/>
      <c r="D103" s="79"/>
      <c r="E103" s="79"/>
      <c r="F103" s="79"/>
      <c r="G103" s="79"/>
      <c r="H103" s="79"/>
      <c r="I103" s="79"/>
      <c r="J103" s="79"/>
      <c r="K103" s="79"/>
      <c r="L103" s="79"/>
    </row>
    <row r="104" spans="1:12" s="76" customFormat="1" ht="17.25" x14ac:dyDescent="0.3">
      <c r="A104" s="81" t="s">
        <v>201</v>
      </c>
      <c r="B104" s="82"/>
      <c r="C104" s="82"/>
      <c r="D104" s="83"/>
      <c r="E104" s="83"/>
      <c r="F104" s="83"/>
      <c r="G104" s="83"/>
      <c r="H104" s="79"/>
      <c r="I104" s="79"/>
      <c r="J104" s="79"/>
      <c r="K104" s="79"/>
      <c r="L104" s="79"/>
    </row>
    <row r="105" spans="1:12" s="76" customFormat="1" ht="17.25" x14ac:dyDescent="0.3">
      <c r="A105" s="84" t="s">
        <v>202</v>
      </c>
      <c r="B105" s="84"/>
      <c r="C105" s="82"/>
      <c r="D105" s="84"/>
      <c r="E105" s="83"/>
      <c r="F105" s="83"/>
      <c r="G105" s="83"/>
      <c r="H105" s="79"/>
      <c r="I105" s="79"/>
      <c r="J105" s="79"/>
      <c r="K105" s="79"/>
      <c r="L105" s="79"/>
    </row>
    <row r="106" spans="1:12" s="76" customFormat="1" ht="17.25" x14ac:dyDescent="0.3">
      <c r="A106" s="84" t="s">
        <v>203</v>
      </c>
      <c r="B106" s="82"/>
      <c r="C106" s="82"/>
      <c r="D106" s="83"/>
      <c r="E106" s="83"/>
      <c r="F106" s="83"/>
      <c r="G106" s="83"/>
      <c r="H106" s="79"/>
      <c r="I106" s="79"/>
      <c r="J106" s="79"/>
      <c r="K106" s="79"/>
      <c r="L106" s="79"/>
    </row>
    <row r="107" spans="1:12" s="76" customFormat="1" ht="15" customHeight="1" x14ac:dyDescent="0.3">
      <c r="A107" s="84"/>
      <c r="B107" s="82"/>
      <c r="C107" s="82"/>
      <c r="D107" s="83"/>
      <c r="E107" s="83"/>
      <c r="F107" s="83"/>
      <c r="G107" s="83"/>
      <c r="H107" s="79"/>
      <c r="I107" s="79"/>
      <c r="J107" s="79"/>
      <c r="K107" s="79"/>
      <c r="L107" s="79"/>
    </row>
    <row r="108" spans="1:12" s="76" customFormat="1" ht="15" customHeight="1" x14ac:dyDescent="0.3">
      <c r="A108" s="85" t="s">
        <v>204</v>
      </c>
      <c r="B108" s="78"/>
      <c r="C108" s="78"/>
      <c r="D108" s="79"/>
      <c r="E108" s="79"/>
      <c r="F108" s="79"/>
      <c r="G108" s="79"/>
      <c r="H108" s="79"/>
      <c r="I108" s="79"/>
      <c r="J108" s="79"/>
      <c r="K108" s="79"/>
      <c r="L108" s="79"/>
    </row>
    <row r="109" spans="1:12" s="76" customFormat="1" ht="15" customHeight="1" x14ac:dyDescent="0.3">
      <c r="A109" s="85" t="s">
        <v>205</v>
      </c>
      <c r="B109" s="78"/>
      <c r="C109" s="78"/>
      <c r="D109" s="79"/>
      <c r="E109" s="79"/>
      <c r="F109" s="79"/>
      <c r="G109" s="79"/>
      <c r="H109" s="79"/>
      <c r="I109" s="79"/>
      <c r="J109" s="79"/>
      <c r="K109" s="79"/>
      <c r="L109" s="79"/>
    </row>
    <row r="110" spans="1:12" s="79" customFormat="1" ht="18" customHeight="1" x14ac:dyDescent="0.25">
      <c r="A110" s="59"/>
      <c r="B110" s="59"/>
      <c r="C110" s="59"/>
      <c r="D110" s="59"/>
      <c r="E110" s="59"/>
      <c r="F110" s="59"/>
      <c r="G110" s="59"/>
      <c r="H110" s="59"/>
      <c r="I110" s="59"/>
      <c r="J110" s="59"/>
      <c r="K110" s="59"/>
      <c r="L110" s="59"/>
    </row>
    <row r="111" spans="1:12" s="79" customFormat="1" ht="18" customHeight="1" x14ac:dyDescent="0.25">
      <c r="A111" s="59"/>
      <c r="B111" s="59"/>
      <c r="C111" s="59"/>
      <c r="D111" s="59"/>
      <c r="E111" s="59"/>
      <c r="F111" s="59"/>
      <c r="G111" s="59"/>
      <c r="H111" s="59"/>
      <c r="I111" s="59"/>
      <c r="J111" s="59"/>
      <c r="K111" s="59"/>
      <c r="L111" s="59"/>
    </row>
    <row r="112" spans="1:12" s="79" customFormat="1" ht="15" customHeight="1" x14ac:dyDescent="0.25">
      <c r="A112" s="59"/>
      <c r="B112" s="59"/>
      <c r="C112" s="59"/>
      <c r="D112" s="59"/>
      <c r="E112" s="59"/>
      <c r="F112" s="59"/>
      <c r="G112" s="59"/>
      <c r="H112" s="59"/>
      <c r="I112" s="59"/>
      <c r="J112" s="59"/>
      <c r="K112" s="59"/>
      <c r="L112" s="59"/>
    </row>
    <row r="113" spans="1:12" s="79" customFormat="1" ht="15" customHeight="1" x14ac:dyDescent="0.25">
      <c r="A113" s="59"/>
      <c r="B113" s="59"/>
      <c r="C113" s="59"/>
      <c r="D113" s="59"/>
      <c r="E113" s="59"/>
      <c r="F113" s="59"/>
      <c r="G113" s="59"/>
      <c r="H113" s="59"/>
      <c r="I113" s="59"/>
      <c r="J113" s="59"/>
      <c r="K113" s="59"/>
      <c r="L113" s="59"/>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41"/>
  <sheetViews>
    <sheetView showGridLines="0" tabSelected="1" zoomScale="85" zoomScaleNormal="85" workbookViewId="0">
      <selection activeCell="A40" sqref="A40"/>
    </sheetView>
  </sheetViews>
  <sheetFormatPr defaultColWidth="9.140625" defaultRowHeight="15" x14ac:dyDescent="0.25"/>
  <cols>
    <col min="1" max="1" width="31.5703125" style="23" customWidth="1"/>
    <col min="2" max="2" width="31.5703125" customWidth="1"/>
    <col min="3" max="3" width="64.28515625" style="19" customWidth="1"/>
    <col min="4" max="4" width="13.5703125" style="25" customWidth="1"/>
    <col min="5" max="5" width="35.5703125" customWidth="1"/>
    <col min="6" max="6" width="36.85546875" customWidth="1"/>
    <col min="7" max="7" width="15.7109375" customWidth="1"/>
    <col min="8" max="8" width="27.5703125" customWidth="1"/>
    <col min="9" max="9" width="14.85546875" customWidth="1"/>
    <col min="10" max="10" width="10" customWidth="1"/>
    <col min="11" max="12" width="9.140625" customWidth="1"/>
  </cols>
  <sheetData>
    <row r="1" spans="1:9" ht="8.25" customHeight="1" x14ac:dyDescent="0.35">
      <c r="A1" s="22"/>
      <c r="B1" s="38" t="s">
        <v>60</v>
      </c>
      <c r="C1" s="38"/>
      <c r="D1" s="38"/>
      <c r="E1" s="38" t="s">
        <v>62</v>
      </c>
      <c r="F1" s="38"/>
      <c r="G1" s="38"/>
      <c r="H1" s="38"/>
      <c r="I1" s="38"/>
    </row>
    <row r="2" spans="1:9" ht="23.25" x14ac:dyDescent="0.35">
      <c r="A2" s="26" t="s">
        <v>18</v>
      </c>
      <c r="B2" s="38"/>
      <c r="C2" s="38"/>
      <c r="D2" s="38"/>
      <c r="E2" s="38"/>
      <c r="F2" s="38"/>
      <c r="G2" s="38"/>
      <c r="H2" s="38"/>
      <c r="I2" s="38"/>
    </row>
    <row r="3" spans="1:9" ht="9.75" customHeight="1" x14ac:dyDescent="0.35">
      <c r="A3" s="22"/>
      <c r="B3" s="39"/>
      <c r="C3" s="39"/>
      <c r="D3" s="39"/>
      <c r="E3" s="38"/>
      <c r="F3" s="38"/>
      <c r="G3" s="38"/>
      <c r="H3" s="38"/>
      <c r="I3" s="38"/>
    </row>
    <row r="4" spans="1:9" ht="29.25" customHeight="1" x14ac:dyDescent="0.25">
      <c r="B4" s="57" t="s">
        <v>17</v>
      </c>
      <c r="C4" s="58"/>
      <c r="D4" s="58"/>
      <c r="E4" s="29" t="s">
        <v>63</v>
      </c>
      <c r="F4" s="31"/>
      <c r="G4" s="30"/>
      <c r="H4" s="40" t="s">
        <v>61</v>
      </c>
      <c r="I4" s="40"/>
    </row>
    <row r="5" spans="1:9" ht="73.5" customHeight="1" x14ac:dyDescent="0.25">
      <c r="A5" s="27" t="s">
        <v>55</v>
      </c>
      <c r="B5" s="45" t="s">
        <v>6</v>
      </c>
      <c r="C5" s="48" t="s">
        <v>64</v>
      </c>
      <c r="D5" s="51" t="s">
        <v>116</v>
      </c>
      <c r="E5" s="54" t="s">
        <v>65</v>
      </c>
      <c r="F5" s="55" t="s">
        <v>118</v>
      </c>
      <c r="G5" s="44" t="s">
        <v>117</v>
      </c>
      <c r="H5" s="41" t="s">
        <v>58</v>
      </c>
      <c r="I5" s="43" t="s">
        <v>119</v>
      </c>
    </row>
    <row r="6" spans="1:9" ht="25.5" x14ac:dyDescent="0.25">
      <c r="A6" s="28" t="s">
        <v>69</v>
      </c>
      <c r="B6" s="46"/>
      <c r="C6" s="49"/>
      <c r="D6" s="52"/>
      <c r="E6" s="54"/>
      <c r="F6" s="56"/>
      <c r="G6" s="44"/>
      <c r="H6" s="41"/>
      <c r="I6" s="43"/>
    </row>
    <row r="7" spans="1:9" ht="25.5" x14ac:dyDescent="0.25">
      <c r="A7" s="28" t="s">
        <v>70</v>
      </c>
      <c r="B7" s="47"/>
      <c r="C7" s="50"/>
      <c r="D7" s="53"/>
      <c r="E7" s="54"/>
      <c r="F7" s="56"/>
      <c r="G7" s="44"/>
      <c r="H7" s="42"/>
      <c r="I7" s="43"/>
    </row>
    <row r="8" spans="1:9" ht="56.25" customHeight="1" x14ac:dyDescent="0.25">
      <c r="A8" s="24" t="s">
        <v>67</v>
      </c>
      <c r="B8" s="20" t="s">
        <v>19</v>
      </c>
      <c r="C8" s="33" t="s">
        <v>125</v>
      </c>
      <c r="D8" s="32">
        <v>2</v>
      </c>
      <c r="E8" s="35" t="s">
        <v>56</v>
      </c>
      <c r="F8" s="33" t="s">
        <v>159</v>
      </c>
      <c r="G8" s="32">
        <v>1</v>
      </c>
      <c r="H8" s="35" t="s">
        <v>66</v>
      </c>
      <c r="I8" s="32">
        <v>0</v>
      </c>
    </row>
    <row r="9" spans="1:9" ht="112.5" x14ac:dyDescent="0.25">
      <c r="A9" s="24" t="s">
        <v>68</v>
      </c>
      <c r="B9" s="21" t="s">
        <v>2</v>
      </c>
      <c r="C9" s="34" t="s">
        <v>126</v>
      </c>
      <c r="D9" s="32">
        <v>2</v>
      </c>
      <c r="E9" s="34" t="s">
        <v>142</v>
      </c>
      <c r="F9" s="35" t="s">
        <v>57</v>
      </c>
      <c r="G9" s="32">
        <v>2</v>
      </c>
      <c r="H9" s="34" t="s">
        <v>152</v>
      </c>
      <c r="I9" s="32">
        <v>1</v>
      </c>
    </row>
    <row r="10" spans="1:9" ht="67.5" x14ac:dyDescent="0.25">
      <c r="A10" s="24" t="s">
        <v>72</v>
      </c>
      <c r="B10" s="21" t="s">
        <v>71</v>
      </c>
      <c r="C10" s="33" t="s">
        <v>127</v>
      </c>
      <c r="D10" s="32">
        <v>2</v>
      </c>
      <c r="E10" s="34" t="s">
        <v>146</v>
      </c>
      <c r="F10" s="35" t="s">
        <v>57</v>
      </c>
      <c r="G10" s="32">
        <v>2</v>
      </c>
      <c r="H10" s="34" t="s">
        <v>160</v>
      </c>
      <c r="I10" s="32">
        <v>1</v>
      </c>
    </row>
    <row r="11" spans="1:9" ht="56.25" x14ac:dyDescent="0.25">
      <c r="A11" s="24" t="s">
        <v>74</v>
      </c>
      <c r="B11" s="21" t="s">
        <v>73</v>
      </c>
      <c r="C11" s="33" t="s">
        <v>128</v>
      </c>
      <c r="D11" s="32">
        <v>2</v>
      </c>
      <c r="E11" s="36" t="s">
        <v>161</v>
      </c>
      <c r="F11" s="35" t="s">
        <v>57</v>
      </c>
      <c r="G11" s="32">
        <v>2</v>
      </c>
      <c r="H11" s="34" t="s">
        <v>162</v>
      </c>
      <c r="I11" s="32">
        <v>1</v>
      </c>
    </row>
    <row r="12" spans="1:9" ht="45" x14ac:dyDescent="0.25">
      <c r="A12" s="24" t="s">
        <v>77</v>
      </c>
      <c r="B12" s="21" t="s">
        <v>75</v>
      </c>
      <c r="C12" s="33" t="s">
        <v>124</v>
      </c>
      <c r="D12" s="32">
        <v>1</v>
      </c>
      <c r="E12" s="35" t="s">
        <v>56</v>
      </c>
      <c r="F12" s="34" t="s">
        <v>156</v>
      </c>
      <c r="G12" s="32">
        <v>1</v>
      </c>
      <c r="H12" s="35" t="s">
        <v>66</v>
      </c>
      <c r="I12" s="32">
        <v>0</v>
      </c>
    </row>
    <row r="13" spans="1:9" ht="225" x14ac:dyDescent="0.25">
      <c r="A13" s="24" t="s">
        <v>110</v>
      </c>
      <c r="B13" s="21" t="s">
        <v>76</v>
      </c>
      <c r="C13" s="34" t="s">
        <v>153</v>
      </c>
      <c r="D13" s="32">
        <v>2</v>
      </c>
      <c r="E13" s="36" t="s">
        <v>163</v>
      </c>
      <c r="F13" s="36" t="s">
        <v>154</v>
      </c>
      <c r="G13" s="32">
        <v>2</v>
      </c>
      <c r="H13" s="36" t="s">
        <v>152</v>
      </c>
      <c r="I13" s="32">
        <v>1</v>
      </c>
    </row>
    <row r="14" spans="1:9" ht="78.75" x14ac:dyDescent="0.25">
      <c r="A14" s="24" t="s">
        <v>109</v>
      </c>
      <c r="B14" s="21" t="s">
        <v>111</v>
      </c>
      <c r="C14" s="33" t="s">
        <v>164</v>
      </c>
      <c r="D14" s="32">
        <v>2</v>
      </c>
      <c r="E14" s="35" t="s">
        <v>56</v>
      </c>
      <c r="F14" s="36" t="s">
        <v>165</v>
      </c>
      <c r="G14" s="32">
        <v>1</v>
      </c>
      <c r="H14" s="35" t="s">
        <v>66</v>
      </c>
      <c r="I14" s="32">
        <v>0</v>
      </c>
    </row>
    <row r="15" spans="1:9" ht="78.75" x14ac:dyDescent="0.25">
      <c r="A15" s="24" t="s">
        <v>79</v>
      </c>
      <c r="B15" s="21" t="s">
        <v>78</v>
      </c>
      <c r="C15" s="33" t="s">
        <v>207</v>
      </c>
      <c r="D15" s="32">
        <v>2</v>
      </c>
      <c r="E15" s="35" t="s">
        <v>56</v>
      </c>
      <c r="F15" s="36" t="s">
        <v>166</v>
      </c>
      <c r="G15" s="32">
        <v>1</v>
      </c>
      <c r="H15" s="35" t="s">
        <v>66</v>
      </c>
      <c r="I15" s="32">
        <v>0</v>
      </c>
    </row>
    <row r="16" spans="1:9" ht="146.25" x14ac:dyDescent="0.25">
      <c r="A16" s="24" t="s">
        <v>82</v>
      </c>
      <c r="B16" s="21" t="s">
        <v>80</v>
      </c>
      <c r="C16" s="33" t="s">
        <v>129</v>
      </c>
      <c r="D16" s="32">
        <v>2</v>
      </c>
      <c r="E16" s="33" t="s">
        <v>143</v>
      </c>
      <c r="F16" s="35" t="s">
        <v>57</v>
      </c>
      <c r="G16" s="32">
        <v>2</v>
      </c>
      <c r="H16" s="33" t="s">
        <v>144</v>
      </c>
      <c r="I16" s="32">
        <v>1</v>
      </c>
    </row>
    <row r="17" spans="1:9" ht="157.5" x14ac:dyDescent="0.25">
      <c r="A17" s="24" t="s">
        <v>120</v>
      </c>
      <c r="B17" s="21" t="s">
        <v>81</v>
      </c>
      <c r="C17" s="33" t="s">
        <v>178</v>
      </c>
      <c r="D17" s="32">
        <v>2</v>
      </c>
      <c r="E17" s="33" t="s">
        <v>141</v>
      </c>
      <c r="F17" s="35" t="s">
        <v>57</v>
      </c>
      <c r="G17" s="32">
        <v>2</v>
      </c>
      <c r="H17" s="33" t="s">
        <v>144</v>
      </c>
      <c r="I17" s="32">
        <v>2</v>
      </c>
    </row>
    <row r="18" spans="1:9" ht="67.5" x14ac:dyDescent="0.25">
      <c r="A18" s="24" t="s">
        <v>85</v>
      </c>
      <c r="B18" s="21" t="s">
        <v>83</v>
      </c>
      <c r="C18" s="33" t="s">
        <v>179</v>
      </c>
      <c r="D18" s="32">
        <v>2</v>
      </c>
      <c r="E18" s="35" t="s">
        <v>57</v>
      </c>
      <c r="F18" s="33" t="s">
        <v>147</v>
      </c>
      <c r="G18" s="32">
        <v>1</v>
      </c>
      <c r="H18" s="35" t="s">
        <v>66</v>
      </c>
      <c r="I18" s="32">
        <v>0</v>
      </c>
    </row>
    <row r="19" spans="1:9" ht="33.75" x14ac:dyDescent="0.25">
      <c r="A19" s="24" t="s">
        <v>86</v>
      </c>
      <c r="B19" s="21" t="s">
        <v>84</v>
      </c>
      <c r="C19" s="33" t="s">
        <v>130</v>
      </c>
      <c r="D19" s="32">
        <v>2</v>
      </c>
      <c r="E19" s="35" t="s">
        <v>56</v>
      </c>
      <c r="F19" s="35" t="s">
        <v>57</v>
      </c>
      <c r="G19" s="32">
        <v>0</v>
      </c>
      <c r="H19" s="35" t="s">
        <v>66</v>
      </c>
      <c r="I19" s="32">
        <v>0</v>
      </c>
    </row>
    <row r="20" spans="1:9" ht="33.75" x14ac:dyDescent="0.25">
      <c r="A20" s="24" t="s">
        <v>87</v>
      </c>
      <c r="B20" s="21" t="s">
        <v>29</v>
      </c>
      <c r="C20" s="33" t="s">
        <v>131</v>
      </c>
      <c r="D20" s="32">
        <v>2</v>
      </c>
      <c r="E20" s="35" t="s">
        <v>56</v>
      </c>
      <c r="F20" s="33" t="s">
        <v>148</v>
      </c>
      <c r="G20" s="32">
        <v>1</v>
      </c>
      <c r="H20" s="35" t="s">
        <v>66</v>
      </c>
      <c r="I20" s="32">
        <v>0</v>
      </c>
    </row>
    <row r="21" spans="1:9" ht="78.75" x14ac:dyDescent="0.25">
      <c r="A21" s="24" t="s">
        <v>94</v>
      </c>
      <c r="B21" s="21" t="s">
        <v>14</v>
      </c>
      <c r="C21" s="33" t="s">
        <v>132</v>
      </c>
      <c r="D21" s="32">
        <v>1</v>
      </c>
      <c r="E21" s="35" t="s">
        <v>56</v>
      </c>
      <c r="F21" s="33" t="s">
        <v>167</v>
      </c>
      <c r="G21" s="32">
        <v>1</v>
      </c>
      <c r="H21" s="35" t="s">
        <v>66</v>
      </c>
      <c r="I21" s="32">
        <v>0</v>
      </c>
    </row>
    <row r="22" spans="1:9" ht="78.75" x14ac:dyDescent="0.25">
      <c r="A22" s="24" t="s">
        <v>95</v>
      </c>
      <c r="B22" s="21" t="s">
        <v>88</v>
      </c>
      <c r="C22" s="33" t="s">
        <v>180</v>
      </c>
      <c r="D22" s="32">
        <v>1</v>
      </c>
      <c r="E22" s="35" t="s">
        <v>56</v>
      </c>
      <c r="F22" s="33" t="s">
        <v>186</v>
      </c>
      <c r="G22" s="32">
        <v>1</v>
      </c>
      <c r="H22" s="35" t="s">
        <v>66</v>
      </c>
      <c r="I22" s="32">
        <v>0</v>
      </c>
    </row>
    <row r="23" spans="1:9" ht="33.75" x14ac:dyDescent="0.25">
      <c r="A23" s="24" t="s">
        <v>96</v>
      </c>
      <c r="B23" s="21" t="s">
        <v>15</v>
      </c>
      <c r="C23" s="33" t="s">
        <v>133</v>
      </c>
      <c r="D23" s="32">
        <v>1</v>
      </c>
      <c r="E23" s="35" t="s">
        <v>56</v>
      </c>
      <c r="F23" s="35" t="s">
        <v>57</v>
      </c>
      <c r="G23" s="32">
        <v>0</v>
      </c>
      <c r="H23" s="35" t="s">
        <v>66</v>
      </c>
      <c r="I23" s="32">
        <v>0</v>
      </c>
    </row>
    <row r="24" spans="1:9" ht="90" x14ac:dyDescent="0.25">
      <c r="A24" s="24" t="s">
        <v>97</v>
      </c>
      <c r="B24" s="21" t="s">
        <v>16</v>
      </c>
      <c r="C24" s="33" t="s">
        <v>181</v>
      </c>
      <c r="D24" s="32">
        <v>1</v>
      </c>
      <c r="E24" s="35" t="s">
        <v>56</v>
      </c>
      <c r="F24" s="33" t="s">
        <v>168</v>
      </c>
      <c r="G24" s="32">
        <v>1</v>
      </c>
      <c r="H24" s="35" t="s">
        <v>66</v>
      </c>
      <c r="I24" s="32">
        <v>0</v>
      </c>
    </row>
    <row r="25" spans="1:9" ht="33.75" x14ac:dyDescent="0.25">
      <c r="A25" s="24" t="s">
        <v>98</v>
      </c>
      <c r="B25" s="21" t="s">
        <v>31</v>
      </c>
      <c r="C25" s="33" t="s">
        <v>134</v>
      </c>
      <c r="D25" s="32">
        <v>2</v>
      </c>
      <c r="E25" s="33" t="s">
        <v>169</v>
      </c>
      <c r="F25" s="33" t="s">
        <v>170</v>
      </c>
      <c r="G25" s="32">
        <v>2</v>
      </c>
      <c r="H25" s="35" t="s">
        <v>66</v>
      </c>
      <c r="I25" s="32">
        <v>0</v>
      </c>
    </row>
    <row r="26" spans="1:9" ht="67.5" x14ac:dyDescent="0.25">
      <c r="A26" s="24" t="s">
        <v>99</v>
      </c>
      <c r="B26" s="21" t="s">
        <v>32</v>
      </c>
      <c r="C26" s="33" t="s">
        <v>135</v>
      </c>
      <c r="D26" s="32">
        <v>1</v>
      </c>
      <c r="E26" s="35" t="s">
        <v>56</v>
      </c>
      <c r="F26" s="35" t="s">
        <v>57</v>
      </c>
      <c r="G26" s="32">
        <v>0</v>
      </c>
      <c r="H26" s="35" t="s">
        <v>66</v>
      </c>
      <c r="I26" s="32">
        <v>0</v>
      </c>
    </row>
    <row r="27" spans="1:9" ht="202.5" x14ac:dyDescent="0.25">
      <c r="A27" s="24" t="s">
        <v>89</v>
      </c>
      <c r="B27" s="21" t="s">
        <v>33</v>
      </c>
      <c r="C27" s="33" t="s">
        <v>136</v>
      </c>
      <c r="D27" s="32">
        <v>2</v>
      </c>
      <c r="E27" s="35" t="s">
        <v>57</v>
      </c>
      <c r="F27" s="37" t="s">
        <v>172</v>
      </c>
      <c r="G27" s="32">
        <v>1</v>
      </c>
      <c r="H27" s="35" t="s">
        <v>171</v>
      </c>
      <c r="I27" s="32">
        <v>1</v>
      </c>
    </row>
    <row r="28" spans="1:9" ht="101.25" x14ac:dyDescent="0.25">
      <c r="A28" s="24" t="s">
        <v>100</v>
      </c>
      <c r="B28" s="21" t="s">
        <v>34</v>
      </c>
      <c r="C28" s="33" t="s">
        <v>182</v>
      </c>
      <c r="D28" s="32">
        <v>2</v>
      </c>
      <c r="E28" s="37" t="s">
        <v>173</v>
      </c>
      <c r="F28" s="35" t="s">
        <v>57</v>
      </c>
      <c r="G28" s="32">
        <v>2</v>
      </c>
      <c r="H28" s="35" t="s">
        <v>144</v>
      </c>
      <c r="I28" s="32">
        <v>0</v>
      </c>
    </row>
    <row r="29" spans="1:9" ht="101.25" x14ac:dyDescent="0.25">
      <c r="A29" s="24" t="s">
        <v>121</v>
      </c>
      <c r="B29" s="21" t="s">
        <v>90</v>
      </c>
      <c r="C29" s="33" t="s">
        <v>137</v>
      </c>
      <c r="D29" s="32">
        <v>1</v>
      </c>
      <c r="E29" s="35" t="s">
        <v>57</v>
      </c>
      <c r="F29" s="37" t="s">
        <v>174</v>
      </c>
      <c r="G29" s="32">
        <v>1</v>
      </c>
      <c r="H29" s="35" t="s">
        <v>149</v>
      </c>
      <c r="I29" s="32">
        <v>1</v>
      </c>
    </row>
    <row r="30" spans="1:9" ht="45" x14ac:dyDescent="0.25">
      <c r="A30" s="24" t="s">
        <v>101</v>
      </c>
      <c r="B30" s="21" t="s">
        <v>91</v>
      </c>
      <c r="C30" s="33" t="s">
        <v>138</v>
      </c>
      <c r="D30" s="32">
        <v>1</v>
      </c>
      <c r="E30" s="35" t="s">
        <v>57</v>
      </c>
      <c r="F30" s="37" t="s">
        <v>150</v>
      </c>
      <c r="G30" s="32">
        <v>1</v>
      </c>
      <c r="H30" s="35" t="s">
        <v>66</v>
      </c>
      <c r="I30" s="32">
        <v>0</v>
      </c>
    </row>
    <row r="31" spans="1:9" ht="101.25" x14ac:dyDescent="0.25">
      <c r="A31" s="24" t="s">
        <v>102</v>
      </c>
      <c r="B31" s="21" t="s">
        <v>92</v>
      </c>
      <c r="C31" s="33" t="s">
        <v>145</v>
      </c>
      <c r="D31" s="32">
        <v>0</v>
      </c>
      <c r="E31" s="35" t="s">
        <v>56</v>
      </c>
      <c r="F31" s="35" t="s">
        <v>57</v>
      </c>
      <c r="G31" s="32">
        <v>0</v>
      </c>
      <c r="H31" s="35" t="s">
        <v>66</v>
      </c>
      <c r="I31" s="32">
        <v>0</v>
      </c>
    </row>
    <row r="32" spans="1:9" ht="101.25" x14ac:dyDescent="0.25">
      <c r="A32" s="24" t="s">
        <v>103</v>
      </c>
      <c r="B32" s="21" t="s">
        <v>93</v>
      </c>
      <c r="C32" s="33" t="s">
        <v>145</v>
      </c>
      <c r="D32" s="32">
        <v>0</v>
      </c>
      <c r="E32" s="35" t="s">
        <v>56</v>
      </c>
      <c r="F32" s="35" t="s">
        <v>57</v>
      </c>
      <c r="G32" s="32">
        <v>0</v>
      </c>
      <c r="H32" s="35" t="s">
        <v>66</v>
      </c>
      <c r="I32" s="32">
        <v>0</v>
      </c>
    </row>
    <row r="33" spans="1:9" ht="90" x14ac:dyDescent="0.25">
      <c r="A33" s="24" t="s">
        <v>104</v>
      </c>
      <c r="B33" s="21" t="s">
        <v>35</v>
      </c>
      <c r="C33" s="33" t="s">
        <v>145</v>
      </c>
      <c r="D33" s="32">
        <v>0</v>
      </c>
      <c r="E33" s="35" t="s">
        <v>56</v>
      </c>
      <c r="F33" s="35" t="s">
        <v>57</v>
      </c>
      <c r="G33" s="32">
        <v>0</v>
      </c>
      <c r="H33" s="35" t="s">
        <v>66</v>
      </c>
      <c r="I33" s="32">
        <v>0</v>
      </c>
    </row>
    <row r="34" spans="1:9" ht="101.25" x14ac:dyDescent="0.25">
      <c r="A34" s="24" t="s">
        <v>122</v>
      </c>
      <c r="B34" s="21" t="s">
        <v>123</v>
      </c>
      <c r="C34" s="33" t="s">
        <v>145</v>
      </c>
      <c r="D34" s="32">
        <v>0</v>
      </c>
      <c r="E34" s="35" t="s">
        <v>56</v>
      </c>
      <c r="F34" s="33" t="s">
        <v>186</v>
      </c>
      <c r="G34" s="32">
        <v>1</v>
      </c>
      <c r="H34" s="35" t="s">
        <v>66</v>
      </c>
      <c r="I34" s="32">
        <v>0</v>
      </c>
    </row>
    <row r="35" spans="1:9" ht="90" x14ac:dyDescent="0.25">
      <c r="A35" s="24" t="s">
        <v>105</v>
      </c>
      <c r="B35" s="21" t="s">
        <v>37</v>
      </c>
      <c r="C35" s="33" t="s">
        <v>183</v>
      </c>
      <c r="D35" s="32">
        <v>2</v>
      </c>
      <c r="E35" s="35" t="s">
        <v>56</v>
      </c>
      <c r="F35" s="35" t="s">
        <v>57</v>
      </c>
      <c r="G35" s="32">
        <v>0</v>
      </c>
      <c r="H35" s="35" t="s">
        <v>66</v>
      </c>
      <c r="I35" s="32">
        <v>0</v>
      </c>
    </row>
    <row r="36" spans="1:9" ht="90" x14ac:dyDescent="0.25">
      <c r="A36" s="24" t="s">
        <v>107</v>
      </c>
      <c r="B36" s="21" t="s">
        <v>38</v>
      </c>
      <c r="C36" s="33" t="s">
        <v>139</v>
      </c>
      <c r="D36" s="32">
        <v>1</v>
      </c>
      <c r="E36" s="35" t="s">
        <v>56</v>
      </c>
      <c r="F36" s="33" t="s">
        <v>186</v>
      </c>
      <c r="G36" s="32">
        <v>1</v>
      </c>
      <c r="H36" s="35" t="s">
        <v>66</v>
      </c>
      <c r="I36" s="32">
        <v>0</v>
      </c>
    </row>
    <row r="37" spans="1:9" ht="67.5" x14ac:dyDescent="0.25">
      <c r="A37" s="24" t="s">
        <v>106</v>
      </c>
      <c r="B37" s="21" t="s">
        <v>39</v>
      </c>
      <c r="C37" s="33" t="s">
        <v>184</v>
      </c>
      <c r="D37" s="32">
        <v>1</v>
      </c>
      <c r="E37" s="35" t="s">
        <v>56</v>
      </c>
      <c r="F37" s="33" t="s">
        <v>175</v>
      </c>
      <c r="G37" s="32">
        <v>1</v>
      </c>
      <c r="H37" s="33" t="s">
        <v>155</v>
      </c>
      <c r="I37" s="32">
        <v>1</v>
      </c>
    </row>
    <row r="38" spans="1:9" ht="78.75" x14ac:dyDescent="0.25">
      <c r="A38" s="24" t="s">
        <v>108</v>
      </c>
      <c r="B38" s="21" t="s">
        <v>40</v>
      </c>
      <c r="C38" s="33" t="s">
        <v>140</v>
      </c>
      <c r="D38" s="32">
        <v>2</v>
      </c>
      <c r="E38" s="35" t="s">
        <v>56</v>
      </c>
      <c r="F38" s="33" t="s">
        <v>175</v>
      </c>
      <c r="G38" s="32">
        <v>1</v>
      </c>
      <c r="H38" s="33" t="s">
        <v>155</v>
      </c>
      <c r="I38" s="32">
        <v>1</v>
      </c>
    </row>
    <row r="39" spans="1:9" ht="67.5" x14ac:dyDescent="0.25">
      <c r="A39" s="24" t="s">
        <v>113</v>
      </c>
      <c r="B39" s="21" t="s">
        <v>112</v>
      </c>
      <c r="C39" s="33" t="s">
        <v>158</v>
      </c>
      <c r="D39" s="32">
        <v>1</v>
      </c>
      <c r="E39" s="35" t="s">
        <v>56</v>
      </c>
      <c r="F39" s="33" t="s">
        <v>188</v>
      </c>
      <c r="G39" s="32">
        <v>1</v>
      </c>
      <c r="H39" s="35" t="s">
        <v>66</v>
      </c>
      <c r="I39" s="32">
        <v>0</v>
      </c>
    </row>
    <row r="40" spans="1:9" ht="67.5" x14ac:dyDescent="0.25">
      <c r="A40" s="24" t="s">
        <v>115</v>
      </c>
      <c r="B40" s="21" t="s">
        <v>114</v>
      </c>
      <c r="C40" s="33" t="s">
        <v>157</v>
      </c>
      <c r="D40" s="32">
        <v>2</v>
      </c>
      <c r="E40" s="35" t="s">
        <v>56</v>
      </c>
      <c r="F40" s="33" t="s">
        <v>187</v>
      </c>
      <c r="G40" s="32">
        <v>1</v>
      </c>
      <c r="H40" s="33" t="s">
        <v>151</v>
      </c>
      <c r="I40" s="32">
        <v>1</v>
      </c>
    </row>
    <row r="41" spans="1:9" ht="78" customHeight="1" x14ac:dyDescent="0.25">
      <c r="A41" s="24" t="s">
        <v>177</v>
      </c>
      <c r="B41" s="21" t="s">
        <v>41</v>
      </c>
      <c r="C41" s="33" t="s">
        <v>185</v>
      </c>
      <c r="D41" s="32">
        <v>2</v>
      </c>
      <c r="E41" s="35" t="s">
        <v>56</v>
      </c>
      <c r="F41" s="33" t="s">
        <v>176</v>
      </c>
      <c r="G41" s="32">
        <v>1</v>
      </c>
      <c r="H41" s="35" t="s">
        <v>66</v>
      </c>
      <c r="I41" s="32">
        <v>0</v>
      </c>
    </row>
  </sheetData>
  <mergeCells count="12">
    <mergeCell ref="B1:D3"/>
    <mergeCell ref="E1:I3"/>
    <mergeCell ref="H4:I4"/>
    <mergeCell ref="H5:H7"/>
    <mergeCell ref="I5:I7"/>
    <mergeCell ref="G5:G7"/>
    <mergeCell ref="B5:B7"/>
    <mergeCell ref="C5:C7"/>
    <mergeCell ref="D5:D7"/>
    <mergeCell ref="E5:E7"/>
    <mergeCell ref="F5:F7"/>
    <mergeCell ref="B4:D4"/>
  </mergeCells>
  <conditionalFormatting sqref="D8:D41">
    <cfRule type="cellIs" dxfId="17" priority="19" operator="equal">
      <formula>0</formula>
    </cfRule>
    <cfRule type="cellIs" dxfId="16" priority="20" operator="equal">
      <formula>2</formula>
    </cfRule>
    <cfRule type="cellIs" dxfId="15" priority="21" operator="equal">
      <formula>1</formula>
    </cfRule>
    <cfRule type="cellIs" dxfId="14" priority="22" operator="equal">
      <formula>0</formula>
    </cfRule>
    <cfRule type="cellIs" dxfId="13" priority="23" operator="equal">
      <formula>1</formula>
    </cfRule>
    <cfRule type="cellIs" dxfId="12" priority="24" operator="equal">
      <formula>2</formula>
    </cfRule>
  </conditionalFormatting>
  <conditionalFormatting sqref="G8:G41">
    <cfRule type="cellIs" dxfId="11" priority="13" operator="equal">
      <formula>0</formula>
    </cfRule>
    <cfRule type="cellIs" dxfId="10" priority="14" operator="equal">
      <formula>2</formula>
    </cfRule>
    <cfRule type="cellIs" dxfId="9" priority="15" operator="equal">
      <formula>1</formula>
    </cfRule>
    <cfRule type="cellIs" dxfId="8" priority="16" operator="equal">
      <formula>0</formula>
    </cfRule>
    <cfRule type="cellIs" dxfId="7" priority="17" operator="equal">
      <formula>1</formula>
    </cfRule>
    <cfRule type="cellIs" dxfId="6" priority="18" operator="equal">
      <formula>2</formula>
    </cfRule>
  </conditionalFormatting>
  <conditionalFormatting sqref="I8:I41">
    <cfRule type="cellIs" dxfId="5" priority="1" operator="equal">
      <formula>0</formula>
    </cfRule>
    <cfRule type="cellIs" dxfId="4" priority="2" operator="equal">
      <formula>2</formula>
    </cfRule>
    <cfRule type="cellIs" dxfId="3" priority="3" operator="equal">
      <formula>1</formula>
    </cfRule>
    <cfRule type="cellIs" dxfId="2" priority="4" operator="equal">
      <formula>0</formula>
    </cfRule>
    <cfRule type="cellIs" dxfId="1" priority="5" operator="equal">
      <formula>1</formula>
    </cfRule>
    <cfRule type="cellIs" dxfId="0" priority="6" operator="equal">
      <formula>2</formula>
    </cfRule>
  </conditionalFormatting>
  <hyperlinks>
    <hyperlink ref="B1" r:id="rId1"/>
    <hyperlink ref="E1" r:id="rId2"/>
    <hyperlink ref="A6" r:id="rId3"/>
    <hyperlink ref="A7" r:id="rId4"/>
  </hyperlinks>
  <pageMargins left="0.70866141732283472" right="0.70866141732283472" top="0.74803149606299213" bottom="0.74803149606299213" header="0.31496062992125984" footer="0.31496062992125984"/>
  <pageSetup paperSize="8" scale="70" fitToHeight="0" orientation="landscape" r:id="rId5"/>
  <headerFooter>
    <oddFooter>&amp;RPage &amp;P of &amp;N</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42</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0.95833333333333337</v>
      </c>
    </row>
    <row r="7" spans="2:13" x14ac:dyDescent="0.25">
      <c r="C7" s="6" t="s">
        <v>10</v>
      </c>
      <c r="D7" s="7">
        <v>1</v>
      </c>
      <c r="E7" s="8">
        <f>E35/D35</f>
        <v>0.6428571428571429</v>
      </c>
    </row>
    <row r="8" spans="2:13" x14ac:dyDescent="0.25">
      <c r="C8" s="6" t="s">
        <v>0</v>
      </c>
      <c r="D8" s="7">
        <v>1</v>
      </c>
      <c r="E8" s="8">
        <f>E45/D45</f>
        <v>0.44444444444444442</v>
      </c>
    </row>
    <row r="9" spans="2:13" x14ac:dyDescent="0.25">
      <c r="C9" s="6" t="s">
        <v>12</v>
      </c>
      <c r="D9" s="7">
        <v>1</v>
      </c>
      <c r="E9" s="8">
        <f>E51/D51</f>
        <v>0.7</v>
      </c>
    </row>
    <row r="10" spans="2:13" x14ac:dyDescent="0.25">
      <c r="C10" s="6" t="s">
        <v>13</v>
      </c>
      <c r="D10" s="7">
        <v>1</v>
      </c>
      <c r="E10" s="8">
        <f>E53/D53</f>
        <v>1</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MS'!D8</f>
        <v>2</v>
      </c>
    </row>
    <row r="16" spans="2:13" ht="22.5" x14ac:dyDescent="0.25">
      <c r="B16" s="15"/>
      <c r="C16" s="13" t="s">
        <v>3</v>
      </c>
      <c r="D16" s="14">
        <v>2</v>
      </c>
      <c r="E16" s="14">
        <f>'Analysis MS'!D9</f>
        <v>2</v>
      </c>
    </row>
    <row r="17" spans="2:5" ht="22.5" x14ac:dyDescent="0.25">
      <c r="B17" s="10"/>
      <c r="C17" s="13" t="s">
        <v>1</v>
      </c>
      <c r="D17" s="14">
        <v>2</v>
      </c>
      <c r="E17" s="14">
        <f>'Analysis MS'!D10</f>
        <v>2</v>
      </c>
    </row>
    <row r="18" spans="2:5" ht="22.5" x14ac:dyDescent="0.25">
      <c r="B18" s="10"/>
      <c r="C18" s="13" t="s">
        <v>20</v>
      </c>
      <c r="D18" s="14">
        <v>2</v>
      </c>
      <c r="E18" s="14">
        <f>'Analysis MS'!D11</f>
        <v>2</v>
      </c>
    </row>
    <row r="19" spans="2:5" x14ac:dyDescent="0.25">
      <c r="B19" s="10"/>
      <c r="C19" s="13" t="s">
        <v>21</v>
      </c>
      <c r="D19" s="14">
        <v>2</v>
      </c>
      <c r="E19" s="14">
        <f>'Analysis MS'!D12</f>
        <v>1</v>
      </c>
    </row>
    <row r="20" spans="2:5" x14ac:dyDescent="0.25">
      <c r="B20" s="10"/>
      <c r="C20" s="13" t="s">
        <v>22</v>
      </c>
      <c r="D20" s="14">
        <v>2</v>
      </c>
      <c r="E20" s="14">
        <f>'Analysis MS'!D13</f>
        <v>2</v>
      </c>
    </row>
    <row r="21" spans="2:5" x14ac:dyDescent="0.25">
      <c r="B21" s="10"/>
      <c r="C21" s="13" t="s">
        <v>23</v>
      </c>
      <c r="D21" s="14">
        <v>2</v>
      </c>
      <c r="E21" s="14">
        <f>'Analysis MS'!D14</f>
        <v>2</v>
      </c>
    </row>
    <row r="22" spans="2:5" x14ac:dyDescent="0.25">
      <c r="B22" s="10"/>
      <c r="C22" s="13" t="s">
        <v>24</v>
      </c>
      <c r="D22" s="14">
        <v>2</v>
      </c>
      <c r="E22" s="14">
        <f>'Analysis MS'!D15</f>
        <v>2</v>
      </c>
    </row>
    <row r="23" spans="2:5" x14ac:dyDescent="0.25">
      <c r="B23" s="10"/>
      <c r="C23" s="13" t="s">
        <v>25</v>
      </c>
      <c r="D23" s="14">
        <v>2</v>
      </c>
      <c r="E23" s="14">
        <f>'Analysis MS'!D16</f>
        <v>2</v>
      </c>
    </row>
    <row r="24" spans="2:5" x14ac:dyDescent="0.25">
      <c r="B24" s="10"/>
      <c r="C24" s="13" t="s">
        <v>26</v>
      </c>
      <c r="D24" s="14">
        <v>2</v>
      </c>
      <c r="E24" s="14">
        <f>'Analysis MS'!D17</f>
        <v>2</v>
      </c>
    </row>
    <row r="25" spans="2:5" x14ac:dyDescent="0.25">
      <c r="B25" s="10"/>
      <c r="C25" s="13" t="s">
        <v>27</v>
      </c>
      <c r="D25" s="14">
        <v>2</v>
      </c>
      <c r="E25" s="14">
        <f>'Analysis MS'!D18</f>
        <v>2</v>
      </c>
    </row>
    <row r="26" spans="2:5" x14ac:dyDescent="0.25">
      <c r="B26" s="10"/>
      <c r="C26" s="13" t="s">
        <v>28</v>
      </c>
      <c r="D26" s="14">
        <v>2</v>
      </c>
      <c r="E26" s="14">
        <f>'Analysis MS'!D19</f>
        <v>2</v>
      </c>
    </row>
    <row r="27" spans="2:5" x14ac:dyDescent="0.25">
      <c r="B27" s="10"/>
      <c r="C27" s="16" t="s">
        <v>47</v>
      </c>
      <c r="D27" s="17">
        <f>SUM(D15:D26)</f>
        <v>24</v>
      </c>
      <c r="E27" s="17">
        <f>SUM(E15:E26)</f>
        <v>23</v>
      </c>
    </row>
    <row r="28" spans="2:5" x14ac:dyDescent="0.25">
      <c r="B28" s="12" t="s">
        <v>10</v>
      </c>
      <c r="C28" s="13" t="s">
        <v>29</v>
      </c>
      <c r="D28" s="14">
        <v>2</v>
      </c>
      <c r="E28" s="14">
        <f>'Analysis MS'!D20</f>
        <v>2</v>
      </c>
    </row>
    <row r="29" spans="2:5" ht="22.5" x14ac:dyDescent="0.25">
      <c r="B29" s="12"/>
      <c r="C29" s="13" t="s">
        <v>14</v>
      </c>
      <c r="D29" s="14">
        <v>2</v>
      </c>
      <c r="E29" s="14">
        <f>'Analysis MS'!D21</f>
        <v>1</v>
      </c>
    </row>
    <row r="30" spans="2:5" ht="23.25" customHeight="1" x14ac:dyDescent="0.25">
      <c r="B30" s="12"/>
      <c r="C30" s="13" t="s">
        <v>30</v>
      </c>
      <c r="D30" s="14">
        <v>2</v>
      </c>
      <c r="E30" s="14">
        <f>'Analysis MS'!D22</f>
        <v>1</v>
      </c>
    </row>
    <row r="31" spans="2:5" ht="33.75" x14ac:dyDescent="0.25">
      <c r="B31" s="12"/>
      <c r="C31" s="13" t="s">
        <v>15</v>
      </c>
      <c r="D31" s="14">
        <v>2</v>
      </c>
      <c r="E31" s="14">
        <f>'Analysis MS'!D23</f>
        <v>1</v>
      </c>
    </row>
    <row r="32" spans="2:5" ht="22.5" x14ac:dyDescent="0.25">
      <c r="B32" s="12"/>
      <c r="C32" s="13" t="s">
        <v>16</v>
      </c>
      <c r="D32" s="14">
        <v>2</v>
      </c>
      <c r="E32" s="14">
        <f>'Analysis MS'!D24</f>
        <v>1</v>
      </c>
    </row>
    <row r="33" spans="2:5" ht="33.75" x14ac:dyDescent="0.25">
      <c r="B33" s="12"/>
      <c r="C33" s="13" t="s">
        <v>31</v>
      </c>
      <c r="D33" s="14">
        <v>2</v>
      </c>
      <c r="E33" s="14">
        <f>'Analysis MS'!D25</f>
        <v>2</v>
      </c>
    </row>
    <row r="34" spans="2:5" ht="33.75" x14ac:dyDescent="0.25">
      <c r="B34" s="12"/>
      <c r="C34" s="13" t="s">
        <v>32</v>
      </c>
      <c r="D34" s="14">
        <v>2</v>
      </c>
      <c r="E34" s="14">
        <f>'Analysis MS'!D26</f>
        <v>1</v>
      </c>
    </row>
    <row r="35" spans="2:5" x14ac:dyDescent="0.25">
      <c r="B35" s="12"/>
      <c r="C35" s="16" t="s">
        <v>47</v>
      </c>
      <c r="D35" s="17">
        <f>SUM(D28:D34)</f>
        <v>14</v>
      </c>
      <c r="E35" s="17">
        <f>SUM(E28:E34)</f>
        <v>9</v>
      </c>
    </row>
    <row r="36" spans="2:5" ht="22.5" x14ac:dyDescent="0.25">
      <c r="B36" s="86" t="s">
        <v>0</v>
      </c>
      <c r="C36" s="13" t="s">
        <v>33</v>
      </c>
      <c r="D36" s="14">
        <v>2</v>
      </c>
      <c r="E36" s="14">
        <f>'Analysis MS'!D27</f>
        <v>2</v>
      </c>
    </row>
    <row r="37" spans="2:5" ht="22.5" x14ac:dyDescent="0.25">
      <c r="B37" s="12"/>
      <c r="C37" s="13" t="s">
        <v>34</v>
      </c>
      <c r="D37" s="14">
        <v>2</v>
      </c>
      <c r="E37" s="14">
        <f>'Analysis MS'!D28</f>
        <v>2</v>
      </c>
    </row>
    <row r="38" spans="2:5" ht="47.25" customHeight="1" x14ac:dyDescent="0.25">
      <c r="B38" s="12"/>
      <c r="C38" s="13" t="s">
        <v>48</v>
      </c>
      <c r="D38" s="14">
        <v>2</v>
      </c>
      <c r="E38" s="14">
        <f>'Analysis MS'!D29</f>
        <v>1</v>
      </c>
    </row>
    <row r="39" spans="2:5" ht="33.75" x14ac:dyDescent="0.25">
      <c r="B39" s="12"/>
      <c r="C39" s="13" t="s">
        <v>49</v>
      </c>
      <c r="D39" s="14">
        <v>2</v>
      </c>
      <c r="E39" s="14">
        <f>'Analysis MS'!D30</f>
        <v>1</v>
      </c>
    </row>
    <row r="40" spans="2:5" ht="33.75" x14ac:dyDescent="0.25">
      <c r="B40" s="12"/>
      <c r="C40" s="13" t="s">
        <v>50</v>
      </c>
      <c r="D40" s="14">
        <v>2</v>
      </c>
      <c r="E40" s="14">
        <f>'Analysis MS'!D31</f>
        <v>0</v>
      </c>
    </row>
    <row r="41" spans="2:5" ht="33.75" x14ac:dyDescent="0.25">
      <c r="B41" s="12"/>
      <c r="C41" s="13" t="s">
        <v>51</v>
      </c>
      <c r="D41" s="14">
        <v>2</v>
      </c>
      <c r="E41" s="14">
        <f>'Analysis MS'!D32</f>
        <v>0</v>
      </c>
    </row>
    <row r="42" spans="2:5" ht="22.5" x14ac:dyDescent="0.25">
      <c r="B42" s="12"/>
      <c r="C42" s="13" t="s">
        <v>35</v>
      </c>
      <c r="D42" s="14">
        <v>2</v>
      </c>
      <c r="E42" s="14">
        <f>'Analysis MS'!D33</f>
        <v>0</v>
      </c>
    </row>
    <row r="43" spans="2:5" ht="56.25" x14ac:dyDescent="0.25">
      <c r="B43" s="12"/>
      <c r="C43" s="13" t="s">
        <v>36</v>
      </c>
      <c r="D43" s="14">
        <v>2</v>
      </c>
      <c r="E43" s="14">
        <f>'Analysis MS'!D34</f>
        <v>0</v>
      </c>
    </row>
    <row r="44" spans="2:5" ht="45" x14ac:dyDescent="0.25">
      <c r="B44" s="12"/>
      <c r="C44" s="13" t="s">
        <v>37</v>
      </c>
      <c r="D44" s="14">
        <v>2</v>
      </c>
      <c r="E44" s="14">
        <f>'Analysis MS'!D35</f>
        <v>2</v>
      </c>
    </row>
    <row r="45" spans="2:5" x14ac:dyDescent="0.25">
      <c r="B45" s="12"/>
      <c r="C45" s="16" t="s">
        <v>47</v>
      </c>
      <c r="D45" s="17">
        <f>SUM(D36:D44)</f>
        <v>18</v>
      </c>
      <c r="E45" s="17">
        <f>SUM(E36:E44)</f>
        <v>8</v>
      </c>
    </row>
    <row r="46" spans="2:5" ht="67.5" x14ac:dyDescent="0.25">
      <c r="B46" s="86" t="s">
        <v>12</v>
      </c>
      <c r="C46" s="13" t="s">
        <v>38</v>
      </c>
      <c r="D46" s="14">
        <v>2</v>
      </c>
      <c r="E46" s="14">
        <f>'Analysis MS'!D36</f>
        <v>1</v>
      </c>
    </row>
    <row r="47" spans="2:5" ht="45" x14ac:dyDescent="0.25">
      <c r="B47" s="12"/>
      <c r="C47" s="13" t="s">
        <v>39</v>
      </c>
      <c r="D47" s="14">
        <v>2</v>
      </c>
      <c r="E47" s="14">
        <f>'Analysis MS'!D37</f>
        <v>1</v>
      </c>
    </row>
    <row r="48" spans="2:5" ht="45" x14ac:dyDescent="0.25">
      <c r="B48" s="12"/>
      <c r="C48" s="13" t="s">
        <v>40</v>
      </c>
      <c r="D48" s="14">
        <v>2</v>
      </c>
      <c r="E48" s="14">
        <f>'Analysis MS'!D38</f>
        <v>2</v>
      </c>
    </row>
    <row r="49" spans="2:5" ht="33.75" x14ac:dyDescent="0.25">
      <c r="B49" s="12"/>
      <c r="C49" s="13" t="s">
        <v>54</v>
      </c>
      <c r="D49" s="14">
        <v>2</v>
      </c>
      <c r="E49" s="14">
        <f>'Analysis MS'!D39</f>
        <v>1</v>
      </c>
    </row>
    <row r="50" spans="2:5" ht="33.75" x14ac:dyDescent="0.25">
      <c r="B50" s="12"/>
      <c r="C50" s="13" t="s">
        <v>52</v>
      </c>
      <c r="D50" s="14">
        <v>2</v>
      </c>
      <c r="E50" s="14">
        <f>'Analysis MS'!D40</f>
        <v>2</v>
      </c>
    </row>
    <row r="51" spans="2:5" x14ac:dyDescent="0.25">
      <c r="B51" s="12"/>
      <c r="C51" s="16" t="s">
        <v>47</v>
      </c>
      <c r="D51" s="17">
        <f>SUM(D46:D50)</f>
        <v>10</v>
      </c>
      <c r="E51" s="17">
        <f>SUM(E46:E50)</f>
        <v>7</v>
      </c>
    </row>
    <row r="52" spans="2:5" ht="33.75" x14ac:dyDescent="0.25">
      <c r="B52" s="86" t="s">
        <v>13</v>
      </c>
      <c r="C52" s="13" t="s">
        <v>41</v>
      </c>
      <c r="D52" s="14">
        <v>2</v>
      </c>
      <c r="E52" s="14">
        <f>'Analysis MS'!D41</f>
        <v>2</v>
      </c>
    </row>
    <row r="53" spans="2:5" x14ac:dyDescent="0.25">
      <c r="B53" s="12"/>
      <c r="C53" s="16" t="s">
        <v>47</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topLeftCell="A4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59</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0.70833333333333337</v>
      </c>
    </row>
    <row r="7" spans="2:13" x14ac:dyDescent="0.25">
      <c r="C7" s="6" t="s">
        <v>10</v>
      </c>
      <c r="D7" s="7">
        <v>1</v>
      </c>
      <c r="E7" s="8">
        <f>E35/D35</f>
        <v>0.42857142857142855</v>
      </c>
    </row>
    <row r="8" spans="2:13" x14ac:dyDescent="0.25">
      <c r="C8" s="6" t="s">
        <v>0</v>
      </c>
      <c r="D8" s="7">
        <v>1</v>
      </c>
      <c r="E8" s="8">
        <f>E45/D45</f>
        <v>0.33333333333333331</v>
      </c>
    </row>
    <row r="9" spans="2:13" x14ac:dyDescent="0.25">
      <c r="C9" s="6" t="s">
        <v>12</v>
      </c>
      <c r="D9" s="7">
        <v>1</v>
      </c>
      <c r="E9" s="8">
        <f>E51/D51</f>
        <v>0.5</v>
      </c>
    </row>
    <row r="10" spans="2:13" x14ac:dyDescent="0.25">
      <c r="C10" s="6" t="s">
        <v>13</v>
      </c>
      <c r="D10" s="7">
        <v>1</v>
      </c>
      <c r="E10" s="8">
        <f>E53/D53</f>
        <v>0.5</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MS'!G8</f>
        <v>1</v>
      </c>
    </row>
    <row r="16" spans="2:13" x14ac:dyDescent="0.25">
      <c r="B16" s="15"/>
      <c r="C16" s="13" t="s">
        <v>3</v>
      </c>
      <c r="D16" s="14">
        <v>2</v>
      </c>
      <c r="E16" s="14">
        <f>'Analysis MS'!G9</f>
        <v>2</v>
      </c>
    </row>
    <row r="17" spans="2:5" ht="22.5" x14ac:dyDescent="0.25">
      <c r="B17" s="10"/>
      <c r="C17" s="13" t="s">
        <v>1</v>
      </c>
      <c r="D17" s="14">
        <v>2</v>
      </c>
      <c r="E17" s="14">
        <f>'Analysis MS'!G10</f>
        <v>2</v>
      </c>
    </row>
    <row r="18" spans="2:5" ht="22.5" x14ac:dyDescent="0.25">
      <c r="B18" s="10"/>
      <c r="C18" s="13" t="s">
        <v>20</v>
      </c>
      <c r="D18" s="14">
        <v>2</v>
      </c>
      <c r="E18" s="14">
        <f>'Analysis MS'!G11</f>
        <v>2</v>
      </c>
    </row>
    <row r="19" spans="2:5" ht="22.5" x14ac:dyDescent="0.25">
      <c r="B19" s="10"/>
      <c r="C19" s="13" t="s">
        <v>21</v>
      </c>
      <c r="D19" s="14">
        <v>2</v>
      </c>
      <c r="E19" s="14">
        <f>'Analysis MS'!G12</f>
        <v>1</v>
      </c>
    </row>
    <row r="20" spans="2:5" ht="22.5" x14ac:dyDescent="0.25">
      <c r="B20" s="10"/>
      <c r="C20" s="13" t="s">
        <v>22</v>
      </c>
      <c r="D20" s="14">
        <v>2</v>
      </c>
      <c r="E20" s="14">
        <f>'Analysis MS'!G13</f>
        <v>2</v>
      </c>
    </row>
    <row r="21" spans="2:5" x14ac:dyDescent="0.25">
      <c r="B21" s="10"/>
      <c r="C21" s="13" t="s">
        <v>23</v>
      </c>
      <c r="D21" s="14">
        <v>2</v>
      </c>
      <c r="E21" s="14">
        <f>'Analysis MS'!G14</f>
        <v>1</v>
      </c>
    </row>
    <row r="22" spans="2:5" x14ac:dyDescent="0.25">
      <c r="B22" s="10"/>
      <c r="C22" s="13" t="s">
        <v>24</v>
      </c>
      <c r="D22" s="14">
        <v>2</v>
      </c>
      <c r="E22" s="14">
        <f>'Analysis MS'!G15</f>
        <v>1</v>
      </c>
    </row>
    <row r="23" spans="2:5" x14ac:dyDescent="0.25">
      <c r="B23" s="10"/>
      <c r="C23" s="13" t="s">
        <v>25</v>
      </c>
      <c r="D23" s="14">
        <v>2</v>
      </c>
      <c r="E23" s="14">
        <f>'Analysis MS'!G16</f>
        <v>2</v>
      </c>
    </row>
    <row r="24" spans="2:5" x14ac:dyDescent="0.25">
      <c r="B24" s="10"/>
      <c r="C24" s="13" t="s">
        <v>26</v>
      </c>
      <c r="D24" s="14">
        <v>2</v>
      </c>
      <c r="E24" s="14">
        <f>'Analysis MS'!G17</f>
        <v>2</v>
      </c>
    </row>
    <row r="25" spans="2:5" x14ac:dyDescent="0.25">
      <c r="B25" s="10"/>
      <c r="C25" s="13" t="s">
        <v>27</v>
      </c>
      <c r="D25" s="14">
        <v>2</v>
      </c>
      <c r="E25" s="14">
        <f>'Analysis MS'!G18</f>
        <v>1</v>
      </c>
    </row>
    <row r="26" spans="2:5" x14ac:dyDescent="0.25">
      <c r="B26" s="10"/>
      <c r="C26" s="13" t="s">
        <v>28</v>
      </c>
      <c r="D26" s="14">
        <v>2</v>
      </c>
      <c r="E26" s="14">
        <f>'Analysis MS'!G19</f>
        <v>0</v>
      </c>
    </row>
    <row r="27" spans="2:5" x14ac:dyDescent="0.25">
      <c r="B27" s="10"/>
      <c r="C27" s="16" t="s">
        <v>47</v>
      </c>
      <c r="D27" s="17">
        <f>SUM(D15:D26)</f>
        <v>24</v>
      </c>
      <c r="E27" s="17">
        <f>SUM(E15:E26)</f>
        <v>17</v>
      </c>
    </row>
    <row r="28" spans="2:5" x14ac:dyDescent="0.25">
      <c r="B28" s="12" t="s">
        <v>10</v>
      </c>
      <c r="C28" s="13" t="s">
        <v>29</v>
      </c>
      <c r="D28" s="14">
        <v>2</v>
      </c>
      <c r="E28" s="14">
        <f>'Analysis MS'!G20</f>
        <v>1</v>
      </c>
    </row>
    <row r="29" spans="2:5" ht="22.5" x14ac:dyDescent="0.25">
      <c r="B29" s="12"/>
      <c r="C29" s="13" t="s">
        <v>14</v>
      </c>
      <c r="D29" s="14">
        <v>2</v>
      </c>
      <c r="E29" s="14">
        <f>'Analysis MS'!G21</f>
        <v>1</v>
      </c>
    </row>
    <row r="30" spans="2:5" ht="23.25" customHeight="1" x14ac:dyDescent="0.25">
      <c r="B30" s="12"/>
      <c r="C30" s="13" t="s">
        <v>30</v>
      </c>
      <c r="D30" s="14">
        <v>2</v>
      </c>
      <c r="E30" s="14">
        <f>'Analysis MS'!G22</f>
        <v>1</v>
      </c>
    </row>
    <row r="31" spans="2:5" ht="33.75" x14ac:dyDescent="0.25">
      <c r="B31" s="12"/>
      <c r="C31" s="13" t="s">
        <v>15</v>
      </c>
      <c r="D31" s="14">
        <v>2</v>
      </c>
      <c r="E31" s="14">
        <f>'Analysis MS'!G23</f>
        <v>0</v>
      </c>
    </row>
    <row r="32" spans="2:5" ht="22.5" x14ac:dyDescent="0.25">
      <c r="B32" s="12"/>
      <c r="C32" s="13" t="s">
        <v>16</v>
      </c>
      <c r="D32" s="14">
        <v>2</v>
      </c>
      <c r="E32" s="14">
        <f>'Analysis MS'!G24</f>
        <v>1</v>
      </c>
    </row>
    <row r="33" spans="2:5" ht="33.75" x14ac:dyDescent="0.25">
      <c r="B33" s="12"/>
      <c r="C33" s="13" t="s">
        <v>31</v>
      </c>
      <c r="D33" s="14">
        <v>2</v>
      </c>
      <c r="E33" s="14">
        <f>'Analysis MS'!G25</f>
        <v>2</v>
      </c>
    </row>
    <row r="34" spans="2:5" ht="33.75" x14ac:dyDescent="0.25">
      <c r="B34" s="12"/>
      <c r="C34" s="13" t="s">
        <v>32</v>
      </c>
      <c r="D34" s="14">
        <v>2</v>
      </c>
      <c r="E34" s="14">
        <f>'Analysis MS'!G26</f>
        <v>0</v>
      </c>
    </row>
    <row r="35" spans="2:5" x14ac:dyDescent="0.25">
      <c r="B35" s="12"/>
      <c r="C35" s="16" t="s">
        <v>47</v>
      </c>
      <c r="D35" s="17">
        <f>SUM(D28:D34)</f>
        <v>14</v>
      </c>
      <c r="E35" s="17">
        <f>SUM(E28:E34)</f>
        <v>6</v>
      </c>
    </row>
    <row r="36" spans="2:5" ht="22.5" x14ac:dyDescent="0.25">
      <c r="B36" s="86" t="s">
        <v>0</v>
      </c>
      <c r="C36" s="13" t="s">
        <v>33</v>
      </c>
      <c r="D36" s="14">
        <v>2</v>
      </c>
      <c r="E36" s="14">
        <f>'Analysis MS'!G27</f>
        <v>1</v>
      </c>
    </row>
    <row r="37" spans="2:5" ht="22.5" x14ac:dyDescent="0.25">
      <c r="B37" s="12"/>
      <c r="C37" s="13" t="s">
        <v>34</v>
      </c>
      <c r="D37" s="14">
        <v>2</v>
      </c>
      <c r="E37" s="14">
        <f>'Analysis MS'!G28</f>
        <v>2</v>
      </c>
    </row>
    <row r="38" spans="2:5" ht="47.25" customHeight="1" x14ac:dyDescent="0.25">
      <c r="B38" s="12"/>
      <c r="C38" s="13" t="s">
        <v>48</v>
      </c>
      <c r="D38" s="14">
        <v>2</v>
      </c>
      <c r="E38" s="14">
        <f>'Analysis MS'!G29</f>
        <v>1</v>
      </c>
    </row>
    <row r="39" spans="2:5" ht="33.75" x14ac:dyDescent="0.25">
      <c r="B39" s="12"/>
      <c r="C39" s="13" t="s">
        <v>49</v>
      </c>
      <c r="D39" s="14">
        <v>2</v>
      </c>
      <c r="E39" s="14">
        <f>'Analysis MS'!G30</f>
        <v>1</v>
      </c>
    </row>
    <row r="40" spans="2:5" ht="33.75" x14ac:dyDescent="0.25">
      <c r="B40" s="12"/>
      <c r="C40" s="13" t="s">
        <v>50</v>
      </c>
      <c r="D40" s="14">
        <v>2</v>
      </c>
      <c r="E40" s="14">
        <f>'Analysis MS'!G31</f>
        <v>0</v>
      </c>
    </row>
    <row r="41" spans="2:5" ht="33.75" x14ac:dyDescent="0.25">
      <c r="B41" s="12"/>
      <c r="C41" s="13" t="s">
        <v>51</v>
      </c>
      <c r="D41" s="14">
        <v>2</v>
      </c>
      <c r="E41" s="14">
        <f>'Analysis MS'!G32</f>
        <v>0</v>
      </c>
    </row>
    <row r="42" spans="2:5" ht="22.5" x14ac:dyDescent="0.25">
      <c r="B42" s="12"/>
      <c r="C42" s="13" t="s">
        <v>35</v>
      </c>
      <c r="D42" s="14">
        <v>2</v>
      </c>
      <c r="E42" s="14">
        <f>'Analysis MS'!G33</f>
        <v>0</v>
      </c>
    </row>
    <row r="43" spans="2:5" ht="56.25" x14ac:dyDescent="0.25">
      <c r="B43" s="12"/>
      <c r="C43" s="13" t="s">
        <v>36</v>
      </c>
      <c r="D43" s="14">
        <v>2</v>
      </c>
      <c r="E43" s="14">
        <f>'Analysis MS'!G34</f>
        <v>1</v>
      </c>
    </row>
    <row r="44" spans="2:5" ht="45" x14ac:dyDescent="0.25">
      <c r="B44" s="12"/>
      <c r="C44" s="13" t="s">
        <v>37</v>
      </c>
      <c r="D44" s="14">
        <v>2</v>
      </c>
      <c r="E44" s="14">
        <f>'Analysis MS'!G35</f>
        <v>0</v>
      </c>
    </row>
    <row r="45" spans="2:5" x14ac:dyDescent="0.25">
      <c r="B45" s="12"/>
      <c r="C45" s="16" t="s">
        <v>47</v>
      </c>
      <c r="D45" s="17">
        <f>SUM(D36:D44)</f>
        <v>18</v>
      </c>
      <c r="E45" s="17">
        <f>SUM(E36:E44)</f>
        <v>6</v>
      </c>
    </row>
    <row r="46" spans="2:5" ht="67.5" x14ac:dyDescent="0.25">
      <c r="B46" s="86" t="s">
        <v>12</v>
      </c>
      <c r="C46" s="13" t="s">
        <v>38</v>
      </c>
      <c r="D46" s="14">
        <v>2</v>
      </c>
      <c r="E46" s="14">
        <f>'Analysis MS'!G36</f>
        <v>1</v>
      </c>
    </row>
    <row r="47" spans="2:5" ht="45" x14ac:dyDescent="0.25">
      <c r="B47" s="12"/>
      <c r="C47" s="13" t="s">
        <v>39</v>
      </c>
      <c r="D47" s="14">
        <v>2</v>
      </c>
      <c r="E47" s="14">
        <f>'Analysis MS'!G37</f>
        <v>1</v>
      </c>
    </row>
    <row r="48" spans="2:5" ht="45" x14ac:dyDescent="0.25">
      <c r="B48" s="12"/>
      <c r="C48" s="13" t="s">
        <v>40</v>
      </c>
      <c r="D48" s="14">
        <v>2</v>
      </c>
      <c r="E48" s="14">
        <f>'Analysis MS'!G38</f>
        <v>1</v>
      </c>
    </row>
    <row r="49" spans="2:5" ht="33.75" x14ac:dyDescent="0.25">
      <c r="B49" s="12"/>
      <c r="C49" s="13" t="s">
        <v>54</v>
      </c>
      <c r="D49" s="14">
        <v>2</v>
      </c>
      <c r="E49" s="14">
        <f>'Analysis MS'!G39</f>
        <v>1</v>
      </c>
    </row>
    <row r="50" spans="2:5" ht="33.75" x14ac:dyDescent="0.25">
      <c r="B50" s="12"/>
      <c r="C50" s="13" t="s">
        <v>52</v>
      </c>
      <c r="D50" s="14">
        <v>2</v>
      </c>
      <c r="E50" s="14">
        <f>'Analysis MS'!G40</f>
        <v>1</v>
      </c>
    </row>
    <row r="51" spans="2:5" x14ac:dyDescent="0.25">
      <c r="B51" s="12"/>
      <c r="C51" s="16" t="s">
        <v>47</v>
      </c>
      <c r="D51" s="17">
        <f>SUM(D46:D50)</f>
        <v>10</v>
      </c>
      <c r="E51" s="17">
        <f>SUM(E46:E50)</f>
        <v>5</v>
      </c>
    </row>
    <row r="52" spans="2:5" ht="33.75" x14ac:dyDescent="0.25">
      <c r="B52" s="86" t="s">
        <v>13</v>
      </c>
      <c r="C52" s="13" t="s">
        <v>41</v>
      </c>
      <c r="D52" s="14">
        <v>2</v>
      </c>
      <c r="E52" s="14">
        <f>'Analysis MS'!G41</f>
        <v>1</v>
      </c>
    </row>
    <row r="53" spans="2:5" x14ac:dyDescent="0.25">
      <c r="B53" s="12"/>
      <c r="C53" s="16" t="s">
        <v>47</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 min="20" max="16384" width="9.140625" hidden="1"/>
  </cols>
  <sheetData>
    <row r="1" spans="2:13" s="4" customFormat="1" ht="10.5" customHeight="1" x14ac:dyDescent="0.35"/>
    <row r="2" spans="2:13" s="4" customFormat="1" ht="21" x14ac:dyDescent="0.35">
      <c r="B2" s="4" t="s">
        <v>53</v>
      </c>
      <c r="M2" s="5" t="s">
        <v>8</v>
      </c>
    </row>
    <row r="3" spans="2:13" s="4" customFormat="1" ht="10.5" customHeight="1" x14ac:dyDescent="0.35"/>
    <row r="4" spans="2:13" x14ac:dyDescent="0.25"/>
    <row r="5" spans="2:13" x14ac:dyDescent="0.25">
      <c r="C5" s="3" t="s">
        <v>11</v>
      </c>
      <c r="D5" s="3" t="s">
        <v>43</v>
      </c>
      <c r="E5" s="3" t="s">
        <v>44</v>
      </c>
    </row>
    <row r="6" spans="2:13" x14ac:dyDescent="0.25">
      <c r="C6" s="6" t="s">
        <v>5</v>
      </c>
      <c r="D6" s="7">
        <v>1</v>
      </c>
      <c r="E6" s="8">
        <f>E27/D27</f>
        <v>0.29166666666666669</v>
      </c>
    </row>
    <row r="7" spans="2:13" x14ac:dyDescent="0.25">
      <c r="C7" s="6" t="s">
        <v>10</v>
      </c>
      <c r="D7" s="7">
        <v>1</v>
      </c>
      <c r="E7" s="8">
        <f>E35/D35</f>
        <v>0</v>
      </c>
    </row>
    <row r="8" spans="2:13" x14ac:dyDescent="0.25">
      <c r="C8" s="6" t="s">
        <v>0</v>
      </c>
      <c r="D8" s="7">
        <v>1</v>
      </c>
      <c r="E8" s="8">
        <f>E45/D45</f>
        <v>0.1111111111111111</v>
      </c>
    </row>
    <row r="9" spans="2:13" x14ac:dyDescent="0.25">
      <c r="C9" s="6" t="s">
        <v>12</v>
      </c>
      <c r="D9" s="7">
        <v>1</v>
      </c>
      <c r="E9" s="8">
        <f>E51/D51</f>
        <v>0.3</v>
      </c>
    </row>
    <row r="10" spans="2:13" x14ac:dyDescent="0.25">
      <c r="C10" s="6" t="s">
        <v>13</v>
      </c>
      <c r="D10" s="7">
        <v>1</v>
      </c>
      <c r="E10" s="8">
        <f>E53/D53</f>
        <v>0</v>
      </c>
    </row>
    <row r="11" spans="2:13" x14ac:dyDescent="0.25"/>
    <row r="12" spans="2:13" x14ac:dyDescent="0.25"/>
    <row r="13" spans="2:13" x14ac:dyDescent="0.25">
      <c r="B13" s="9" t="s">
        <v>11</v>
      </c>
      <c r="C13" s="9" t="s">
        <v>7</v>
      </c>
      <c r="D13" s="9" t="s">
        <v>45</v>
      </c>
      <c r="E13" s="9"/>
    </row>
    <row r="14" spans="2:13" x14ac:dyDescent="0.25">
      <c r="B14" s="10"/>
      <c r="C14" s="10"/>
      <c r="D14" s="11" t="s">
        <v>46</v>
      </c>
      <c r="E14" s="11" t="s">
        <v>44</v>
      </c>
    </row>
    <row r="15" spans="2:13" x14ac:dyDescent="0.25">
      <c r="B15" s="12" t="s">
        <v>5</v>
      </c>
      <c r="C15" s="13" t="s">
        <v>4</v>
      </c>
      <c r="D15" s="14">
        <v>2</v>
      </c>
      <c r="E15" s="14">
        <f>'Analysis MS'!I8</f>
        <v>0</v>
      </c>
    </row>
    <row r="16" spans="2:13" ht="22.5" x14ac:dyDescent="0.25">
      <c r="B16" s="15"/>
      <c r="C16" s="13" t="s">
        <v>3</v>
      </c>
      <c r="D16" s="14">
        <v>2</v>
      </c>
      <c r="E16" s="14">
        <f>'Analysis MS'!I9</f>
        <v>1</v>
      </c>
    </row>
    <row r="17" spans="2:5" ht="22.5" x14ac:dyDescent="0.25">
      <c r="B17" s="10"/>
      <c r="C17" s="13" t="s">
        <v>1</v>
      </c>
      <c r="D17" s="14">
        <v>2</v>
      </c>
      <c r="E17" s="14">
        <f>'Analysis MS'!I10</f>
        <v>1</v>
      </c>
    </row>
    <row r="18" spans="2:5" ht="22.5" x14ac:dyDescent="0.25">
      <c r="B18" s="10"/>
      <c r="C18" s="13" t="s">
        <v>20</v>
      </c>
      <c r="D18" s="14">
        <v>2</v>
      </c>
      <c r="E18" s="14">
        <f>'Analysis MS'!I11</f>
        <v>1</v>
      </c>
    </row>
    <row r="19" spans="2:5" ht="22.5" x14ac:dyDescent="0.25">
      <c r="B19" s="10"/>
      <c r="C19" s="13" t="s">
        <v>21</v>
      </c>
      <c r="D19" s="14">
        <v>2</v>
      </c>
      <c r="E19" s="14">
        <f>'Analysis MS'!I12</f>
        <v>0</v>
      </c>
    </row>
    <row r="20" spans="2:5" ht="22.5" x14ac:dyDescent="0.25">
      <c r="B20" s="10"/>
      <c r="C20" s="13" t="s">
        <v>22</v>
      </c>
      <c r="D20" s="14">
        <v>2</v>
      </c>
      <c r="E20" s="14">
        <f>'Analysis MS'!I13</f>
        <v>1</v>
      </c>
    </row>
    <row r="21" spans="2:5" x14ac:dyDescent="0.25">
      <c r="B21" s="10"/>
      <c r="C21" s="13" t="s">
        <v>23</v>
      </c>
      <c r="D21" s="14">
        <v>2</v>
      </c>
      <c r="E21" s="14">
        <f>'Analysis MS'!I14</f>
        <v>0</v>
      </c>
    </row>
    <row r="22" spans="2:5" x14ac:dyDescent="0.25">
      <c r="B22" s="10"/>
      <c r="C22" s="13" t="s">
        <v>24</v>
      </c>
      <c r="D22" s="14">
        <v>2</v>
      </c>
      <c r="E22" s="14">
        <f>'Analysis MS'!I15</f>
        <v>0</v>
      </c>
    </row>
    <row r="23" spans="2:5" x14ac:dyDescent="0.25">
      <c r="B23" s="10"/>
      <c r="C23" s="13" t="s">
        <v>25</v>
      </c>
      <c r="D23" s="14">
        <v>2</v>
      </c>
      <c r="E23" s="14">
        <f>'Analysis MS'!I16</f>
        <v>1</v>
      </c>
    </row>
    <row r="24" spans="2:5" x14ac:dyDescent="0.25">
      <c r="B24" s="10"/>
      <c r="C24" s="13" t="s">
        <v>26</v>
      </c>
      <c r="D24" s="14">
        <v>2</v>
      </c>
      <c r="E24" s="14">
        <f>'Analysis MS'!I17</f>
        <v>2</v>
      </c>
    </row>
    <row r="25" spans="2:5" x14ac:dyDescent="0.25">
      <c r="B25" s="10"/>
      <c r="C25" s="13" t="s">
        <v>27</v>
      </c>
      <c r="D25" s="14">
        <v>2</v>
      </c>
      <c r="E25" s="14">
        <f>'Analysis MS'!I18</f>
        <v>0</v>
      </c>
    </row>
    <row r="26" spans="2:5" x14ac:dyDescent="0.25">
      <c r="B26" s="10"/>
      <c r="C26" s="13" t="s">
        <v>28</v>
      </c>
      <c r="D26" s="14">
        <v>2</v>
      </c>
      <c r="E26" s="14">
        <f>'Analysis MS'!I19</f>
        <v>0</v>
      </c>
    </row>
    <row r="27" spans="2:5" x14ac:dyDescent="0.25">
      <c r="B27" s="10"/>
      <c r="C27" s="16" t="s">
        <v>47</v>
      </c>
      <c r="D27" s="17">
        <f>SUM(D15:D26)</f>
        <v>24</v>
      </c>
      <c r="E27" s="17">
        <f>SUM(E15:E26)</f>
        <v>7</v>
      </c>
    </row>
    <row r="28" spans="2:5" x14ac:dyDescent="0.25">
      <c r="B28" s="12" t="s">
        <v>10</v>
      </c>
      <c r="C28" s="13" t="s">
        <v>29</v>
      </c>
      <c r="D28" s="14">
        <v>2</v>
      </c>
      <c r="E28" s="14">
        <f>'Analysis MS'!I20</f>
        <v>0</v>
      </c>
    </row>
    <row r="29" spans="2:5" ht="22.5" x14ac:dyDescent="0.25">
      <c r="B29" s="12"/>
      <c r="C29" s="13" t="s">
        <v>14</v>
      </c>
      <c r="D29" s="14">
        <v>2</v>
      </c>
      <c r="E29" s="14">
        <f>'Analysis MS'!I21</f>
        <v>0</v>
      </c>
    </row>
    <row r="30" spans="2:5" ht="23.25" customHeight="1" x14ac:dyDescent="0.25">
      <c r="B30" s="12"/>
      <c r="C30" s="13" t="s">
        <v>30</v>
      </c>
      <c r="D30" s="14">
        <v>2</v>
      </c>
      <c r="E30" s="14">
        <f>'Analysis MS'!I22</f>
        <v>0</v>
      </c>
    </row>
    <row r="31" spans="2:5" ht="33.75" x14ac:dyDescent="0.25">
      <c r="B31" s="12"/>
      <c r="C31" s="13" t="s">
        <v>15</v>
      </c>
      <c r="D31" s="14">
        <v>2</v>
      </c>
      <c r="E31" s="14">
        <f>'Analysis MS'!I23</f>
        <v>0</v>
      </c>
    </row>
    <row r="32" spans="2:5" ht="22.5" x14ac:dyDescent="0.25">
      <c r="B32" s="12"/>
      <c r="C32" s="13" t="s">
        <v>16</v>
      </c>
      <c r="D32" s="14">
        <v>2</v>
      </c>
      <c r="E32" s="14">
        <f>'Analysis MS'!I24</f>
        <v>0</v>
      </c>
    </row>
    <row r="33" spans="2:5" ht="33.75" x14ac:dyDescent="0.25">
      <c r="B33" s="12"/>
      <c r="C33" s="13" t="s">
        <v>31</v>
      </c>
      <c r="D33" s="14">
        <v>2</v>
      </c>
      <c r="E33" s="14">
        <f>'Analysis MS'!I25</f>
        <v>0</v>
      </c>
    </row>
    <row r="34" spans="2:5" ht="33.75" x14ac:dyDescent="0.25">
      <c r="B34" s="12"/>
      <c r="C34" s="13" t="s">
        <v>32</v>
      </c>
      <c r="D34" s="14">
        <v>2</v>
      </c>
      <c r="E34" s="14">
        <f>'Analysis MS'!I26</f>
        <v>0</v>
      </c>
    </row>
    <row r="35" spans="2:5" x14ac:dyDescent="0.25">
      <c r="B35" s="12"/>
      <c r="C35" s="16" t="s">
        <v>47</v>
      </c>
      <c r="D35" s="17">
        <f>SUM(D28:D34)</f>
        <v>14</v>
      </c>
      <c r="E35" s="17">
        <f>SUM(E28:E34)</f>
        <v>0</v>
      </c>
    </row>
    <row r="36" spans="2:5" ht="22.5" x14ac:dyDescent="0.25">
      <c r="B36" s="86" t="s">
        <v>0</v>
      </c>
      <c r="C36" s="13" t="s">
        <v>33</v>
      </c>
      <c r="D36" s="14">
        <v>2</v>
      </c>
      <c r="E36" s="14">
        <f>'Analysis MS'!I27</f>
        <v>1</v>
      </c>
    </row>
    <row r="37" spans="2:5" ht="22.5" x14ac:dyDescent="0.25">
      <c r="B37" s="12"/>
      <c r="C37" s="13" t="s">
        <v>34</v>
      </c>
      <c r="D37" s="14">
        <v>2</v>
      </c>
      <c r="E37" s="14">
        <f>'Analysis MS'!I28</f>
        <v>0</v>
      </c>
    </row>
    <row r="38" spans="2:5" ht="47.25" customHeight="1" x14ac:dyDescent="0.25">
      <c r="B38" s="12"/>
      <c r="C38" s="13" t="s">
        <v>48</v>
      </c>
      <c r="D38" s="14">
        <v>2</v>
      </c>
      <c r="E38" s="14">
        <f>'Analysis MS'!I29</f>
        <v>1</v>
      </c>
    </row>
    <row r="39" spans="2:5" ht="33.75" x14ac:dyDescent="0.25">
      <c r="B39" s="12"/>
      <c r="C39" s="13" t="s">
        <v>49</v>
      </c>
      <c r="D39" s="14">
        <v>2</v>
      </c>
      <c r="E39" s="14">
        <f>'Analysis MS'!I30</f>
        <v>0</v>
      </c>
    </row>
    <row r="40" spans="2:5" ht="33.75" x14ac:dyDescent="0.25">
      <c r="B40" s="12"/>
      <c r="C40" s="13" t="s">
        <v>50</v>
      </c>
      <c r="D40" s="14">
        <v>2</v>
      </c>
      <c r="E40" s="14">
        <f>'Analysis MS'!I31</f>
        <v>0</v>
      </c>
    </row>
    <row r="41" spans="2:5" ht="33.75" x14ac:dyDescent="0.25">
      <c r="B41" s="12"/>
      <c r="C41" s="13" t="s">
        <v>51</v>
      </c>
      <c r="D41" s="14">
        <v>2</v>
      </c>
      <c r="E41" s="14">
        <f>'Analysis MS'!I32</f>
        <v>0</v>
      </c>
    </row>
    <row r="42" spans="2:5" ht="22.5" x14ac:dyDescent="0.25">
      <c r="B42" s="12"/>
      <c r="C42" s="13" t="s">
        <v>35</v>
      </c>
      <c r="D42" s="14">
        <v>2</v>
      </c>
      <c r="E42" s="14">
        <f>'Analysis MS'!I33</f>
        <v>0</v>
      </c>
    </row>
    <row r="43" spans="2:5" ht="56.25" x14ac:dyDescent="0.25">
      <c r="B43" s="12"/>
      <c r="C43" s="13" t="s">
        <v>36</v>
      </c>
      <c r="D43" s="14">
        <v>2</v>
      </c>
      <c r="E43" s="14">
        <f>'Analysis MS'!I34</f>
        <v>0</v>
      </c>
    </row>
    <row r="44" spans="2:5" ht="45" x14ac:dyDescent="0.25">
      <c r="B44" s="12"/>
      <c r="C44" s="13" t="s">
        <v>37</v>
      </c>
      <c r="D44" s="14">
        <v>2</v>
      </c>
      <c r="E44" s="14">
        <f>'Analysis MS'!I35</f>
        <v>0</v>
      </c>
    </row>
    <row r="45" spans="2:5" x14ac:dyDescent="0.25">
      <c r="B45" s="12"/>
      <c r="C45" s="16" t="s">
        <v>47</v>
      </c>
      <c r="D45" s="17">
        <f>SUM(D36:D44)</f>
        <v>18</v>
      </c>
      <c r="E45" s="17">
        <f>SUM(E36:E44)</f>
        <v>2</v>
      </c>
    </row>
    <row r="46" spans="2:5" ht="67.5" x14ac:dyDescent="0.25">
      <c r="B46" s="86" t="s">
        <v>12</v>
      </c>
      <c r="C46" s="13" t="s">
        <v>38</v>
      </c>
      <c r="D46" s="14">
        <v>2</v>
      </c>
      <c r="E46" s="14">
        <f>'Analysis MS'!I36</f>
        <v>0</v>
      </c>
    </row>
    <row r="47" spans="2:5" ht="45" x14ac:dyDescent="0.25">
      <c r="B47" s="12"/>
      <c r="C47" s="13" t="s">
        <v>39</v>
      </c>
      <c r="D47" s="14">
        <v>2</v>
      </c>
      <c r="E47" s="14">
        <f>'Analysis MS'!I37</f>
        <v>1</v>
      </c>
    </row>
    <row r="48" spans="2:5" ht="45" x14ac:dyDescent="0.25">
      <c r="B48" s="12"/>
      <c r="C48" s="13" t="s">
        <v>40</v>
      </c>
      <c r="D48" s="14">
        <v>2</v>
      </c>
      <c r="E48" s="14">
        <f>'Analysis MS'!I38</f>
        <v>1</v>
      </c>
    </row>
    <row r="49" spans="2:5" ht="33.75" x14ac:dyDescent="0.25">
      <c r="B49" s="12"/>
      <c r="C49" s="13" t="s">
        <v>54</v>
      </c>
      <c r="D49" s="14">
        <v>2</v>
      </c>
      <c r="E49" s="14">
        <f>'Analysis MS'!I39</f>
        <v>0</v>
      </c>
    </row>
    <row r="50" spans="2:5" ht="33.75" x14ac:dyDescent="0.25">
      <c r="B50" s="12"/>
      <c r="C50" s="13" t="s">
        <v>52</v>
      </c>
      <c r="D50" s="14">
        <v>2</v>
      </c>
      <c r="E50" s="14">
        <f>'Analysis MS'!I40</f>
        <v>1</v>
      </c>
    </row>
    <row r="51" spans="2:5" x14ac:dyDescent="0.25">
      <c r="B51" s="12"/>
      <c r="C51" s="16" t="s">
        <v>47</v>
      </c>
      <c r="D51" s="17">
        <f>SUM(D46:D50)</f>
        <v>10</v>
      </c>
      <c r="E51" s="17">
        <f>SUM(E46:E50)</f>
        <v>3</v>
      </c>
    </row>
    <row r="52" spans="2:5" ht="33.75" x14ac:dyDescent="0.25">
      <c r="B52" s="86" t="s">
        <v>13</v>
      </c>
      <c r="C52" s="13" t="s">
        <v>41</v>
      </c>
      <c r="D52" s="14">
        <v>2</v>
      </c>
      <c r="E52" s="14">
        <f>'Analysis MS'!I41</f>
        <v>0</v>
      </c>
    </row>
    <row r="53" spans="2:5" x14ac:dyDescent="0.25">
      <c r="B53" s="12"/>
      <c r="C53" s="16" t="s">
        <v>47</v>
      </c>
      <c r="D53" s="17">
        <f>SUM(D52)</f>
        <v>2</v>
      </c>
      <c r="E53" s="17">
        <f>SUM(E52)</f>
        <v>0</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2017-10-16T13:26:07Z</cp:lastPrinted>
  <dcterms:created xsi:type="dcterms:W3CDTF">2011-09-07T14:40:24Z</dcterms:created>
  <dcterms:modified xsi:type="dcterms:W3CDTF">2017-10-16T13:26:21Z</dcterms:modified>
</cp:coreProperties>
</file>