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0" yWindow="0" windowWidth="15090" windowHeight="6675" tabRatio="892" activeTab="4"/>
  </bookViews>
  <sheets>
    <sheet name="NIFO" sheetId="16"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workbook>
</file>

<file path=xl/calcChain.xml><?xml version="1.0" encoding="utf-8"?>
<calcChain xmlns="http://schemas.openxmlformats.org/spreadsheetml/2006/main">
  <c r="E52" i="12" l="1"/>
  <c r="E53" i="12" s="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15" i="12"/>
  <c r="D53" i="12"/>
  <c r="D51" i="12"/>
  <c r="D45" i="12"/>
  <c r="D35" i="12"/>
  <c r="D27" i="12"/>
  <c r="E16" i="8"/>
  <c r="E52" i="8"/>
  <c r="E53" i="8" s="1"/>
  <c r="E15" i="8"/>
  <c r="E52" i="6"/>
  <c r="E53" i="6" s="1"/>
  <c r="E15" i="6"/>
  <c r="D53" i="8"/>
  <c r="D51" i="8"/>
  <c r="D45" i="8"/>
  <c r="D35" i="8"/>
  <c r="D27" i="8"/>
  <c r="D53" i="6"/>
  <c r="D51" i="6"/>
  <c r="D45" i="6"/>
  <c r="D35" i="6"/>
  <c r="D27" i="6"/>
  <c r="E10" i="6" l="1"/>
  <c r="E10" i="8"/>
  <c r="E10" i="12"/>
  <c r="E51" i="12"/>
  <c r="E9" i="12" s="1"/>
  <c r="E45" i="12"/>
  <c r="E8" i="12" s="1"/>
  <c r="E35" i="12"/>
  <c r="E7" i="12" s="1"/>
  <c r="E27" i="12"/>
  <c r="E6" i="12" s="1"/>
  <c r="E51" i="8"/>
  <c r="E9" i="8" s="1"/>
  <c r="E45" i="8"/>
  <c r="E8" i="8" s="1"/>
  <c r="E35" i="8"/>
  <c r="E7" i="8" s="1"/>
  <c r="E27" i="8"/>
  <c r="E6" i="8" s="1"/>
  <c r="E51" i="6"/>
  <c r="E9" i="6" s="1"/>
  <c r="E45" i="6"/>
  <c r="E8" i="6" s="1"/>
  <c r="E35" i="6"/>
  <c r="E7" i="6" s="1"/>
  <c r="E27" i="6"/>
  <c r="E6" i="6" s="1"/>
</calcChain>
</file>

<file path=xl/comments1.xml><?xml version="1.0" encoding="utf-8"?>
<comments xmlns="http://schemas.openxmlformats.org/spreadsheetml/2006/main">
  <authors>
    <author>Sarah Kirkeby Danneskiold-Samsøe</author>
  </authors>
  <commentList>
    <comment ref="C29" authorId="0">
      <text>
        <r>
          <rPr>
            <b/>
            <sz val="9"/>
            <color indexed="81"/>
            <rFont val="Tahoma"/>
            <family val="2"/>
          </rPr>
          <t>Sarah Kirkeby Danneskiold-Samsøe:</t>
        </r>
        <r>
          <rPr>
            <sz val="9"/>
            <color indexed="81"/>
            <rFont val="Tahoma"/>
            <family val="2"/>
          </rPr>
          <t xml:space="preserve">
Igen - tænker udgangspunkt er revised tekst - evt. fortælle historie (koble) til det tidligere</t>
        </r>
      </text>
    </comment>
    <comment ref="I29" authorId="0">
      <text>
        <r>
          <rPr>
            <b/>
            <sz val="9"/>
            <color indexed="81"/>
            <rFont val="Tahoma"/>
            <family val="2"/>
          </rPr>
          <t>Sarah Kirkeby Danneskiold-Samsøe:</t>
        </r>
        <r>
          <rPr>
            <sz val="9"/>
            <color indexed="81"/>
            <rFont val="Tahoma"/>
            <family val="2"/>
          </rPr>
          <t xml:space="preserve">
Samme som forrige - 1-2 med reference til de reviews, der kommer?</t>
        </r>
      </text>
    </comment>
    <comment ref="E39" authorId="0">
      <text>
        <r>
          <rPr>
            <b/>
            <sz val="9"/>
            <color indexed="81"/>
            <rFont val="Tahoma"/>
            <family val="2"/>
          </rPr>
          <t>Sarah Kirkeby Danneskiold-Samsøe:</t>
        </r>
        <r>
          <rPr>
            <sz val="9"/>
            <color indexed="81"/>
            <rFont val="Tahoma"/>
            <family val="2"/>
          </rPr>
          <t xml:space="preserve">
Dit eget arbejde, Yihs arbejde - forventning om, at det koordineres mere tæt fremadrettet?</t>
        </r>
      </text>
    </comment>
  </commentList>
</comments>
</file>

<file path=xl/sharedStrings.xml><?xml version="1.0" encoding="utf-8"?>
<sst xmlns="http://schemas.openxmlformats.org/spreadsheetml/2006/main" count="411" uniqueCount="266">
  <si>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</si>
  <si>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</si>
  <si>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</si>
  <si>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</si>
  <si>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</si>
  <si>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</si>
  <si>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</si>
  <si>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</si>
  <si>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</si>
  <si>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</si>
  <si>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</si>
  <si>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</si>
  <si>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</si>
  <si>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</si>
  <si>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</si>
  <si>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</si>
  <si>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</si>
  <si>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</si>
  <si>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</si>
  <si>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</si>
  <si>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</si>
  <si>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</si>
  <si>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</si>
  <si>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</si>
  <si>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</si>
  <si>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</si>
  <si>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</si>
  <si>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</si>
  <si>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</si>
  <si>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</si>
  <si>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</si>
  <si>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</si>
  <si>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</si>
  <si>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</si>
  <si>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</si>
  <si>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</si>
  <si>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</si>
  <si>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</si>
  <si>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</si>
  <si>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</si>
  <si>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</si>
  <si>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</si>
  <si>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</si>
  <si>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</si>
  <si>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</si>
  <si>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</si>
  <si>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</si>
  <si>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</si>
  <si>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</si>
  <si>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</si>
  <si>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</si>
  <si>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</si>
  <si>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</si>
  <si>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</si>
  <si>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</si>
  <si>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</si>
  <si>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</si>
  <si>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</si>
  <si>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</si>
  <si>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</si>
  <si>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</si>
  <si>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</si>
  <si>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</si>
  <si>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</si>
  <si>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</si>
  <si>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</si>
  <si>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</si>
  <si>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</si>
  <si>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</si>
  <si>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</si>
  <si>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</si>
  <si>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</si>
  <si>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</si>
  <si>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</si>
  <si>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</si>
  <si>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</si>
  <si>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</si>
  <si>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</si>
  <si>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</si>
  <si>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</si>
  <si>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</si>
  <si>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</si>
  <si>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</si>
  <si>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</si>
  <si>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</si>
  <si>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</si>
  <si>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</si>
  <si>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</si>
  <si>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</si>
  <si>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</si>
  <si>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</si>
  <si>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</si>
  <si>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</si>
  <si>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</si>
  <si>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</si>
  <si>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</si>
  <si>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</si>
  <si>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</si>
  <si>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</si>
  <si>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</si>
  <si>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</si>
  <si>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</si>
  <si>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</si>
  <si>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</si>
  <si>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</si>
  <si>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</si>
  <si>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</si>
  <si>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</si>
  <si>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</si>
  <si>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</si>
  <si>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</si>
  <si>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</si>
  <si>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</si>
  <si>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</si>
  <si>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</si>
  <si>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</si>
  <si>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</si>
  <si>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</si>
  <si>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</si>
  <si>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</si>
  <si>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Security has been a primary concern of the Danish NIF since the inception of the White Paper on IT Architecture in 2003. All EU legislation on privacy and security is fully implemented and it is mandatory for all state organisations to comply with the ISO 27000 family of security standards. It is voluntary for the regions and municipalities.
See http://arkitekturguiden.digitaliser.dk/node/101
NIF element text: Information security from start to finish
</t>
  </si>
  <si>
    <t>The NIF has done this since the White Paper on It-architecture from 2003, which recommends Service-Oriented Infrastructure. It is also part of the general principles and best practice recommendations. 
See http://arkitekturguiden.digitaliser.dk/node/98
NIF element text: Base the solutions to loosely coupled components</t>
  </si>
  <si>
    <t xml:space="preserve">On a general level and facilitated by a  common infrastructure.
It is generally assumed that service requirements are clarified in the course of any collaboration so minimum service requirements are not handled expressly in the NIF.
Government authorities must and all other public authorities should follow the open standard for information security, IS 2700 family, so that all aspects of safety are carefully considered on the basis of a risk.
See http://arkitekturguiden.digitaliser.dk/princip/informationssikkerhed-fra-start-til-slut
NIF element text: Information Security from start to finish
</t>
  </si>
  <si>
    <t>The digitizing Agency defines technical standards, data standards and standards for a Service-Oriented infrastructure. Standards are mandatory unless a proper reason has been documented.
See http://arkitekturguiden.digitaliser.dk/node/108
See http://www.digst.dk/Arkitektur-og-standarder/Standardisering 
See http://www.digst.dk/Servicemenu/English/IT-Architecture-and-Standards/Open-standards
NIF element text: Data exchange should use common data standards</t>
  </si>
  <si>
    <t>A number of laws and regulations have been simplified in order to make things easier and save money for both private business and government.
The government has set up a forum with business representatives in order to suggest simplification.
Reference: http://erhvervsstyrelsen.dk/virksomhedsforum</t>
  </si>
  <si>
    <t>Many of the central authentic sources such as The Central Person Registry (www.cpr.dk) and The Central Business Registry (www.cvr.dk) are open and aligned by law and design. This is considered core business requirements for registries.
Law defining the CPR: https://www.retsinformation.dk/Forms/R0710.aspx?id=125606
Law defining the CVR: https://www.retsinformation.dk/Forms/R0710.aspx?id=27293
http://www.digst.dk/Home/Servicemenu/English/Digitisation/Basic%20Data</t>
  </si>
  <si>
    <t xml:space="preserve">The interoperability agreements have for the past 10 years been based on an Inter-government cooperation (OIO). OIO is a common public framework for public administrations to work together to create coherent public service delivery based on common architecture and standards.
See http://www.digst.dk/Servicemenu/English/IT-Architecture-and-Standards/OIO-architecture-framework 
This has been general practice in context of a number of initiatives including NemHandel which has defines a national standard OIOUBL based on international standard UBL. DK has been closely involved in the international work. Another example is OIODSAML based on SAML 2.0 
Reference to info on international standards:
http://www.digst.dk/Arkitektur-og-standarder/Standardisering/Internationalt-samarbejde
</t>
  </si>
  <si>
    <t>No monitoring</t>
  </si>
  <si>
    <t>The National Audit Agency monitors administrative simplification.
The latest report/note provides an assessment of the impact of simplification on businesses: 
See: http://www.rigsrevisionen.dk/publikationer/2007/706/1103-14/</t>
  </si>
  <si>
    <t>This is part of the practice of The National Audit Office.
Recent report include usability, user involvement and user tests. The audit  office are also advocating for at broader and more general  use of the guidelines for mandatory self service solutions.
See: http://www.rigsrevisionen.dk/publikationer/2013/12013/
and
http://www.rigsrevisionen.dk/publikationer/2013/12013/1501-14/</t>
  </si>
  <si>
    <t>The Act on Processing of Personal Data is under the authority of the Danish Data Protection Agency; therefore, it is the agency’s duty to ensure that the law is abided by.
This duty is performed in part by providing guidance to and advising authorities, companies and citizens.
Through notifications and authorisations the Danish Data Protection Agency can control some of the more sensitive processing of personal data that is performed by authorities and companies.
In case of citizen complaints, the Danish Data Protection Agency can make decisions on whether certain processing is in accordance with the regulations of the Act on Processing of Personal Data.
The Danish Data Protection Agency can also take up cases of its own initiative – own-initiative cases – if, e.g. due to a citizen enquiry or newspaper article, the agency suspects a violation of the regulations of the Act on Processing of Personal Data.
The Danish Data Protection Agency issues criticism in its decisions if the controller has violated the regulations of the Act on Processing of Personal Data.
The Danish Data Protection Agency conducts an annual series of inspections of public authorities and private companies that have received the agency’s authorisation to process personal data. The Danish Data Protection Agency inspects whether the processing of data is carried out in accordance with the Act on Processing of Personal Data.
If the Danish Data Protection Agency discovers punishable violations of the Act on Processing of Personal Data in connection with handling a complaint or an inspection, the Danish Data Protection Agency is authorised to issue a ban or enforcement notice or report the violation to the police.</t>
  </si>
  <si>
    <t>Not on a general level, but via the governance set-up managing the strategies and individual initiatives.</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</si>
  <si>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</si>
  <si>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The work on architecture must be coordinated with similar work at the international level, and Denmark should act proactively to international standardization.
See http://arkitekturguiden.digitaliser.dk/principper/hvidbogens-ledetraade-og-principper-arkitekturarbejdet</t>
  </si>
  <si>
    <t>There is a specific principle in the NIF: "Citizens and business enterprises should be the focus". There is generally a strong focus on usability in the approach to online services. The strategy is focused on making public services easier to use for everyone. There is a set of national guidelines for self service solutions. These are part of the so-called wave plan regarding mandatory self-service for citizens and business.
See http://arkitekturguiden.digitaliser.dk/node/94</t>
  </si>
  <si>
    <t xml:space="preserve">Accessibility is an explicit part of the principle of user centric development. There is a parliament decision and a formal agreement between the state, regions and municipalities that states the WCAG standards as mandatory.
See http://arkitekturguiden.digitaliser.dk/node/659
NIF element text: Citizens and business enterprises should be the focus
</t>
  </si>
  <si>
    <t xml:space="preserve">The NIF underscores that administrative simplification, efficiency and reuse of data are very prominent goals in the Danish digitisation efforts. This is reflected in several of the principles. The current strategy states an improvement for citizens and businesses by more efficient public services.
See http://arkitekturguiden.digitaliser.dk/node/95
NIF element text: Processes should be optimized for digitisation
</t>
  </si>
  <si>
    <t xml:space="preserve">Reusability                                                                                   EIF, Chapter 2, Underlying principles, Recommendation 7                                                   Category: Principles </t>
  </si>
  <si>
    <t>The NIF mentions as principle: "Data exchange should use common data standards". This is a core recommendation since the the initiation of the OIOXML initiative and Whitepaper on It-architecture from 2003. 
The recent basic-data initiative aims to define, align and make available core authentic sources. 
See http://arkitekturguiden.digitaliser.dk/node/108</t>
  </si>
  <si>
    <t>The NIF mentions as principle: "Use common business terminology". The reference model FORM is a taxonomy that contains more than 1800 public services.
See http://arkitekturguiden.digitaliser.dk/node/105</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</si>
  <si>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</si>
  <si>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</si>
  <si>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The general recommendation is preference to international standards when such exist and cover business needs.
The architectural framework includes a number of recommendations and requirements relating to standards that are part of the OIO architecture.
See http://arkitekturguiden.digitaliser.dk/principper/hvidbogens-ledetraade-og-principper-arkitekturarbejdet
NIF element text: The architecture programme should be coordinated with similar work at international level and Denmark should be proactive in international standardisation work.</t>
  </si>
  <si>
    <t>There are formal decisions.  
Parliament decision B103 regarding the (mandatory) use of open standard states that public sector procurement of information technology should be based on the administration's assessment of its operation and how service are most effective, properly and economically.
Government IT policy should ensure the public sector the best software at the lowest possible prices. This includes parameters such as functionality, stability and security. Government IT policy should contribute to ensuring a competitive market for software in Denmark.
See http://www.digst.dk/Servicemenu/English/IT-Architecture-and-Standards/Open-standards 
NIF element text: Make demands on open standards
http://arkitekturguiden.digitaliser.dk/node/115</t>
  </si>
  <si>
    <t>This has been a major focus in several years, but is not currently a specific initiative, but more seen as a normal "good practise".  
The OIO arkitekturguide refers to CAMSS. CAMSS may be used as part of a assessment, maybe in a profiled manner.
NIF element text: The EU has developed a framework for the assessment of standards called CAMSS - Common Assessment Method for Standards and Specifications. This can be used nationally, in a domain or local when it comes to værlge standards.
http://arkitekturguiden.digitaliser.dk/node/640</t>
  </si>
  <si>
    <t>Several generic frameworks have been developed to promote and support loose coupling of public services. Here are some examples:
- OIOXML allows development of interoperable data formats and discovery and reuse of existing definitions
- OIOREST is a national profile of REST to ensure easy establishment of RESTful services
- OIOSAML is a national profile of the authentication/authorisation standard SAML to enable easy exchange of user rights
- NemLogin is a single sign on component available to all
- OIOIDWS is a framework for identity based web services</t>
  </si>
  <si>
    <t>Monitoring through the national infrastructure solutions. NemLogin (and NemID) are implemented in the portals borger.dk and virk.dk and are thus de facto mandatory and implemented in all the self service solutions from all Danish public authorities. More than 300 it-systems use NemLogin.
For systems not included in the portals the National Audit Agency or the Danish Council for it-Projects may monitor the reuse of the national solutions.</t>
  </si>
  <si>
    <t>Under parliamentary resolution B103 (session 2005/06) the government must ensure that public use of information technology, including use of software is based on open standards. The requirement for use of open standards applies to procurement of new software and major updates and should be cost-neutral as described in the existing criteria for the public sector.
The resolution is implemented by an agreement between the government, the regions and the municipalities. There is a list of seven sets of mandatory standards with a focus on interoperability, accessibility and security.
Government IT policy should ensure the public sector the best software at the lowest possible prices. This includes parameters such as functionality, stability and security. Government IT policy should contribute to ensuring a competitive market for software in Denmark.
In 2004, the Danish National IT and Telecom Agency introduced a Definition of Open Standards which provides the relevant parameters to evaluate the openness of technical standards. In 2007 there was a national agreement which made the use of open standards mandatory in the public sector to make sure that IT systems can communicate with each other, but also to increase competition between suppliers of these systems. All public authorities must use seven sets of open standards in all new IT solutions. The basic principle is ‘comply or explain’, meaning that any authority that purchases a new system that does not comply with a relevant standard must publish an explanation of the reason for the non-compliance.
For exchanging documents between public authorities, the ministry proposes the use of either ISO standard Open Document Format (ODF) or Microsoft's standard, Office OpenXML. It was also made mandatory for public authorities to use the standard ―Web Content Accessibility Guidelines on all new websites and for major developments on existing sites starting from 1 January 2008. External consultants are monitoring and testing websites based on the Web Content Accessibility Guidelines on behalf of the National IT and Telecom Agency. This benchmark is repeated every two years and makes it possible to monitor the progress, evaluate the effects of standard adoption.</t>
  </si>
  <si>
    <t>Denmark is participating in a number of initiatives such as UBL, PEPPOL, eSENS. E-ARK.</t>
  </si>
  <si>
    <t xml:space="preserve">The cross governmental digitisation strategy 2010-2015 sets clear and binding goals for eGovernment by 2015. Achieving the objectives is less about developing major new IT solutions and more about ensuring more consistent implementation of the eGovernment solutions established in recent years. 
Stronger coordination ensures that the various sections of the public sector work together seamlessly. All progress made in the eGovernment strategy initiatives and their benefits are clarified and documented according to a common description model. The benefits predicted for eGovernment projects are realized in practice through a set of formalized KPIs according to a formal Business Case model.
The governance organisation includes political agreement between national government, municipalities and regions (every five years a new strategy is agreed upon). A steering committee is responsible for the overall governance of the strategy. The steering committee consists of high-level officials of key ministries, a representative of Local Government Denmark, and a representative of Danish Regions. A number of steering committees related to specific initiatives and specialist groups and working groups are responsible for more detailed governance, all reporting to the steering committee. Large scale projects are monitored by the Danish Council for IT Projects according to the cross-governmental programme and IT project models. 
The Danish Agency for Digitisation, under the Ministry of Finance, is the responsible authority and provides the main secretariat functions. </t>
  </si>
  <si>
    <t xml:space="preserve">As an example could be mentioned the governance of  mandatory self service and mandatory use of digital post. 
In 2015, a total of 80 pct. of Danish citizens' communication with public authorities will be digitally based. Citizens will be required to use digital self-service for a wide range of services, and to receive digitally letters, notices and messages from public authorities.
Both of these two major initiatives are anchored in legislation and progress and conformance of both the implementation and actual use is closely governed with milestones and deadlines and monitoring with public KPIs. 
For the implementation of mandatory self service solutions across government the concept of wave plans has been used (with four waves realised by 2015) combined with a common set of guidelines for self service solution to be implemented an accessible via the national portals for citizens and enterprises and with the use of common infrastructure for identification and rights management with single sign on. </t>
  </si>
  <si>
    <t>The focus now is on screening  the mandatory self service solutions.
Tools for involving users as well as for gathering feedback from users and gathering statistics are provided for service providers. 
There is a set of mandatory guidelines and tools for self service solutions. See http://arkitekturguiden.digitaliser.dk/node/685</t>
  </si>
  <si>
    <t>The National Audit Office is monitoring state agencies.</t>
  </si>
  <si>
    <t xml:space="preserve">Good self-service is one of the key initiatives of the eGovernment strategy. As part of the self service, accessibility is a mandatory requirement.
There is a set of mandatory guidelines and tools. </t>
  </si>
  <si>
    <t xml:space="preserve">The Danish National Archives preserve data from Danish public authorities. The Danish National Archives ensure that authorities arrange and transfer their records in a condition that renders them useful to future users of the archives. Reference: https://www.sa.dk/aflevering-arkivet/strategi-bevaring-af-digitalt-skabte-arkivalier
</t>
  </si>
  <si>
    <t xml:space="preserve">
The basic-data initiative (Grunddata) is a large scale initiative to increase the exchange of data between public organisations and sharing these with the public sector.
Reference:                               http://www.digst.dk/Home/Servicemenu/English/Digitisation/Basic%20Data
The cross governmental collaboration portal http://digitaliser.dk support collaboration , sharing and reuse.</t>
  </si>
  <si>
    <t>The National Agency for Digitisation is responsible for the selection of cross governmental standards. This is done is done as in integrated part of the national digitisation strategy. NemHandel is probably the biggest example.</t>
  </si>
  <si>
    <t xml:space="preserve"> A number of national infrastructure service such as ID (NemID), SSO (NemLogin), procurement (NemHandel) and portals (borger.dk &amp; virk.dk) use open and technology neutral solutions in relation to integration. The use of common solutions such as these is closely monitored. Adaptability  in the form of responsive design is also in focus now in order to support the use of mobile devices.
http://arkitekturguiden.digitaliser.dk/node/640</t>
  </si>
  <si>
    <t>About 40 projects have used the formal business case model as part of risk evaluation in the Danish Council for It-projects. However, these are not public.</t>
  </si>
  <si>
    <t>The present NIF contains a specific principle: "Base the solutions to loosely coupled components". Component based service model is at the core of the NIF. It describes a Service-Oriented Architecture and includes a set of principles for services as well as a number of profiles on international open standards. 
The reference models FORM and STORM are used to categorize solution components.  E.g. the national infrastructure solution.
See http://arkitekturguiden.digitaliser.dk/node/98</t>
  </si>
  <si>
    <t>The single largest initiative on common schemes is probably NemHandel using the UBL variant OIOUBL for invoicing the public sector. 
Currently a number of new initiatives are focusing on future alignment to international and EU supported sematic standards in the form of ontologies and vocabularies (e.g. Organisation and Classification).
DK is also strongly involved in eSENS (thus preparing for CEF Digital).</t>
  </si>
  <si>
    <t>The principle is central in the NIF (both existing and revision draft)
Existing NIF element text: Good Basic Data for Everyone – A Driver for Growth and Efficiency
Draft revised NIF element text: Data are shared and reused</t>
  </si>
  <si>
    <t>The Danish strategy to make the law more ready for digitisation is basically about three things:
- First, to adapt legislation to best support the digitisation of the public sector.
- Second to think the possibilities of digitisation from the start when creating new legislation in a field.
- Thirdly, the acquisition of new IT solutions must be as simple and flexible as possible within the existing EU rules.
Personal Data Act sets out a series of rules for the processing of personal information so that citizens and companies are assured that sensitive personal information released to the public administration is treated correctly and with the appropriate confidentiality.</t>
  </si>
  <si>
    <t>There are a number of recommendations and guidelines regarding this as well as a number of practical initiatives in the past 10 years as well as current initiatives. 
See http://arkitekturguiden.digitaliser.dk/principper/domaeneprincipper</t>
  </si>
  <si>
    <t>CAMMS was used in a cross governmental analysis looking into specification for secure identity based web services covering both the health sector and broad public infrastructure.</t>
  </si>
  <si>
    <t>The national NemHandel (eInvoicing) infrastructure is based on open standards such as UBL and RASP.</t>
  </si>
  <si>
    <t>The NIF contains the principle "The It-architecture should strengthen competition and innovation through openness".
The NIF also  contains the EIF openness principle in several other  respects, e.g. regarding citizen centric solutions (Openness and accessibility are to major concerns in the Danish guidelines for mandatory self service.), common EA methodology, sharing of data and open data, the use of open standards and open source software.
See http://arkitekturguiden.digitaliser.dk/node/97</t>
  </si>
  <si>
    <t xml:space="preserve">A large number of initiatives in the current cross governmental digitization strategy will result in the exhibition of public data.  The strategy includes setting up a common framework for exhibition in data catalogues (excepted DCAT) and common rules for data models.
This is all closely coordinated among state agencies and with the regions and municipalities. </t>
  </si>
  <si>
    <t>The NemID and NemLogin infrastructure solutions are widely in use in the public sector and mandatory for solutions integrated in the national portals such as borger.dk and virk.dk.</t>
  </si>
  <si>
    <t>The draft for the revised NIF focus on cross-organisational processes: 
Revision draft principle "Processes are supported digitally".
When authorities share processes e.g. in relation to a customer journey that cut across organizational and professional boundaries documentation on processes, work flow and business logic should be defined in collaboration, including the customer, be shared and when relevant comply with the standard BPMN.</t>
  </si>
  <si>
    <t xml:space="preserve">Focus on the revised NIF is on sharing and reuse of data.
The existing principle is included in the NIF: "Data and services should be reused." This both regards the reuse of data, open source software and components such as national infrastructure solutions.
The National guidelines for it-procurement in the state has a principle, which states that solutions which have already been procured or developed must be reused as much as possible. This principle is part of the mandatory project management tools for the state.
</t>
  </si>
  <si>
    <t xml:space="preserve">The existing NIF mentions: "The IT architecture should be open and thus enhance competition and innovation ". The principle is inherent in all cross governmental initiatives. This has been a cornerstone since the Whitepaper on It-architecture in 2003 put SOA in focus as a common cross governmental architecture strategy. Open standards and open architectures, that allow expansion and integration of new software components, are the basic foundation for interoperability - and thus business cooperation and development in the public sector. 
Focus today is on common standards for SOA, EDA and Linked Data and especially open standards for service interfaces with focus on the semantics.
See http://arkitekturguiden.digitaliser.dk/node/97
</t>
  </si>
  <si>
    <t>Mandatory self service solutions on The national portals borger.dk and virk.dk are developed  and approved according to a common set of guidelines. The portals provides user-statistics.
Reports on user involvement.: 
http://www.rigsrevisionen.dk/publikationer/2013/12013/
and
http://www.rigsrevisionen.dk/publikationer/2013/12013/1501-14/</t>
  </si>
  <si>
    <t>The Danish NIF is seen predominantly as a domestic effort and since DK is not officially multilingual, multilingualism is not prominent. However, the national citizen portal borger.dk and the business portal virk.dk both have English language section with information as forms / self service. Many public agency websites have sections in English and a number of home pages support ethnic minority groups with relevant information about public services.
There is no explicit NIF element but it is part of central national infrastructure solutions.
The previous digitisation strategy mentioned a Base Registries ("grunddata") project, in the new strategy this is not mentioned. There is however a basic-data initiative on digit.</t>
  </si>
  <si>
    <t>The NIF does not contain a specific transparency principle. Openness and transparency permeates the general approach in Denmark.
The Self-service requirements mention a good service should guide a user and should provide continuous feedback to the user during the process and should have logical course of action in the design and flow of the service.
See http://arkitekturguiden.digitaliser.dk/godselvbetjening/kravbanken/Design-og-flow
 In Denmark, open access to data (PSI) and a very user centric approach contribute to transparency.  In 2013  the Danish parliament passed a new law that put extra emphasis on openness and transparency (Offentlighedsloven).
See https://www.retsinformation.dk/Forms/r0710.aspx?id=152299
NIF element text: 'Anyone can request to be notified of the documents received or created by an authority, etc. in the context of administrative proceedings relating to its business.
The previous digitisation strategy mentioned a Base Registries ("grunddata") project, in the new strategy this is not mentioned. There is however a basic-data initiative on digest.</t>
  </si>
  <si>
    <t xml:space="preserve">The revised NIF will promote coherence, effectiveness and efficiency with a strong focus on cross organisational perspective.
The existing NIF contains a similar principle: "Processes should be optimized when digitized". The overall target for the development of eGovernment is improving quality, service and efficiency as reflected in the cross governmental digitisation strategy.
</t>
  </si>
  <si>
    <t xml:space="preserve">The upcoming revised NIF is expected to include a conceptual model which will map quite well to the EIF model. 
For the record, the previous NIF contains a number of architecture artefacts along the lines of what is mentioned in the EIF. The common public reference models, Business Reference Model (FORM) and Service and Technology Reference Model (STORM) forms the foundation for cross-public cooperation and support coherence across the public sector's IT portfolio.  
</t>
  </si>
  <si>
    <t>Since 2003 the NIF has encouraged the use of common XML schemas to interconnect loosely coupled service components. Today the approach to OTHER formats is more open, e.g. to the use of  JASON which is considered more light weight and easier to use in some cases.
Currently the focus is on more on semantics and common rules for data models in relation to exhibiting shared data. 
Current focus is also on sharing data models using RDF and common vocabularies.
There exist also a number of integration patterns and national profiles on international standards. These are expected to be revised in the current strategy period. 
See http://arkitekturguiden.digitaliser.dk/node/108
NIF element text: Data exchange should use common data standards</t>
  </si>
  <si>
    <t>The Danish NIF is currently under revision as part of the new cross governmental strategy for digitisation. It expected to be published in a final version by summer 2017.
It includes the four EIF levels, and is expected to map quite well to the revised EIF. 
The draft focus on eight aspects / levels, namely Governance, Strategy, Legal, Security,  Business, Information, Application and Technology/Infrastructure.</t>
  </si>
  <si>
    <t>Denmark has a set of principles regarding legal level including evaluation of a project in relation to relevant laws. 
Denmark has a major initiative to make relevant laws ready for digitisation including a set of guidelines..
NIF element text: Laws must be aligned to the digital age</t>
  </si>
  <si>
    <t xml:space="preserve">
Draft revised principle: Architecture is governed on the right level and after common methods.
The NIF is  and has always since 2003 been a 100% joint effort with all levels of government involved both in governance and practical work.
Today it is part of the national cross governmental digitisation strategy.
This places great demands on a strong decentralized implementation capacity, but also a  centrally focused coordination effort. 
Old principle: Share knowledge and collaborate 
</t>
  </si>
  <si>
    <t xml:space="preserve">The organisational aspect is an explicit part of the Danish framework and much in focus in the current strategy, e.g. in initiatives regarding coherent "user travels" (UX across various related self service tasks) and complex patient processes. A new register of public authorities is also an example of a common tolls to support mere clear understanding of the organisational aspect. Other examples are the planned development of standard contracts related to sharing data and a common set of principles for both data description and web services ices.
</t>
  </si>
  <si>
    <t>The new strategy has much focus on change management, both with respect to architecture, service management and robust infrastructure.
Denmark has defined a set of service principles as part of the NIF. One principle relates to change management.
Existing NIF element text: Services that change must be versioned, so they burden service users minimally.</t>
  </si>
  <si>
    <t>This is implemented by the governance structure, where cross governmental (mostly consensus based)  decisions and agreements secure that central initiatives and regarding common standards are agreed upon.</t>
  </si>
  <si>
    <t>The municipalities in Denmark have their own Architecture Advisory board. This board is responsible for the governance coordination and review of the architecture of cross-municipal projects in relation with the crass-municipal common architecture .</t>
  </si>
  <si>
    <t>In 2013 The National Agency for Digitisation published guidelines for tools to assist implementation of ISO 27001 and for Privacy Impact Assessment.</t>
  </si>
  <si>
    <t>Guidelines for implementing information security:
http://www.digst.dk/Informationssikkerhed/Vejledninger-om-sikkerhedsarbejdet</t>
  </si>
  <si>
    <t>The national citizen portal borger.dk and the business portal virk.dk both have English language section with information as forms / self service. Many public agency websites have sections in English and a number of home pages support ethnic minority groups with relevant information about public services.</t>
  </si>
  <si>
    <t xml:space="preserve">Contracts for apprentices can now - after recommendation from the business forum for simplificaton of laws and regulations - be handled digitally, thus no longer requiring mail by postal service.
</t>
  </si>
  <si>
    <t xml:space="preserve">Transparency is part of the fundamental  concept for development national citizens portal borger.dk, which is constantly being improved with new features and content in order to provide transparency.
Supported by common requirements to build a good self-service with guidelines for design and flow and user feedback.
See http://arkitekturguiden.digitaliser.dk/godselvbetjening
See http://arkitekturguiden.digitaliser.dk/godselvbetjening/den-gode-proces/Efter-udvikling </t>
  </si>
  <si>
    <t>The Danish Citizens portal borger.dk provides a personalised page which in 2015 includes an overview of personal health data and housing data as well as an overview of digital power of attorneys and a log of the use of the page. The portal also provides a general feed back form to the user. 
In the new strategy period the plan is to expand the overview to include status on personal cases and services.</t>
  </si>
  <si>
    <t>The present cross governmental strategy for digitisation focuses very much on sharing data including sharing of open data, and has several specific initiatives with at very wide coverage.
There is a parliament decision as well as an agreement between the government and the regions and municipalities to use open standards in order to secure interoperability. 
Reference: http://www.digst.dk/Servicemenu/English/IT-Architecture-and-Standards/Open-standards</t>
  </si>
  <si>
    <t>The present cross governmental strategy for digitisation focuses very much on sharing data including sharing of open data, and has several specific initiatives with at very wide coverage.
The reusability principle is also implemented via the collaboration platform digitaliser.dk which contains a catalogue of public data, a catalogue of data definitions (XML schemas) and a open source repository. See http://data.digitaliser.dk/</t>
  </si>
  <si>
    <t>Nemhandeli a major project that involves mandatory use of electronic invoicing to all public authorities. The whole architecture is technology neutral based on open standards such as UBL, XML, SAML.</t>
  </si>
  <si>
    <t>The common public reference models, Business Reference Model (FORM) forms the foundation for cross-public cooperation and support coherence across the public sector's IT portfolio. FORM is the common taxonomy for description of the public tasks. 
FORM is maintained by a joint public editorial consisting of experts from the Digitizing Agency. This agency publishes annually an updated version of FORM and supports projects in the application of the taxonomy, which can be freely used by public and private organizations.
The national portals for citizens enterprises are large scale implementations very similar to the EIF conceptual model. They both use NemID and NemLogin for identity and rights management across services  from all of government.
The Grunddata initiative is currently developing a common infrastructure in order to develop a standardized interfaces to national base registries.</t>
  </si>
  <si>
    <t>The national portal borger.dk is in practice based on a conceptual models similar to the EIF. It uses a common infrastructure for service integration and for identity and rights management. It also uses FORM as a taxonomy in the integration infrastructure.</t>
  </si>
  <si>
    <t xml:space="preserve">The NIF includes a set of principles for services.
Reference: http://arkitekturguiden.digitaliser.dk/node/708
It also contains a number of integration patterns and profiles on international open standards.
Reference: 
http://arkitekturguiden.digitaliser.dk/node/483
http://arkitekturguiden.digitaliser.dk/node/484  
The references FORM and STORM are used to categorize solution components. </t>
  </si>
  <si>
    <t xml:space="preserve">E.g. national infrastructure solutions.
Reference: http://arkitekturguiden.digitaliser.dk/node/158 </t>
  </si>
  <si>
    <t xml:space="preserve">Loosely coupled service components is widely implemented in the public sector today. Probably the most widespread implementation is the  municipalities where the common unique architecture is based on service oriented standards developed as part of the NIF implementation. </t>
  </si>
  <si>
    <t>The Basic Data programme has implemented as data distribution component called the Datafordler which implements a loos coupling of the Basic Data registries and provides external services to both public and private sector. It provides a number of different service interfaces.</t>
  </si>
  <si>
    <t>The Basic Data initiative is a major new initiative with the purpose of sharing high value and well structured basic data. Basic data is the core information authorities use in their day-to-day case processing. Basic data is e.g. data on individuals, businesses, addresses, real properties and geography (i.e. digital maps). 
The Basic Data programme has implemented as data distribution component called the Datafordeler which implements a loos coupling of the Basic Data registries and provides external services to both public and private sector. It provides a number of different serviceinterfaces.The architecture builds on a security model using the national NemLogin infrastructure for identity and rights management.</t>
  </si>
  <si>
    <t>The Basic data programme has aligned the major Danish basic registries. They provide through a common infrastructure services with aligned interfaces both on a technical and semantic level. These services are to be used and integrated in public services included in both the citizen and enterprise portals borger.dk and virk.dk.</t>
  </si>
  <si>
    <t>The architecture checklist focuses on the use of common methods, standards and solutions. It ranges from strategy, rules and governance framework over processes, organization and information to applications, technology and security.
Reference: http://arkitekturguiden.digitaliser.dk/node/211</t>
  </si>
  <si>
    <t>The architecture is being revised as part of the new governance regime and has been used to review e.g. the architecture of the Next Generation Digital Post project.</t>
  </si>
  <si>
    <t>A set of guidelines on how to make laws that are ready for digitization. See: http://www.digst.dk/Servicemenu/Nyheder/Nyhedsarkiv/Digitaliseringsstrategien/Ny-offentliggorelse-af-vejledning-om-digitaliseringsklar-lovgivning.aspx</t>
  </si>
  <si>
    <t>The new strategy includes initiatives on various areas. E.g. user journeys in relation to self services, collaboration regarding patients with complex processes in the health and care domains and efficient control regarding public benefits.</t>
  </si>
  <si>
    <t>A pilot project on user journeys in the health sector is developing an architecture and solution to share information on targets and appointments in relation to the patient. Data are to be shared among relevant professional actors as well as the patient and relevant relatives.</t>
  </si>
  <si>
    <t>As part of the joint public digital strategy there is renewed and strong focus on collaboration and coordination regarding interoperability architecture, standards and solutions.
There are a number of initiatives that are coordinated at a national level. Largest programme is  the Grunddata initiative and a number of initiatives which are part of the digital welfare strategy. E.g. regarding security and user management and a portal related to schools and kindergarten. As part of the joint public digital strategy there is an initiative focusing on more cohesive user pathways across authorities.</t>
  </si>
  <si>
    <t>The Steering Committee for Data and Architecture has the responsibility for governance of the cross governmental interoperability architecture (NIF). 
This committees work is being coordinated with similar work in e.g. the regions and the municipalities.</t>
  </si>
  <si>
    <t>This is done through concrete collaboration projects.
The national guidelines for public self service services underscores, that projects should integrate the relevant functionality and data across the public sector.
Reference: http://arkitekturguiden.digitaliser.dk/godselvbetjening/kravbanken/Data-og-funktionalitet#
The 2016-2020 strategy includes a initiative regarding "good user travels", a reference architecture for self service solutions and common guidelines for self services solutions.</t>
  </si>
  <si>
    <t>FORM is used in the citizen portal borger.dk as well as in a number of other solutions. FORM is mapped to a similar taxonomy used in the municipalities.
FORM and perhaps other taxonomies are expected to be used as part of the cross governmental architecture. This includes e.g. portals such as borger.dk and digital post.</t>
  </si>
  <si>
    <t xml:space="preserve">Danish authorities share a number of profiles on technical standards for web services, e.g. RASP and SAML called OIO RASP and OIOSAML. See: http://arkitekturguiden.digitaliser.dk/tekniske-standarder-services
A number of recent activities focus on aligning national standards to international standards supported by the EU. </t>
  </si>
  <si>
    <t xml:space="preserve">Denmark has for many years been deeply involved in the work with Open Group regarding UBL and via eSENS with other communities regarding e-invoicing and procurement as part of the national NemHandel initiative. </t>
  </si>
  <si>
    <t xml:space="preserve">This has been a major focus in several years, but is no longer a specific initiative, but more seen as a normal "good practice". 
The Danish Agency for Digitisation coordinates the public initiatives on standardization and IT architecture.
In the period from 2003 to 2011 there existed a framework including a governance set-up with participation from the state, regions and municipalities. A generic, transparent and open process for selection of specifications was implemented including public hearing. This type of activity has more or less been dormant since October 2011, but since December 2013 it has been revoked in a very downscaled version.
Recently we have applied the CAMSS framework in relation to evaluating a number of standards. </t>
  </si>
  <si>
    <t>The principle defines, that there should be a uniformly high level of information security across the public sector, so that information in a secure manner may be stored, processed and exchanged between institutions, citizens and businesses. 
There is a close cooperation between the National Agency for Digitisation, the National eHealth Authority, the regions and the municipalities in order to secure the implementation, including establishing as national infrastructure for secure services with common standards and infrastructure services.</t>
  </si>
  <si>
    <t>The Steering Committee for Data and Architecture has the responsibility for governance of the cross governmental interoperability architecture (NIF). This includes review of crossgovernmental projects and relevant coordination of review processes across the governmental governance tiers.
The Steering  Committee for Data and Architecture  with representatives from  ministries, municipalities and regions is responsible for governance, including coordination and monitoring, of the common, cross governmental  eGovernment architecture and related initiatives within the eGovernment strategy.
Similar responsibility is handled within  the municipal sector and the regional sector and on the organisational level.</t>
  </si>
  <si>
    <t>All mandatory self service solutions are required to undergo the common public user test. Reference: https://myndighedsnet.virk.dk/integration/krav/faellesoffentlig-brugertest
It is also a focus area for The National Audit Office</t>
  </si>
  <si>
    <t>It is mandatory for all state projects with a cost over 10 min DKR to have an approved business case using a common business case model. All state projects with a cost over 10 millions DKR are monitored by The Danish Council for It-projects. Reporting on profit realization is also mandatory. For other projects this is a recommendation. See http://www.itprojektraad.dk/English</t>
  </si>
  <si>
    <t>FORM is used to describe projects and solutions e.g. in relation to monitoring by the Danish Council for It-projects. All state projects with a cost over 10 millions DKR are monitored by The Danish Council for It-projects. For other projects this is a recommendation. See http://www.itprojektraad.dk/English</t>
  </si>
  <si>
    <t>The Steering Committee for Data and Architecture has the responsibility for governance of the cross governmental interoperability architecture (NIF). This includes review of crossgovernmental projects and their use as common schemes.</t>
  </si>
  <si>
    <t>The Steering Committee for Data and Architecture has the responsibility for governance of the cross governmental interoperability architecture (NIF). This includes review of cross governmental projects and their solutions architecture. The ability to exhibit services is a central part of this.</t>
  </si>
  <si>
    <t>The Steering Committee for Data and Architecture has the responsibility for governance of the cross governmental interoperability architecture (NIF). This includes review of cross governmental projects and their solutions architecture. The requirement to share and exhibit data is a central part of this.</t>
  </si>
  <si>
    <t>The Steering Committee for Data and Architecture has the responsibility for governance of the cross governmental interoperability architecture (NIF). This includes use of common rules regarding semantic and technical specifications.
The Basic Data initiative is a major initiative with a strong focus on governance and monitoring is part of the programme.
The basic data committee ensures the coordination of large development initiatives, ensures that interfaces and data models are coordinated and ensures that public authorities are exploiting the potential of efficient use of basic data.
See http://uk.fm.dk/publications/2012/good-basic-data-for-everyone/~/media/Publikationer/Imported/2012/Gode%20grunddata%20til%20alle/BasicData_UK_web_2012.10.08.ashx</t>
  </si>
  <si>
    <t xml:space="preserve">The monitoring according to the new (draft) model is already implemented in the form of review of initiatives that are part of the cross governmental strategy.
There will also be governance for maintenance and further development/application of interoperability levels. </t>
  </si>
  <si>
    <t>The Steering Committee for Data and Architecture has the responsibility for governance of the cross governmental interoperability architecture (NIF).</t>
  </si>
  <si>
    <t>The Steering Committee for Data and Architecture has the responsibility for governance of the cross governmental interoperability architecture (NIF). This includes overseeing the coordination across relevant domains included in the cross governmental digitization strategy.</t>
  </si>
  <si>
    <t>The Steering Committee for the cross governmental digitisation strategy  has the responsibility for governance of the cross governmental collaboration initiatives which are part of the strategy.</t>
  </si>
  <si>
    <t xml:space="preserve">
The Steering Committee for Data and Architecture has the responsibility for governance of the cross governmental interoperability architecture (NIF). This is expected to include principles for change management regarding architecture.
A new cross governmental steering committee is responsible for operations management of the cross governmental infrastructure solutions.
The Basic Data Programme has a governance set-up responsible for design authority and monitoring.
The basic data committee ensures that interfaces and data models are coordinated.
</t>
  </si>
  <si>
    <t>The Steering Committee for Data and Architecture has the responsibility for governance of the cross governmental interoperability architecture (NIF). This is expected to include the use of common taxonomies.</t>
  </si>
  <si>
    <t>The Steering Committee for Data and Architecture has the responsibility for governance of the cross governmental interoperability architecture (NIF). This is expected to include integrations patterns and technical standards for secure transport.</t>
  </si>
  <si>
    <t>The Steering Committee for Data and Architecture has the responsibility for governance of the cross governmental interoperability architecture (NIF). This is expected to include the adoption of existing, especially international specifications as cooperation with relevant communities..</t>
  </si>
  <si>
    <t>The Steering Committee for Data and Architecture has the responsibility for governance of the cross governmental interoperability architecture (NIF). This is expected to include the processes regarding evaluation of specifications e.g. by the use of CAMSS.</t>
  </si>
  <si>
    <t>The Steering Committee for Data and Architecture has the responsibility for governance of the cross governmental interoperability architecture (NIF). This is expected to include the use of open specifications.</t>
  </si>
  <si>
    <t xml:space="preserve">The Steering Committee for Data and Architecture has the responsibility for governance of the cross governmental interoperability architecture (NIF). This includes review of crossgovernmental projects and relevant coordination of review processes across the governmental governance tiers.
More specialized monitoring of compliance is also done with focus on selected aspects and within selected areas, typically related to specific initiatives such as mandatory self service  or mandatory digital post, where monitoring focuses on meeting deadlines for implementation of common requirements, recommendations and solutions. 
</t>
  </si>
  <si>
    <t>The provisions on public records applies to all activities carried out by the public administration and the judiciary. 
Denmark is taking part in the EU project E-ARK 
Reference: http://www.eark-project.eu/
There is also a guideline for municipalities
See https://www.sa.dk/wp-content/uploads/2014/10/Vejledning-aflevering-arkiveringsversioner-kommunale.pdf</t>
  </si>
  <si>
    <t>The NIF does not contain a specific principle regarding "Preservation of information" as this is already implemented in general administration law (Forvaltningsloven and Offentlighedsloven). 
The Danish National Archives act mentions "The authorities must ensure the safeguarding of archival interests, including records stored in a safe way."
See https://www.sa.dk/wp-content/uploads/2014/10/Arkivloven-lovbekendtgoerelse-nr-1035-af-21-aug-2007.pdf 
In 2013 the Danish parliament passed a new law that put extra emphasis on openness and transparency.
https://www.retsinformation.dk/Forms/r0710.aspx?id=152299</t>
  </si>
  <si>
    <t>This is part of the practice of The Danish National Archives.
Authorities must notify new systems as described in Section 2 to the State Archives by no later than three months before the system is implemented.
For systems that have already been approved, notification must be made in connection with significant changes, including 
1) change of registration system for systems with documents 
2) significant changes in the system's area of application, including in conjunction with changes in the responsible authority 
3) significant changes in the registration component's structure and content for systems with documents 
4) full or partial transition to digital archiving of documents.
See https://www.sa.dk/aflevering-arkivet/statslige/anmeldelse-godkendelse-it-systemer</t>
  </si>
  <si>
    <t>The Steering Committee for Data and Architecture has the responsibility for governance of the cross governmental interoperability architecture (NIF). This includes review of cross-governmental projects and relevant coordination of review processes across the governmental governance tiers. Reuse is part of this.
The Basic data initiative is under strict governance by a cross-governmental steering committee. There is also close dialogue with the private sector in order to be better able to support private business needs.
The governance structure in relation to Grunddata: http://www.digst.dk/Arkitektur-og-data/Grunddata/Organisering
That National Audit Office look into the national guidelines for it-procurement in the state, including  the principle, which states that solutions which have already been procured or developed must be reused as much as possible.
See: Recent report "Note to the Public Accounts Committee report on the management of state digitization projects" from the National Audit Office. http://www.rigsrevisionen.dk/publikationer/2008/22008/a407-12/
The governance structure in relation to Grunddata: http://www.digst.dk/Arkitektur-og-data/Grunddata/Organisering
Example: Recent report "Note to the Public Accounts Committee report on the management of state digitization projects" from the National Audit Office. http://www.rigsrevisionen.dk/publikationer/2008/22008/a407-12/</t>
  </si>
  <si>
    <t xml:space="preserve">
A business case regarding "Relocation services for the elderly"  has been published 
http://www.digst.dk/Digital-velfaerd/Strategi-for-digital-velfaerd/Rapporter-og-analyser/Social/Opdatering-af-business-case-om-forflytning-i-aeldreplejen.aspx
This is not based on the Excel sheet of the Business Model, but uses principles from this such as scenarios.</t>
  </si>
  <si>
    <t>The NemID and NemLogin infrastructure solutions are widely in use in the public sector and mandatory for solution integrated in the national portals such as borger.dk and virk.dk.
See: http://www.digst.dk/Servicemenu/English/Digitisation/Digital-Signature
http://www.digst.dk/Servicemenu/English/Digitisation/NemLogin</t>
  </si>
  <si>
    <t xml:space="preserve"> </t>
  </si>
  <si>
    <t>The focus today is related to well defined initiatives in the national digitisation strategy (e.g. the Basic data initiative) and the national strategy for digital welfare (e.g. an initiative regarding a collaboration portal related to children (school and kindergarten).  The NIF encourages setting up communities and sharing of result via digitaliser.dk, which again shares some of the most interesting result via Joinup.   
National Health IT in collaboration with regional and other partners in health produced a set principles to work on common IT architecture and standards for health IT.
See http://sundhedsdatastyrelsen.dk/da/rammer-og-retningslinjer/om-referencearkitektur-og-standarder</t>
  </si>
  <si>
    <t>It is a specific initiative in the common public sector e-government strategy.
Roles and responsibilities at national level
The Ministry of Finance is the main initiator of strategies and policies related to eGovernment and interoperability in Denmark. The Ministry of Finance develops initiatives concerning administration, public leadership and digitisation to improve the efficiency of the public administration in general.
The Agency for Digitisation (merger of National IT and Telecom Agency and the Agency of Government Management) functions as a catalyst regarding the strategy shaped by the Ministry of Finance. The Agency's main responsibility is to contribute to the accomplishment of the political vision, the strategy and the understanding and development of relevant technology. Moreover the agency coordinates the work and acts as the secretariat for the Steering Committee for joint Government cooperation.
The Ministry of Business and Growth develops, and is responsible for the IT strategy for the private sector in Denmark. The Ministry of Economic Affairs and the Interior performs certain tasks regarding IT modernization and digitisation-related issues., 
The steering committee (or STS) consists of top representatives from central ministries and from the municipalities and regions. The committee performs preparatory work for major political decisions, including the yearly economic negotiations between central and local government and the digital strategy107.
Roles and responsibilities at regional and local level
The Danish public sector is characterized by a high level of decentralization; however, state, regions and municipalities collaborate closely. As mentioned above, the steering committee forms an important role connecting central and local government. The sub-national governments are closely connected to the central one through legislation. However, the legislations and ICT solutions shall leave space for local adaptation. Major ICT solutions will consist of large e-government ―building blocks, where each building block represents a delimited part of the digital procedure. The ICT building blocks offer the municipalities huge advantages. It becomes easier and cheaper to change the municipal services and switch suppliers.
http://www.digst.dk/Servicemenu/English/Policy-and-Strategy/Digital-Strategy-2016to2020 
NIF element text: Stronger coordination and implementation</t>
  </si>
  <si>
    <t>The Steering Committee for Data and Architecture has the responsibility for governance of the cross governmental interoperability architecture (NIF). This includes review of crossgovernmental projects conformance to the NIF which includes a component based service model.</t>
  </si>
  <si>
    <t>Architecture has the responsibility for governance of the cross governmental interoperability architecture (NIF). This includes review of cross-governmental projects and relevant coordination of review processes across the governmental governance tiers. These review processes are currently in development.
The focus is very much on the  sharing of data and openness and use of open standards is part of this.
The Basic data initiative is under strict governance by a cross-governmental steering committee. There is also close dialogue with the private sector in order to be better able to support private business needs.
The governance structure in relation to Grunddata: See: http://www.digst.dk/Arkitektur-og-data/Grunddata/Organisering</t>
  </si>
  <si>
    <t>The national guidelines for accessibility:
http://www.digst.dk/Moedet-med-borgeren/It-tilgaengelighed
 They are widely implementeed including all the mandatory self services on the portals borger.dk and virk.dk.</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</si>
  <si>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</si>
  <si>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</si>
  <si>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</si>
  <si>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</si>
  <si>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</si>
  <si>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</si>
  <si>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</si>
  <si>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</si>
  <si>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</si>
  <si>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</si>
  <si>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</si>
  <si>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</si>
  <si>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</si>
  <si>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</si>
  <si>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</si>
  <si>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</si>
  <si>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</si>
  <si>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DENMARK</t>
  </si>
  <si>
    <t xml:space="preserve">A general principle of the Danish public administration is the “residual responsibility principle” giving individual organisations responsibility for everything not regulated at a more central level. There is also a principle regarding a sound business rationale to any it-solution which covers some of the same ground.
IT architecture should respect the principle of subsidiarity, which means that decisions should be taken at the lowest possible political / administrative level.
Business needs should drive and define solutions
See http://arkitekturguiden.digitaliser.dk/node/792   </t>
  </si>
  <si>
    <t xml:space="preserve">The NIF mentions  as a principle "Use digital signatures and single-sign-on".
Most specifically via common infrastructure solutions for ID and SSO.
Also via requirements and recommendations in regards till compliance to ISO 27001.
See http://arkitekturguiden.digitaliser.dk/principper/best-practice/brug-digital-signatur-og-single-sign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</si>
</sst>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9"/>
      <color indexed="81"/>
      <name val="Tahoma"/>
      <family val="2"/>
    </font>
    <font>
      <b/>
      <sz val="9"/>
      <color indexed="81"/>
      <name val="Tahoma"/>
      <family val="2"/>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i/>
      <sz val="8"/>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9" fillId="0" borderId="0"/>
  </cellStyleXfs>
  <cellXfs count="88">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5" fillId="4" borderId="1" xfId="0" applyFont="1" applyFill="1" applyBorder="1" applyAlignment="1">
      <alignment wrapText="1"/>
    </xf>
    <xf numFmtId="0" fontId="5" fillId="4" borderId="3" xfId="0" applyFont="1" applyFill="1" applyBorder="1" applyAlignment="1" applyProtection="1">
      <alignment horizontal="left" vertical="center" wrapText="1"/>
      <protection locked="0"/>
    </xf>
    <xf numFmtId="0" fontId="5" fillId="4" borderId="3" xfId="0" quotePrefix="1" applyFont="1" applyFill="1" applyBorder="1" applyAlignment="1" applyProtection="1">
      <alignment horizontal="left" vertical="center" wrapText="1"/>
      <protection locked="0"/>
    </xf>
    <xf numFmtId="0" fontId="5" fillId="4" borderId="3" xfId="0" applyFont="1" applyFill="1" applyBorder="1" applyAlignment="1" applyProtection="1">
      <alignment horizontal="center" vertical="center" wrapText="1"/>
      <protection locked="0"/>
    </xf>
    <xf numFmtId="0" fontId="38"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9" fillId="0" borderId="0" xfId="3"/>
    <xf numFmtId="0" fontId="11" fillId="0" borderId="0" xfId="3" applyFont="1"/>
    <xf numFmtId="0" fontId="10" fillId="0" borderId="0" xfId="3" applyFont="1" applyAlignment="1">
      <alignment horizontal="centerContinuous"/>
    </xf>
    <xf numFmtId="0" fontId="39" fillId="0" borderId="0" xfId="3" applyAlignment="1">
      <alignment horizontal="centerContinuous"/>
    </xf>
    <xf numFmtId="0" fontId="12" fillId="0" borderId="0" xfId="3" applyFont="1" applyAlignment="1">
      <alignment horizontal="centerContinuous"/>
    </xf>
    <xf numFmtId="0" fontId="22" fillId="0" borderId="0" xfId="3" applyFont="1"/>
    <xf numFmtId="0" fontId="23" fillId="8" borderId="0" xfId="3" applyFont="1" applyFill="1" applyAlignment="1">
      <alignment vertical="center" wrapText="1"/>
    </xf>
    <xf numFmtId="0" fontId="39" fillId="8" borderId="0" xfId="3" applyFill="1" applyAlignment="1">
      <alignment vertical="center" wrapText="1"/>
    </xf>
    <xf numFmtId="0" fontId="23" fillId="8" borderId="0" xfId="3" applyFont="1" applyFill="1" applyAlignment="1">
      <alignment horizontal="center" vertical="center" wrapText="1"/>
    </xf>
    <xf numFmtId="0" fontId="23" fillId="8" borderId="0" xfId="3" applyFont="1" applyFill="1" applyAlignment="1">
      <alignment horizontal="center" vertical="center"/>
    </xf>
    <xf numFmtId="0" fontId="24" fillId="8" borderId="0" xfId="3" applyFont="1" applyFill="1" applyAlignment="1">
      <alignment horizontal="center" vertical="center" wrapText="1"/>
    </xf>
    <xf numFmtId="0" fontId="25" fillId="8" borderId="0" xfId="3" applyFont="1" applyFill="1" applyAlignment="1">
      <alignment horizontal="center" vertical="top" wrapText="1"/>
    </xf>
    <xf numFmtId="0" fontId="26" fillId="8" borderId="0" xfId="3" applyFont="1" applyFill="1"/>
    <xf numFmtId="0" fontId="29" fillId="8" borderId="0" xfId="3" applyFont="1" applyFill="1" applyAlignment="1">
      <alignment vertical="center"/>
    </xf>
    <xf numFmtId="0" fontId="30" fillId="8" borderId="0" xfId="3" applyFont="1" applyFill="1" applyAlignment="1">
      <alignment horizontal="left" vertical="center"/>
    </xf>
    <xf numFmtId="0" fontId="1" fillId="2" borderId="0" xfId="3" applyFont="1" applyFill="1" applyBorder="1" applyAlignment="1">
      <alignment horizontal="center" vertical="center"/>
    </xf>
    <xf numFmtId="0" fontId="32" fillId="0" borderId="0" xfId="3" applyFont="1" applyAlignment="1">
      <alignment horizontal="left" wrapText="1"/>
    </xf>
    <xf numFmtId="0" fontId="32" fillId="0" borderId="0" xfId="3" applyFont="1" applyAlignment="1">
      <alignment horizontal="left" wrapText="1"/>
    </xf>
    <xf numFmtId="0" fontId="34" fillId="0" borderId="0" xfId="3" applyFont="1" applyAlignment="1">
      <alignment horizontal="left" vertical="top"/>
    </xf>
    <xf numFmtId="0" fontId="39" fillId="0" borderId="0" xfId="3" applyFont="1" applyAlignment="1">
      <alignment vertical="top" wrapText="1"/>
    </xf>
    <xf numFmtId="0" fontId="35" fillId="0" borderId="0" xfId="3" applyFont="1" applyAlignment="1">
      <alignment wrapText="1"/>
    </xf>
    <xf numFmtId="0" fontId="36" fillId="0" borderId="0" xfId="3" applyFont="1" applyAlignment="1">
      <alignment horizontal="left" vertical="top"/>
    </xf>
    <xf numFmtId="0" fontId="36" fillId="4" borderId="0" xfId="3" applyFont="1" applyFill="1" applyAlignment="1">
      <alignment horizontal="left" vertical="top"/>
    </xf>
    <xf numFmtId="0" fontId="39" fillId="4" borderId="0" xfId="3" applyFont="1" applyFill="1" applyAlignment="1">
      <alignment vertical="top" wrapText="1"/>
    </xf>
    <xf numFmtId="0" fontId="35" fillId="4" borderId="0" xfId="3" applyFont="1" applyFill="1" applyAlignment="1">
      <alignment wrapText="1"/>
    </xf>
    <xf numFmtId="0" fontId="36" fillId="4" borderId="0" xfId="3" applyFont="1" applyFill="1" applyAlignment="1">
      <alignment vertical="top"/>
    </xf>
    <xf numFmtId="0" fontId="36"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24">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6FE8C"/>
      <color rgb="FFFFFF00"/>
      <color rgb="FF33CC33"/>
      <color rgb="FF66FFCC"/>
      <color rgb="FF008000"/>
      <color rgb="FFFF33CC"/>
      <color rgb="FF99FF33"/>
      <color rgb="FF0033CC"/>
      <color rgb="FFFF33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0.91666666666666663</c:v>
                </c:pt>
                <c:pt idx="1">
                  <c:v>1</c:v>
                </c:pt>
                <c:pt idx="2">
                  <c:v>0.88888888888888884</c:v>
                </c:pt>
                <c:pt idx="3">
                  <c:v>0.7</c:v>
                </c:pt>
                <c:pt idx="4">
                  <c:v>1</c:v>
                </c:pt>
              </c:numCache>
            </c:numRef>
          </c:val>
        </c:ser>
        <c:dLbls>
          <c:showLegendKey val="0"/>
          <c:showVal val="0"/>
          <c:showCatName val="0"/>
          <c:showSerName val="0"/>
          <c:showPercent val="0"/>
          <c:showBubbleSize val="0"/>
        </c:dLbls>
        <c:axId val="74637696"/>
        <c:axId val="74639616"/>
      </c:radarChart>
      <c:catAx>
        <c:axId val="74637696"/>
        <c:scaling>
          <c:orientation val="minMax"/>
        </c:scaling>
        <c:delete val="0"/>
        <c:axPos val="b"/>
        <c:majorGridlines/>
        <c:numFmt formatCode="General" sourceLinked="0"/>
        <c:majorTickMark val="out"/>
        <c:minorTickMark val="none"/>
        <c:tickLblPos val="nextTo"/>
        <c:crossAx val="74639616"/>
        <c:crosses val="autoZero"/>
        <c:auto val="1"/>
        <c:lblAlgn val="ctr"/>
        <c:lblOffset val="100"/>
        <c:noMultiLvlLbl val="0"/>
      </c:catAx>
      <c:valAx>
        <c:axId val="74639616"/>
        <c:scaling>
          <c:orientation val="minMax"/>
          <c:max val="1"/>
          <c:min val="0"/>
        </c:scaling>
        <c:delete val="0"/>
        <c:axPos val="l"/>
        <c:majorGridlines/>
        <c:numFmt formatCode="0%" sourceLinked="1"/>
        <c:majorTickMark val="cross"/>
        <c:minorTickMark val="none"/>
        <c:tickLblPos val="none"/>
        <c:crossAx val="7463769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0.95833333333333337</c:v>
                </c:pt>
                <c:pt idx="1">
                  <c:v>1</c:v>
                </c:pt>
                <c:pt idx="2">
                  <c:v>0.66666666666666663</c:v>
                </c:pt>
                <c:pt idx="3">
                  <c:v>0.9</c:v>
                </c:pt>
                <c:pt idx="4">
                  <c:v>1</c:v>
                </c:pt>
              </c:numCache>
            </c:numRef>
          </c:val>
        </c:ser>
        <c:dLbls>
          <c:showLegendKey val="0"/>
          <c:showVal val="0"/>
          <c:showCatName val="0"/>
          <c:showSerName val="0"/>
          <c:showPercent val="0"/>
          <c:showBubbleSize val="0"/>
        </c:dLbls>
        <c:axId val="77071104"/>
        <c:axId val="77073024"/>
      </c:radarChart>
      <c:catAx>
        <c:axId val="77071104"/>
        <c:scaling>
          <c:orientation val="minMax"/>
        </c:scaling>
        <c:delete val="0"/>
        <c:axPos val="b"/>
        <c:majorGridlines/>
        <c:numFmt formatCode="General" sourceLinked="0"/>
        <c:majorTickMark val="out"/>
        <c:minorTickMark val="none"/>
        <c:tickLblPos val="nextTo"/>
        <c:crossAx val="77073024"/>
        <c:crosses val="autoZero"/>
        <c:auto val="1"/>
        <c:lblAlgn val="ctr"/>
        <c:lblOffset val="100"/>
        <c:noMultiLvlLbl val="0"/>
      </c:catAx>
      <c:valAx>
        <c:axId val="77073024"/>
        <c:scaling>
          <c:orientation val="minMax"/>
          <c:max val="1"/>
          <c:min val="0"/>
        </c:scaling>
        <c:delete val="0"/>
        <c:axPos val="l"/>
        <c:majorGridlines/>
        <c:numFmt formatCode="0%" sourceLinked="1"/>
        <c:majorTickMark val="cross"/>
        <c:minorTickMark val="none"/>
        <c:tickLblPos val="none"/>
        <c:crossAx val="77071104"/>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0.79166666666666663</c:v>
                </c:pt>
                <c:pt idx="1">
                  <c:v>1</c:v>
                </c:pt>
                <c:pt idx="2">
                  <c:v>0.94444444444444442</c:v>
                </c:pt>
                <c:pt idx="3">
                  <c:v>0.8</c:v>
                </c:pt>
                <c:pt idx="4">
                  <c:v>1</c:v>
                </c:pt>
              </c:numCache>
            </c:numRef>
          </c:val>
        </c:ser>
        <c:dLbls>
          <c:showLegendKey val="0"/>
          <c:showVal val="0"/>
          <c:showCatName val="0"/>
          <c:showSerName val="0"/>
          <c:showPercent val="0"/>
          <c:showBubbleSize val="0"/>
        </c:dLbls>
        <c:axId val="80358016"/>
        <c:axId val="80384768"/>
      </c:radarChart>
      <c:catAx>
        <c:axId val="80358016"/>
        <c:scaling>
          <c:orientation val="minMax"/>
        </c:scaling>
        <c:delete val="0"/>
        <c:axPos val="b"/>
        <c:majorGridlines/>
        <c:numFmt formatCode="General" sourceLinked="0"/>
        <c:majorTickMark val="out"/>
        <c:minorTickMark val="none"/>
        <c:tickLblPos val="nextTo"/>
        <c:crossAx val="80384768"/>
        <c:crosses val="autoZero"/>
        <c:auto val="1"/>
        <c:lblAlgn val="ctr"/>
        <c:lblOffset val="100"/>
        <c:noMultiLvlLbl val="0"/>
      </c:catAx>
      <c:valAx>
        <c:axId val="80384768"/>
        <c:scaling>
          <c:orientation val="minMax"/>
          <c:max val="1"/>
          <c:min val="0"/>
        </c:scaling>
        <c:delete val="0"/>
        <c:axPos val="l"/>
        <c:majorGridlines/>
        <c:numFmt formatCode="0%" sourceLinked="1"/>
        <c:majorTickMark val="cross"/>
        <c:minorTickMark val="none"/>
        <c:tickLblPos val="none"/>
        <c:crossAx val="8035801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26</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27</xdr:row>
      <xdr:rowOff>114299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26</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c.europa.eu/isa/documents/isa_annex_ii_eif_en.pdf" TargetMode="External"/><Relationship Id="rId7" Type="http://schemas.openxmlformats.org/officeDocument/2006/relationships/vmlDrawing" Target="../drawings/vmlDrawing1.vm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opLeftCell="A31" zoomScaleNormal="100" zoomScalePageLayoutView="70" workbookViewId="0">
      <selection activeCell="A40" sqref="A40"/>
    </sheetView>
  </sheetViews>
  <sheetFormatPr defaultColWidth="0" defaultRowHeight="15" customHeight="1" zeroHeight="1" x14ac:dyDescent="0.25"/>
  <cols>
    <col min="1" max="12" width="9.140625" style="60" customWidth="1"/>
    <col min="13" max="15" width="0" style="60" hidden="1" customWidth="1"/>
    <col min="16" max="16384" width="9.140625" style="60" hidden="1"/>
  </cols>
  <sheetData>
    <row r="1" spans="1:12" x14ac:dyDescent="0.25"/>
    <row r="2" spans="1:12" x14ac:dyDescent="0.25"/>
    <row r="3" spans="1:12" x14ac:dyDescent="0.25"/>
    <row r="4" spans="1:12" x14ac:dyDescent="0.25">
      <c r="H4" s="61"/>
    </row>
    <row r="5" spans="1:12" x14ac:dyDescent="0.25"/>
    <row r="6" spans="1:12" x14ac:dyDescent="0.25"/>
    <row r="7" spans="1:12" x14ac:dyDescent="0.25"/>
    <row r="8" spans="1:12" x14ac:dyDescent="0.25"/>
    <row r="9" spans="1:12" x14ac:dyDescent="0.25"/>
    <row r="10" spans="1:12" ht="21" x14ac:dyDescent="0.35">
      <c r="A10" s="62"/>
      <c r="B10" s="63"/>
      <c r="C10" s="63"/>
      <c r="D10" s="63"/>
      <c r="E10" s="63"/>
      <c r="F10" s="63"/>
      <c r="G10" s="63"/>
      <c r="H10" s="63"/>
      <c r="I10" s="63"/>
      <c r="J10" s="63"/>
      <c r="K10" s="63"/>
      <c r="L10" s="63"/>
    </row>
    <row r="11" spans="1:12" x14ac:dyDescent="0.25">
      <c r="A11" s="64"/>
      <c r="B11" s="63"/>
      <c r="C11" s="63"/>
      <c r="D11" s="63"/>
      <c r="E11" s="63"/>
      <c r="F11" s="63"/>
      <c r="G11" s="63"/>
      <c r="H11" s="63"/>
      <c r="I11" s="63"/>
      <c r="J11" s="63"/>
      <c r="K11" s="63"/>
      <c r="L11" s="63"/>
    </row>
    <row r="12" spans="1:12" x14ac:dyDescent="0.25"/>
    <row r="13" spans="1:12" x14ac:dyDescent="0.25">
      <c r="C13" s="63"/>
      <c r="D13" s="65"/>
    </row>
    <row r="14" spans="1:12" x14ac:dyDescent="0.25">
      <c r="C14" s="63"/>
      <c r="D14" s="65"/>
    </row>
    <row r="15" spans="1:12" x14ac:dyDescent="0.25">
      <c r="C15" s="63"/>
      <c r="D15" s="65"/>
    </row>
    <row r="16" spans="1:12" x14ac:dyDescent="0.25">
      <c r="C16" s="63"/>
      <c r="D16" s="65"/>
    </row>
    <row r="17" spans="1:4" x14ac:dyDescent="0.25">
      <c r="C17" s="63"/>
      <c r="D17" s="65"/>
    </row>
    <row r="18" spans="1:4" x14ac:dyDescent="0.25">
      <c r="C18" s="63"/>
      <c r="D18" s="65"/>
    </row>
    <row r="19" spans="1:4" x14ac:dyDescent="0.25">
      <c r="C19" s="63"/>
      <c r="D19" s="65"/>
    </row>
    <row r="20" spans="1:4" x14ac:dyDescent="0.25">
      <c r="C20" s="63"/>
      <c r="D20" s="65"/>
    </row>
    <row r="21" spans="1:4" x14ac:dyDescent="0.25">
      <c r="C21" s="63"/>
      <c r="D21" s="65"/>
    </row>
    <row r="22" spans="1:4" x14ac:dyDescent="0.25">
      <c r="C22" s="63"/>
      <c r="D22" s="65"/>
    </row>
    <row r="23" spans="1:4" x14ac:dyDescent="0.25">
      <c r="C23" s="63"/>
      <c r="D23" s="65"/>
    </row>
    <row r="24" spans="1:4" x14ac:dyDescent="0.25">
      <c r="C24" s="63"/>
      <c r="D24" s="65"/>
    </row>
    <row r="25" spans="1:4" x14ac:dyDescent="0.25">
      <c r="C25" s="63"/>
      <c r="D25" s="65"/>
    </row>
    <row r="26" spans="1:4" x14ac:dyDescent="0.25">
      <c r="C26" s="63"/>
      <c r="D26" s="65"/>
    </row>
    <row r="27" spans="1:4" x14ac:dyDescent="0.25">
      <c r="C27" s="63"/>
      <c r="D27" s="65"/>
    </row>
    <row r="28" spans="1:4" x14ac:dyDescent="0.25">
      <c r="C28" s="63"/>
      <c r="D28" s="65"/>
    </row>
    <row r="29" spans="1:4" s="67" customFormat="1" ht="15" customHeight="1" x14ac:dyDescent="0.25">
      <c r="A29" s="66" t="s">
        <v>246</v>
      </c>
    </row>
    <row r="30" spans="1:4" s="67" customFormat="1" x14ac:dyDescent="0.25"/>
    <row r="31" spans="1:4" s="67" customFormat="1" x14ac:dyDescent="0.25"/>
    <row r="32" spans="1:4" s="67" customFormat="1" x14ac:dyDescent="0.25"/>
    <row r="33" spans="1:12" s="67" customFormat="1" x14ac:dyDescent="0.25"/>
    <row r="34" spans="1:12" s="67" customFormat="1" x14ac:dyDescent="0.25"/>
    <row r="35" spans="1:12" s="67" customFormat="1" x14ac:dyDescent="0.25"/>
    <row r="36" spans="1:12" s="67" customFormat="1" x14ac:dyDescent="0.25"/>
    <row r="37" spans="1:12" s="67" customFormat="1" ht="147.75" customHeight="1" x14ac:dyDescent="0.25">
      <c r="A37" s="68" t="s">
        <v>247</v>
      </c>
      <c r="B37" s="68"/>
      <c r="C37" s="68"/>
      <c r="D37" s="68"/>
      <c r="E37" s="68"/>
      <c r="F37" s="68"/>
      <c r="G37" s="68"/>
      <c r="H37" s="68"/>
      <c r="I37" s="68"/>
      <c r="J37" s="68"/>
      <c r="K37" s="68"/>
      <c r="L37" s="68"/>
    </row>
    <row r="38" spans="1:12" s="67" customFormat="1" ht="46.5" x14ac:dyDescent="0.25">
      <c r="A38" s="69" t="s">
        <v>9</v>
      </c>
      <c r="B38" s="69"/>
      <c r="C38" s="69"/>
      <c r="D38" s="69"/>
      <c r="E38" s="69"/>
      <c r="F38" s="69"/>
      <c r="G38" s="69"/>
      <c r="H38" s="69"/>
      <c r="I38" s="69"/>
      <c r="J38" s="69"/>
      <c r="K38" s="69"/>
      <c r="L38" s="69"/>
    </row>
    <row r="39" spans="1:12" s="67" customFormat="1" ht="32.25" customHeight="1" x14ac:dyDescent="0.25">
      <c r="A39" s="70" t="s">
        <v>263</v>
      </c>
      <c r="B39" s="70"/>
      <c r="C39" s="70"/>
      <c r="D39" s="70"/>
      <c r="E39" s="70"/>
      <c r="F39" s="70"/>
      <c r="G39" s="70"/>
      <c r="H39" s="70"/>
      <c r="I39" s="70"/>
      <c r="J39" s="70"/>
      <c r="K39" s="70"/>
      <c r="L39" s="70"/>
    </row>
    <row r="40" spans="1:12" s="67" customFormat="1" ht="32.25" customHeight="1" x14ac:dyDescent="0.25"/>
    <row r="41" spans="1:12" s="67" customFormat="1" ht="29.25" customHeight="1" x14ac:dyDescent="0.25">
      <c r="A41" s="71" t="s">
        <v>248</v>
      </c>
      <c r="B41" s="71"/>
      <c r="C41" s="71"/>
      <c r="D41" s="71"/>
      <c r="E41" s="71"/>
      <c r="F41" s="71"/>
      <c r="G41" s="71"/>
      <c r="H41" s="71"/>
      <c r="I41" s="71"/>
      <c r="J41" s="71"/>
      <c r="K41" s="71"/>
      <c r="L41" s="71"/>
    </row>
    <row r="42" spans="1:12" s="67" customFormat="1" x14ac:dyDescent="0.25"/>
    <row r="43" spans="1:12" s="67" customFormat="1" ht="18" x14ac:dyDescent="0.25">
      <c r="B43" s="72" t="s">
        <v>249</v>
      </c>
      <c r="I43" s="72" t="s">
        <v>250</v>
      </c>
    </row>
    <row r="44" spans="1:12" s="67" customFormat="1" x14ac:dyDescent="0.2">
      <c r="B44" s="72"/>
      <c r="I44" s="72"/>
    </row>
    <row r="45" spans="1:12" s="67" customFormat="1" ht="15.75" x14ac:dyDescent="0.25">
      <c r="B45" s="73" t="s">
        <v>251</v>
      </c>
      <c r="I45" s="74" t="s">
        <v>252</v>
      </c>
    </row>
    <row r="46" spans="1:12" s="67" customFormat="1" x14ac:dyDescent="0.25"/>
    <row r="47" spans="1:12" s="67" customFormat="1" x14ac:dyDescent="0.25"/>
    <row r="48" spans="1:12" s="67" customFormat="1" x14ac:dyDescent="0.25"/>
    <row r="49" spans="1:12" s="75" customFormat="1" ht="15" customHeight="1" x14ac:dyDescent="0.25">
      <c r="A49" s="60"/>
      <c r="B49" s="60"/>
      <c r="C49" s="60"/>
      <c r="D49" s="60"/>
      <c r="E49" s="60"/>
      <c r="F49" s="60"/>
      <c r="G49" s="60"/>
      <c r="H49" s="60"/>
      <c r="I49" s="60"/>
      <c r="J49" s="60"/>
      <c r="K49" s="60"/>
      <c r="L49" s="60"/>
    </row>
    <row r="50" spans="1:12" s="75" customFormat="1" ht="15" customHeight="1" x14ac:dyDescent="0.25">
      <c r="A50" s="60"/>
      <c r="B50" s="60"/>
      <c r="C50" s="60"/>
      <c r="D50" s="60"/>
      <c r="E50" s="60"/>
      <c r="F50" s="60"/>
      <c r="G50" s="60"/>
      <c r="H50" s="60"/>
      <c r="I50" s="60"/>
      <c r="J50" s="60"/>
      <c r="K50" s="60"/>
      <c r="L50" s="60"/>
    </row>
    <row r="51" spans="1:12" s="75" customFormat="1" ht="15" customHeight="1" x14ac:dyDescent="0.25">
      <c r="A51" s="60"/>
      <c r="B51" s="60"/>
      <c r="C51" s="60"/>
      <c r="D51" s="60"/>
      <c r="E51" s="60"/>
      <c r="F51" s="60"/>
      <c r="G51" s="60"/>
      <c r="H51" s="60"/>
      <c r="I51" s="60"/>
      <c r="J51" s="60"/>
      <c r="K51" s="60"/>
      <c r="L51" s="60"/>
    </row>
    <row r="52" spans="1:12" s="75" customFormat="1" ht="15" customHeight="1" x14ac:dyDescent="0.25">
      <c r="A52" s="60"/>
      <c r="B52" s="60"/>
      <c r="C52" s="60"/>
      <c r="D52" s="60"/>
      <c r="E52" s="60"/>
      <c r="F52" s="60"/>
      <c r="G52" s="60"/>
      <c r="H52" s="60"/>
      <c r="I52" s="60"/>
      <c r="J52" s="60"/>
      <c r="K52" s="60"/>
      <c r="L52" s="60"/>
    </row>
    <row r="53" spans="1:12" s="75" customFormat="1" ht="15" customHeight="1" x14ac:dyDescent="0.25">
      <c r="A53" s="60"/>
      <c r="B53" s="60"/>
      <c r="C53" s="60"/>
      <c r="D53" s="60"/>
      <c r="E53" s="60"/>
      <c r="F53" s="60"/>
      <c r="G53" s="60"/>
      <c r="H53" s="60"/>
      <c r="I53" s="60"/>
      <c r="J53" s="60"/>
      <c r="K53" s="60"/>
      <c r="L53" s="60"/>
    </row>
    <row r="54" spans="1:12" s="75" customFormat="1" ht="15" customHeight="1" x14ac:dyDescent="0.25">
      <c r="A54" s="60"/>
      <c r="B54" s="60"/>
      <c r="C54" s="60"/>
      <c r="D54" s="60"/>
      <c r="E54" s="60"/>
      <c r="F54" s="60"/>
      <c r="G54" s="60"/>
      <c r="H54" s="60"/>
      <c r="I54" s="60"/>
      <c r="J54" s="60"/>
      <c r="K54" s="60"/>
      <c r="L54" s="60"/>
    </row>
    <row r="55" spans="1:12" s="75" customFormat="1" ht="15" customHeight="1" x14ac:dyDescent="0.25">
      <c r="A55" s="60"/>
      <c r="B55" s="60"/>
      <c r="C55" s="60"/>
      <c r="D55" s="60"/>
      <c r="E55" s="60"/>
      <c r="F55" s="60"/>
      <c r="G55" s="60"/>
      <c r="H55" s="60"/>
      <c r="I55" s="60"/>
      <c r="J55" s="60"/>
      <c r="K55" s="60"/>
      <c r="L55" s="60"/>
    </row>
    <row r="56" spans="1:12" s="76" customFormat="1" ht="15" customHeight="1" x14ac:dyDescent="0.25">
      <c r="A56" s="76" t="s">
        <v>253</v>
      </c>
    </row>
    <row r="57" spans="1:12" s="76" customFormat="1" ht="15" customHeight="1" x14ac:dyDescent="0.25"/>
    <row r="58" spans="1:12" s="76" customFormat="1" ht="15" customHeight="1" x14ac:dyDescent="0.25"/>
    <row r="59" spans="1:12" s="76" customFormat="1" ht="15" customHeight="1" x14ac:dyDescent="0.25"/>
    <row r="60" spans="1:12" s="76" customFormat="1" ht="15" customHeight="1" x14ac:dyDescent="0.25"/>
    <row r="61" spans="1:12" s="76" customFormat="1" ht="15" customHeight="1" x14ac:dyDescent="0.25"/>
    <row r="62" spans="1:12" s="76" customFormat="1" ht="15" customHeight="1" x14ac:dyDescent="0.25"/>
    <row r="63" spans="1:12" s="76" customFormat="1" ht="18" customHeight="1" x14ac:dyDescent="0.25"/>
    <row r="64" spans="1:12" s="76" customFormat="1" ht="15" customHeight="1" x14ac:dyDescent="0.25"/>
    <row r="65" s="76" customFormat="1" ht="15" customHeight="1" x14ac:dyDescent="0.25"/>
    <row r="66" s="76" customFormat="1" ht="15" customHeight="1" x14ac:dyDescent="0.25"/>
    <row r="67" s="76" customFormat="1" ht="15" customHeight="1" x14ac:dyDescent="0.25"/>
    <row r="68" s="76" customFormat="1" ht="15" customHeight="1" x14ac:dyDescent="0.25"/>
    <row r="69" s="76" customFormat="1" ht="15" customHeight="1" x14ac:dyDescent="0.25"/>
    <row r="70" s="76" customFormat="1" ht="15" customHeight="1" x14ac:dyDescent="0.25"/>
    <row r="71" s="76" customFormat="1" ht="15" customHeight="1" x14ac:dyDescent="0.25"/>
    <row r="72" s="76" customFormat="1" ht="15" customHeight="1" x14ac:dyDescent="0.25"/>
    <row r="73" s="76" customFormat="1" ht="15" customHeight="1" x14ac:dyDescent="0.25"/>
    <row r="74" s="77" customFormat="1" ht="15" customHeight="1" x14ac:dyDescent="0.3"/>
    <row r="75" s="77" customFormat="1" ht="15" customHeight="1" x14ac:dyDescent="0.3"/>
    <row r="76" s="77" customFormat="1" ht="15" customHeight="1" x14ac:dyDescent="0.3"/>
    <row r="77" s="77" customFormat="1" ht="15" customHeight="1" x14ac:dyDescent="0.3"/>
    <row r="78" s="77" customFormat="1" ht="15" customHeight="1" x14ac:dyDescent="0.3"/>
    <row r="79" s="77" customFormat="1" ht="15" customHeight="1" x14ac:dyDescent="0.3"/>
    <row r="80" s="77" customFormat="1" ht="15" customHeight="1" x14ac:dyDescent="0.3"/>
    <row r="81" s="77" customFormat="1" ht="15" customHeight="1" x14ac:dyDescent="0.3"/>
    <row r="82" s="77" customFormat="1" ht="15" customHeight="1" x14ac:dyDescent="0.3"/>
    <row r="83" s="77" customFormat="1" ht="15" customHeight="1" x14ac:dyDescent="0.3"/>
    <row r="84" s="77" customFormat="1" ht="15" customHeight="1" x14ac:dyDescent="0.3"/>
    <row r="85" s="77" customFormat="1" ht="15" customHeight="1" x14ac:dyDescent="0.3"/>
    <row r="86" s="77" customFormat="1" ht="15" customHeight="1" x14ac:dyDescent="0.3"/>
    <row r="87" s="77" customFormat="1" ht="15" customHeight="1" x14ac:dyDescent="0.3"/>
    <row r="88" s="77" customFormat="1" ht="15" customHeight="1" x14ac:dyDescent="0.3"/>
    <row r="89" s="77" customFormat="1" ht="15" customHeight="1" x14ac:dyDescent="0.3"/>
    <row r="90" s="77" customFormat="1" ht="15" customHeight="1" x14ac:dyDescent="0.3"/>
    <row r="91" s="77" customFormat="1" ht="15" customHeight="1" x14ac:dyDescent="0.3"/>
    <row r="92" s="77" customFormat="1" ht="15" customHeight="1" x14ac:dyDescent="0.3"/>
    <row r="93" s="77" customFormat="1" ht="15" customHeight="1" x14ac:dyDescent="0.3"/>
    <row r="94" s="77" customFormat="1" ht="15" customHeight="1" x14ac:dyDescent="0.3"/>
    <row r="95" s="77" customFormat="1" ht="15" customHeight="1" x14ac:dyDescent="0.3"/>
    <row r="96" s="77" customFormat="1" ht="15" customHeight="1" x14ac:dyDescent="0.3"/>
    <row r="97" spans="1:12" s="77" customFormat="1" ht="15" customHeight="1" x14ac:dyDescent="0.3"/>
    <row r="98" spans="1:12" s="77" customFormat="1" ht="15" customHeight="1" x14ac:dyDescent="0.3"/>
    <row r="99" spans="1:12" s="77" customFormat="1" ht="15" customHeight="1" x14ac:dyDescent="0.3"/>
    <row r="100" spans="1:12" s="77" customFormat="1" ht="17.25" x14ac:dyDescent="0.3">
      <c r="A100" s="78" t="s">
        <v>254</v>
      </c>
      <c r="B100" s="79"/>
      <c r="C100" s="79"/>
      <c r="D100" s="80"/>
      <c r="E100" s="80"/>
      <c r="F100" s="80"/>
      <c r="G100" s="80"/>
      <c r="H100" s="80"/>
      <c r="I100" s="80"/>
      <c r="J100" s="80"/>
      <c r="K100" s="80"/>
      <c r="L100" s="80"/>
    </row>
    <row r="101" spans="1:12" s="77" customFormat="1" ht="17.25" x14ac:dyDescent="0.3">
      <c r="A101" s="81" t="s">
        <v>255</v>
      </c>
      <c r="B101" s="79"/>
      <c r="C101" s="79"/>
      <c r="D101" s="80"/>
      <c r="E101" s="80"/>
      <c r="F101" s="80"/>
      <c r="G101" s="80"/>
      <c r="H101" s="80"/>
      <c r="I101" s="80"/>
      <c r="J101" s="80"/>
      <c r="K101" s="80"/>
      <c r="L101" s="80"/>
    </row>
    <row r="102" spans="1:12" s="77" customFormat="1" ht="17.25" x14ac:dyDescent="0.3">
      <c r="A102" s="81" t="s">
        <v>256</v>
      </c>
      <c r="B102" s="79"/>
      <c r="C102" s="79"/>
      <c r="D102" s="80"/>
      <c r="E102" s="80"/>
      <c r="F102" s="80"/>
      <c r="G102" s="80"/>
      <c r="H102" s="80"/>
      <c r="I102" s="80"/>
      <c r="J102" s="80"/>
      <c r="K102" s="80"/>
      <c r="L102" s="80"/>
    </row>
    <row r="103" spans="1:12" s="77" customFormat="1" ht="18.75" x14ac:dyDescent="0.3">
      <c r="A103" s="81" t="s">
        <v>257</v>
      </c>
      <c r="B103" s="79"/>
      <c r="C103" s="79"/>
      <c r="D103" s="80"/>
      <c r="E103" s="80"/>
      <c r="F103" s="80"/>
      <c r="G103" s="80"/>
      <c r="H103" s="80"/>
      <c r="I103" s="80"/>
      <c r="J103" s="80"/>
      <c r="K103" s="80"/>
      <c r="L103" s="80"/>
    </row>
    <row r="104" spans="1:12" s="77" customFormat="1" ht="17.25" x14ac:dyDescent="0.3">
      <c r="A104" s="82" t="s">
        <v>258</v>
      </c>
      <c r="B104" s="83"/>
      <c r="C104" s="83"/>
      <c r="D104" s="84"/>
      <c r="E104" s="84"/>
      <c r="F104" s="84"/>
      <c r="G104" s="84"/>
      <c r="H104" s="80"/>
      <c r="I104" s="80"/>
      <c r="J104" s="80"/>
      <c r="K104" s="80"/>
      <c r="L104" s="80"/>
    </row>
    <row r="105" spans="1:12" s="77" customFormat="1" ht="17.25" x14ac:dyDescent="0.3">
      <c r="A105" s="85" t="s">
        <v>259</v>
      </c>
      <c r="B105" s="85"/>
      <c r="C105" s="83"/>
      <c r="D105" s="85"/>
      <c r="E105" s="84"/>
      <c r="F105" s="84"/>
      <c r="G105" s="84"/>
      <c r="H105" s="80"/>
      <c r="I105" s="80"/>
      <c r="J105" s="80"/>
      <c r="K105" s="80"/>
      <c r="L105" s="80"/>
    </row>
    <row r="106" spans="1:12" s="77" customFormat="1" ht="17.25" x14ac:dyDescent="0.3">
      <c r="A106" s="85" t="s">
        <v>260</v>
      </c>
      <c r="B106" s="83"/>
      <c r="C106" s="83"/>
      <c r="D106" s="84"/>
      <c r="E106" s="84"/>
      <c r="F106" s="84"/>
      <c r="G106" s="84"/>
      <c r="H106" s="80"/>
      <c r="I106" s="80"/>
      <c r="J106" s="80"/>
      <c r="K106" s="80"/>
      <c r="L106" s="80"/>
    </row>
    <row r="107" spans="1:12" s="77" customFormat="1" ht="15" customHeight="1" x14ac:dyDescent="0.3">
      <c r="A107" s="85"/>
      <c r="B107" s="83"/>
      <c r="C107" s="83"/>
      <c r="D107" s="84"/>
      <c r="E107" s="84"/>
      <c r="F107" s="84"/>
      <c r="G107" s="84"/>
      <c r="H107" s="80"/>
      <c r="I107" s="80"/>
      <c r="J107" s="80"/>
      <c r="K107" s="80"/>
      <c r="L107" s="80"/>
    </row>
    <row r="108" spans="1:12" s="77" customFormat="1" ht="15" customHeight="1" x14ac:dyDescent="0.3">
      <c r="A108" s="86" t="s">
        <v>261</v>
      </c>
      <c r="B108" s="79"/>
      <c r="C108" s="79"/>
      <c r="D108" s="80"/>
      <c r="E108" s="80"/>
      <c r="F108" s="80"/>
      <c r="G108" s="80"/>
      <c r="H108" s="80"/>
      <c r="I108" s="80"/>
      <c r="J108" s="80"/>
      <c r="K108" s="80"/>
      <c r="L108" s="80"/>
    </row>
    <row r="109" spans="1:12" s="77" customFormat="1" ht="15" customHeight="1" x14ac:dyDescent="0.3">
      <c r="A109" s="86" t="s">
        <v>262</v>
      </c>
      <c r="B109" s="79"/>
      <c r="C109" s="79"/>
      <c r="D109" s="80"/>
      <c r="E109" s="80"/>
      <c r="F109" s="80"/>
      <c r="G109" s="80"/>
      <c r="H109" s="80"/>
      <c r="I109" s="80"/>
      <c r="J109" s="80"/>
      <c r="K109" s="80"/>
      <c r="L109" s="80"/>
    </row>
    <row r="110" spans="1:12" s="80" customFormat="1" ht="18" customHeight="1" x14ac:dyDescent="0.25">
      <c r="A110" s="60"/>
      <c r="B110" s="60"/>
      <c r="C110" s="60"/>
      <c r="D110" s="60"/>
      <c r="E110" s="60"/>
      <c r="F110" s="60"/>
      <c r="G110" s="60"/>
      <c r="H110" s="60"/>
      <c r="I110" s="60"/>
      <c r="J110" s="60"/>
      <c r="K110" s="60"/>
      <c r="L110" s="60"/>
    </row>
    <row r="111" spans="1:12" s="80" customFormat="1" ht="18" customHeight="1" x14ac:dyDescent="0.25">
      <c r="A111" s="60"/>
      <c r="B111" s="60"/>
      <c r="C111" s="60"/>
      <c r="D111" s="60"/>
      <c r="E111" s="60"/>
      <c r="F111" s="60"/>
      <c r="G111" s="60"/>
      <c r="H111" s="60"/>
      <c r="I111" s="60"/>
      <c r="J111" s="60"/>
      <c r="K111" s="60"/>
      <c r="L111" s="60"/>
    </row>
    <row r="112" spans="1:12" s="80" customFormat="1" ht="15" customHeight="1" x14ac:dyDescent="0.25">
      <c r="A112" s="60"/>
      <c r="B112" s="60"/>
      <c r="C112" s="60"/>
      <c r="D112" s="60"/>
      <c r="E112" s="60"/>
      <c r="F112" s="60"/>
      <c r="G112" s="60"/>
      <c r="H112" s="60"/>
      <c r="I112" s="60"/>
      <c r="J112" s="60"/>
      <c r="K112" s="60"/>
      <c r="L112" s="60"/>
    </row>
    <row r="113" spans="1:12" s="80" customFormat="1" ht="15" customHeight="1" x14ac:dyDescent="0.25">
      <c r="A113" s="60"/>
      <c r="B113" s="60"/>
      <c r="C113" s="60"/>
      <c r="D113" s="60"/>
      <c r="E113" s="60"/>
      <c r="F113" s="60"/>
      <c r="G113" s="60"/>
      <c r="H113" s="60"/>
      <c r="I113" s="60"/>
      <c r="J113" s="60"/>
      <c r="K113" s="60"/>
      <c r="L113" s="60"/>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I41"/>
  <sheetViews>
    <sheetView showGridLines="0" zoomScale="85" zoomScaleNormal="85" workbookViewId="0">
      <selection activeCell="A40" sqref="A40"/>
    </sheetView>
  </sheetViews>
  <sheetFormatPr defaultColWidth="9.140625" defaultRowHeight="15" x14ac:dyDescent="0.25"/>
  <cols>
    <col min="1" max="1" width="31.5703125" style="23" customWidth="1"/>
    <col min="2" max="2" width="31.5703125" customWidth="1"/>
    <col min="3" max="3" width="53.28515625" style="19" customWidth="1"/>
    <col min="4" max="4" width="18.28515625" style="25" customWidth="1"/>
    <col min="5" max="5" width="35.5703125" customWidth="1"/>
    <col min="6" max="6" width="34.28515625" customWidth="1"/>
    <col min="7" max="7" width="20.28515625" customWidth="1"/>
    <col min="8" max="8" width="27.5703125" customWidth="1"/>
    <col min="9" max="9" width="19.140625" customWidth="1"/>
    <col min="10" max="10" width="10" customWidth="1"/>
    <col min="11" max="12" width="9.140625" customWidth="1"/>
  </cols>
  <sheetData>
    <row r="1" spans="1:9" ht="8.25" customHeight="1" x14ac:dyDescent="0.35">
      <c r="A1" s="22"/>
      <c r="B1" s="39" t="s">
        <v>60</v>
      </c>
      <c r="C1" s="39"/>
      <c r="D1" s="39"/>
      <c r="E1" s="39" t="s">
        <v>62</v>
      </c>
      <c r="F1" s="39"/>
      <c r="G1" s="39"/>
      <c r="H1" s="39"/>
      <c r="I1" s="39"/>
    </row>
    <row r="2" spans="1:9" ht="23.25" x14ac:dyDescent="0.35">
      <c r="A2" s="26" t="s">
        <v>18</v>
      </c>
      <c r="B2" s="39"/>
      <c r="C2" s="39"/>
      <c r="D2" s="39"/>
      <c r="E2" s="39"/>
      <c r="F2" s="39"/>
      <c r="G2" s="39"/>
      <c r="H2" s="39"/>
      <c r="I2" s="39"/>
    </row>
    <row r="3" spans="1:9" ht="9.75" customHeight="1" x14ac:dyDescent="0.35">
      <c r="A3" s="22"/>
      <c r="B3" s="40"/>
      <c r="C3" s="40"/>
      <c r="D3" s="40"/>
      <c r="E3" s="39"/>
      <c r="F3" s="39"/>
      <c r="G3" s="39"/>
      <c r="H3" s="39"/>
      <c r="I3" s="39"/>
    </row>
    <row r="4" spans="1:9" ht="29.25" customHeight="1" x14ac:dyDescent="0.25">
      <c r="B4" s="58" t="s">
        <v>17</v>
      </c>
      <c r="C4" s="59"/>
      <c r="D4" s="59"/>
      <c r="E4" s="29" t="s">
        <v>63</v>
      </c>
      <c r="F4" s="31"/>
      <c r="G4" s="30"/>
      <c r="H4" s="41" t="s">
        <v>61</v>
      </c>
      <c r="I4" s="41"/>
    </row>
    <row r="5" spans="1:9" ht="65.25" customHeight="1" x14ac:dyDescent="0.25">
      <c r="A5" s="27" t="s">
        <v>55</v>
      </c>
      <c r="B5" s="46" t="s">
        <v>6</v>
      </c>
      <c r="C5" s="49" t="s">
        <v>64</v>
      </c>
      <c r="D5" s="52" t="s">
        <v>116</v>
      </c>
      <c r="E5" s="55" t="s">
        <v>65</v>
      </c>
      <c r="F5" s="56" t="s">
        <v>118</v>
      </c>
      <c r="G5" s="45" t="s">
        <v>117</v>
      </c>
      <c r="H5" s="42" t="s">
        <v>58</v>
      </c>
      <c r="I5" s="44" t="s">
        <v>119</v>
      </c>
    </row>
    <row r="6" spans="1:9" ht="25.5" x14ac:dyDescent="0.25">
      <c r="A6" s="28" t="s">
        <v>69</v>
      </c>
      <c r="B6" s="47"/>
      <c r="C6" s="50"/>
      <c r="D6" s="53"/>
      <c r="E6" s="55"/>
      <c r="F6" s="57"/>
      <c r="G6" s="45"/>
      <c r="H6" s="42"/>
      <c r="I6" s="44"/>
    </row>
    <row r="7" spans="1:9" ht="25.5" x14ac:dyDescent="0.25">
      <c r="A7" s="28" t="s">
        <v>70</v>
      </c>
      <c r="B7" s="48"/>
      <c r="C7" s="51"/>
      <c r="D7" s="54"/>
      <c r="E7" s="55"/>
      <c r="F7" s="57"/>
      <c r="G7" s="45"/>
      <c r="H7" s="43"/>
      <c r="I7" s="44"/>
    </row>
    <row r="8" spans="1:9" ht="288" customHeight="1" x14ac:dyDescent="0.25">
      <c r="A8" s="24" t="s">
        <v>66</v>
      </c>
      <c r="B8" s="20" t="s">
        <v>19</v>
      </c>
      <c r="C8" s="34" t="s">
        <v>264</v>
      </c>
      <c r="D8" s="32">
        <v>2</v>
      </c>
      <c r="E8" s="34" t="s">
        <v>183</v>
      </c>
      <c r="F8" s="34" t="s">
        <v>184</v>
      </c>
      <c r="G8" s="32">
        <v>2</v>
      </c>
      <c r="H8" s="34" t="s">
        <v>215</v>
      </c>
      <c r="I8" s="32">
        <v>2</v>
      </c>
    </row>
    <row r="9" spans="1:9" ht="135" x14ac:dyDescent="0.25">
      <c r="A9" s="24" t="s">
        <v>67</v>
      </c>
      <c r="B9" s="21" t="s">
        <v>2</v>
      </c>
      <c r="C9" s="35" t="s">
        <v>134</v>
      </c>
      <c r="D9" s="32">
        <v>2</v>
      </c>
      <c r="E9" s="35" t="s">
        <v>151</v>
      </c>
      <c r="F9" s="35" t="s">
        <v>172</v>
      </c>
      <c r="G9" s="32">
        <v>2</v>
      </c>
      <c r="H9" s="35" t="s">
        <v>216</v>
      </c>
      <c r="I9" s="32">
        <v>1</v>
      </c>
    </row>
    <row r="10" spans="1:9" ht="90" customHeight="1" x14ac:dyDescent="0.25">
      <c r="A10" s="24" t="s">
        <v>72</v>
      </c>
      <c r="B10" s="21" t="s">
        <v>71</v>
      </c>
      <c r="C10" s="35" t="s">
        <v>135</v>
      </c>
      <c r="D10" s="32">
        <v>2</v>
      </c>
      <c r="E10" s="34" t="s">
        <v>153</v>
      </c>
      <c r="F10" s="34" t="s">
        <v>245</v>
      </c>
      <c r="G10" s="32">
        <v>2</v>
      </c>
      <c r="H10" s="33" t="s">
        <v>216</v>
      </c>
      <c r="I10" s="32">
        <v>2</v>
      </c>
    </row>
    <row r="11" spans="1:9" ht="114.75" customHeight="1" x14ac:dyDescent="0.25">
      <c r="A11" s="24" t="s">
        <v>74</v>
      </c>
      <c r="B11" s="21" t="s">
        <v>73</v>
      </c>
      <c r="C11" s="35" t="s">
        <v>120</v>
      </c>
      <c r="D11" s="32">
        <v>2</v>
      </c>
      <c r="E11" s="34" t="s">
        <v>185</v>
      </c>
      <c r="F11" s="36" t="s">
        <v>186</v>
      </c>
      <c r="G11" s="32">
        <v>2</v>
      </c>
      <c r="H11" s="38" t="s">
        <v>152</v>
      </c>
      <c r="I11" s="32">
        <v>1</v>
      </c>
    </row>
    <row r="12" spans="1:9" ht="157.5" x14ac:dyDescent="0.25">
      <c r="A12" s="24" t="s">
        <v>77</v>
      </c>
      <c r="B12" s="21" t="s">
        <v>75</v>
      </c>
      <c r="C12" s="34" t="s">
        <v>173</v>
      </c>
      <c r="D12" s="32">
        <v>1</v>
      </c>
      <c r="E12" s="36"/>
      <c r="F12" s="34" t="s">
        <v>187</v>
      </c>
      <c r="G12" s="32">
        <v>1</v>
      </c>
      <c r="H12" s="37" t="s">
        <v>127</v>
      </c>
      <c r="I12" s="32">
        <v>0</v>
      </c>
    </row>
    <row r="13" spans="1:9" ht="101.25" x14ac:dyDescent="0.25">
      <c r="A13" s="24" t="s">
        <v>110</v>
      </c>
      <c r="B13" s="21" t="s">
        <v>76</v>
      </c>
      <c r="C13" s="35" t="s">
        <v>136</v>
      </c>
      <c r="D13" s="32">
        <v>2</v>
      </c>
      <c r="E13" s="34" t="s">
        <v>124</v>
      </c>
      <c r="F13" s="34" t="s">
        <v>188</v>
      </c>
      <c r="G13" s="32">
        <v>2</v>
      </c>
      <c r="H13" s="34" t="s">
        <v>128</v>
      </c>
      <c r="I13" s="32">
        <v>2</v>
      </c>
    </row>
    <row r="14" spans="1:9" ht="236.25" x14ac:dyDescent="0.25">
      <c r="A14" s="24" t="s">
        <v>109</v>
      </c>
      <c r="B14" s="21" t="s">
        <v>111</v>
      </c>
      <c r="C14" s="35" t="s">
        <v>174</v>
      </c>
      <c r="D14" s="32">
        <v>2</v>
      </c>
      <c r="E14" s="34" t="s">
        <v>189</v>
      </c>
      <c r="F14" s="34" t="s">
        <v>190</v>
      </c>
      <c r="G14" s="32">
        <v>2</v>
      </c>
      <c r="H14" s="34" t="s">
        <v>129</v>
      </c>
      <c r="I14" s="32">
        <v>2</v>
      </c>
    </row>
    <row r="15" spans="1:9" ht="281.25" x14ac:dyDescent="0.25">
      <c r="A15" s="24" t="s">
        <v>79</v>
      </c>
      <c r="B15" s="21" t="s">
        <v>78</v>
      </c>
      <c r="C15" s="35" t="s">
        <v>235</v>
      </c>
      <c r="D15" s="32">
        <v>2</v>
      </c>
      <c r="E15" s="35" t="s">
        <v>234</v>
      </c>
      <c r="F15" s="36" t="s">
        <v>154</v>
      </c>
      <c r="G15" s="32">
        <v>2</v>
      </c>
      <c r="H15" s="35" t="s">
        <v>236</v>
      </c>
      <c r="I15" s="32">
        <v>2</v>
      </c>
    </row>
    <row r="16" spans="1:9" ht="281.25" x14ac:dyDescent="0.25">
      <c r="A16" s="24" t="s">
        <v>82</v>
      </c>
      <c r="B16" s="21" t="s">
        <v>80</v>
      </c>
      <c r="C16" s="34" t="s">
        <v>166</v>
      </c>
      <c r="D16" s="32">
        <v>2</v>
      </c>
      <c r="E16" s="34" t="s">
        <v>191</v>
      </c>
      <c r="F16" s="34" t="s">
        <v>155</v>
      </c>
      <c r="G16" s="32">
        <v>2</v>
      </c>
      <c r="H16" s="35" t="s">
        <v>244</v>
      </c>
      <c r="I16" s="32">
        <v>2</v>
      </c>
    </row>
    <row r="17" spans="1:9" ht="409.5" x14ac:dyDescent="0.25">
      <c r="A17" s="24" t="s">
        <v>137</v>
      </c>
      <c r="B17" s="21" t="s">
        <v>81</v>
      </c>
      <c r="C17" s="34" t="s">
        <v>170</v>
      </c>
      <c r="D17" s="32">
        <v>2</v>
      </c>
      <c r="E17" s="34" t="s">
        <v>192</v>
      </c>
      <c r="F17" s="34" t="s">
        <v>155</v>
      </c>
      <c r="G17" s="32">
        <v>2</v>
      </c>
      <c r="H17" s="35" t="s">
        <v>237</v>
      </c>
      <c r="I17" s="32">
        <v>2</v>
      </c>
    </row>
    <row r="18" spans="1:9" ht="180" x14ac:dyDescent="0.25">
      <c r="A18" s="24" t="s">
        <v>85</v>
      </c>
      <c r="B18" s="21" t="s">
        <v>83</v>
      </c>
      <c r="C18" s="35" t="s">
        <v>171</v>
      </c>
      <c r="D18" s="32">
        <v>1</v>
      </c>
      <c r="E18" s="35" t="s">
        <v>156</v>
      </c>
      <c r="F18" s="36" t="s">
        <v>193</v>
      </c>
      <c r="G18" s="32">
        <v>2</v>
      </c>
      <c r="H18" s="34" t="s">
        <v>157</v>
      </c>
      <c r="I18" s="32">
        <v>1</v>
      </c>
    </row>
    <row r="19" spans="1:9" ht="123.75" x14ac:dyDescent="0.25">
      <c r="A19" s="24" t="s">
        <v>86</v>
      </c>
      <c r="B19" s="21" t="s">
        <v>84</v>
      </c>
      <c r="C19" s="35" t="s">
        <v>175</v>
      </c>
      <c r="D19" s="32">
        <v>2</v>
      </c>
      <c r="E19" s="34" t="s">
        <v>158</v>
      </c>
      <c r="F19" s="35" t="s">
        <v>238</v>
      </c>
      <c r="G19" s="32">
        <v>2</v>
      </c>
      <c r="H19" s="34" t="s">
        <v>217</v>
      </c>
      <c r="I19" s="32">
        <v>2</v>
      </c>
    </row>
    <row r="20" spans="1:9" ht="258.75" x14ac:dyDescent="0.25">
      <c r="A20" s="24" t="s">
        <v>87</v>
      </c>
      <c r="B20" s="21" t="s">
        <v>29</v>
      </c>
      <c r="C20" s="35" t="s">
        <v>176</v>
      </c>
      <c r="D20" s="32">
        <v>2</v>
      </c>
      <c r="E20" s="35" t="s">
        <v>194</v>
      </c>
      <c r="F20" s="35" t="s">
        <v>195</v>
      </c>
      <c r="G20" s="32">
        <v>2</v>
      </c>
      <c r="H20" s="35" t="s">
        <v>218</v>
      </c>
      <c r="I20" s="32">
        <v>2</v>
      </c>
    </row>
    <row r="21" spans="1:9" ht="135" x14ac:dyDescent="0.25">
      <c r="A21" s="24" t="s">
        <v>94</v>
      </c>
      <c r="B21" s="21" t="s">
        <v>14</v>
      </c>
      <c r="C21" s="35" t="s">
        <v>159</v>
      </c>
      <c r="D21" s="32">
        <v>2</v>
      </c>
      <c r="E21" s="34" t="s">
        <v>196</v>
      </c>
      <c r="F21" s="34" t="s">
        <v>197</v>
      </c>
      <c r="G21" s="32">
        <v>2</v>
      </c>
      <c r="H21" s="35" t="s">
        <v>243</v>
      </c>
      <c r="I21" s="32">
        <v>2</v>
      </c>
    </row>
    <row r="22" spans="1:9" ht="180" x14ac:dyDescent="0.25">
      <c r="A22" s="24" t="s">
        <v>95</v>
      </c>
      <c r="B22" s="21" t="s">
        <v>88</v>
      </c>
      <c r="C22" s="34" t="s">
        <v>177</v>
      </c>
      <c r="D22" s="32">
        <v>2</v>
      </c>
      <c r="E22" s="34" t="s">
        <v>145</v>
      </c>
      <c r="F22" s="34" t="s">
        <v>160</v>
      </c>
      <c r="G22" s="32">
        <v>2</v>
      </c>
      <c r="H22" s="34" t="s">
        <v>219</v>
      </c>
      <c r="I22" s="32">
        <v>2</v>
      </c>
    </row>
    <row r="23" spans="1:9" ht="101.25" x14ac:dyDescent="0.25">
      <c r="A23" s="24" t="s">
        <v>96</v>
      </c>
      <c r="B23" s="21" t="s">
        <v>15</v>
      </c>
      <c r="C23" s="35" t="s">
        <v>121</v>
      </c>
      <c r="D23" s="32">
        <v>2</v>
      </c>
      <c r="E23" s="34" t="s">
        <v>198</v>
      </c>
      <c r="F23" s="34" t="s">
        <v>199</v>
      </c>
      <c r="G23" s="32">
        <v>2</v>
      </c>
      <c r="H23" s="34" t="s">
        <v>220</v>
      </c>
      <c r="I23" s="32">
        <v>2</v>
      </c>
    </row>
    <row r="24" spans="1:9" ht="202.5" x14ac:dyDescent="0.25">
      <c r="A24" s="24" t="s">
        <v>97</v>
      </c>
      <c r="B24" s="21" t="s">
        <v>16</v>
      </c>
      <c r="C24" s="35" t="s">
        <v>161</v>
      </c>
      <c r="D24" s="32">
        <v>2</v>
      </c>
      <c r="E24" s="35" t="s">
        <v>167</v>
      </c>
      <c r="F24" s="35" t="s">
        <v>200</v>
      </c>
      <c r="G24" s="32">
        <v>2</v>
      </c>
      <c r="H24" s="34" t="s">
        <v>221</v>
      </c>
      <c r="I24" s="32">
        <v>2</v>
      </c>
    </row>
    <row r="25" spans="1:9" ht="168.75" x14ac:dyDescent="0.25">
      <c r="A25" s="24" t="s">
        <v>98</v>
      </c>
      <c r="B25" s="21" t="s">
        <v>31</v>
      </c>
      <c r="C25" s="34" t="s">
        <v>265</v>
      </c>
      <c r="D25" s="32">
        <v>2</v>
      </c>
      <c r="E25" s="35" t="s">
        <v>239</v>
      </c>
      <c r="F25" s="35" t="s">
        <v>168</v>
      </c>
      <c r="G25" s="32">
        <v>2</v>
      </c>
      <c r="H25" s="34" t="s">
        <v>146</v>
      </c>
      <c r="I25" s="32">
        <v>2</v>
      </c>
    </row>
    <row r="26" spans="1:9" ht="292.5" x14ac:dyDescent="0.25">
      <c r="A26" s="24" t="s">
        <v>99</v>
      </c>
      <c r="B26" s="21" t="s">
        <v>32</v>
      </c>
      <c r="C26" s="34" t="s">
        <v>138</v>
      </c>
      <c r="D26" s="32">
        <v>2</v>
      </c>
      <c r="E26" s="34" t="s">
        <v>125</v>
      </c>
      <c r="F26" s="34" t="s">
        <v>201</v>
      </c>
      <c r="G26" s="32">
        <v>2</v>
      </c>
      <c r="H26" s="34" t="s">
        <v>222</v>
      </c>
      <c r="I26" s="32">
        <v>2</v>
      </c>
    </row>
    <row r="27" spans="1:9" ht="112.5" x14ac:dyDescent="0.25">
      <c r="A27" s="24" t="s">
        <v>89</v>
      </c>
      <c r="B27" s="21" t="s">
        <v>33</v>
      </c>
      <c r="C27" s="34" t="s">
        <v>178</v>
      </c>
      <c r="D27" s="32">
        <v>1</v>
      </c>
      <c r="E27" s="34" t="s">
        <v>202</v>
      </c>
      <c r="F27" s="34" t="s">
        <v>203</v>
      </c>
      <c r="G27" s="32">
        <v>2</v>
      </c>
      <c r="H27" s="34" t="s">
        <v>223</v>
      </c>
      <c r="I27" s="32">
        <v>1</v>
      </c>
    </row>
    <row r="28" spans="1:9" ht="409.5" x14ac:dyDescent="0.25">
      <c r="A28" s="24" t="s">
        <v>100</v>
      </c>
      <c r="B28" s="21" t="s">
        <v>34</v>
      </c>
      <c r="C28" s="34" t="s">
        <v>179</v>
      </c>
      <c r="D28" s="32">
        <v>2</v>
      </c>
      <c r="E28" s="34" t="s">
        <v>162</v>
      </c>
      <c r="F28" s="37" t="s">
        <v>204</v>
      </c>
      <c r="G28" s="32">
        <v>2</v>
      </c>
      <c r="H28" s="34" t="s">
        <v>130</v>
      </c>
      <c r="I28" s="32">
        <v>2</v>
      </c>
    </row>
    <row r="29" spans="1:9" ht="101.25" x14ac:dyDescent="0.25">
      <c r="A29" s="24" t="s">
        <v>132</v>
      </c>
      <c r="B29" s="21" t="s">
        <v>90</v>
      </c>
      <c r="C29" s="34" t="s">
        <v>169</v>
      </c>
      <c r="D29" s="32">
        <v>2</v>
      </c>
      <c r="E29" s="34" t="s">
        <v>205</v>
      </c>
      <c r="F29" s="34" t="s">
        <v>206</v>
      </c>
      <c r="G29" s="32">
        <v>2</v>
      </c>
      <c r="H29" s="34" t="s">
        <v>224</v>
      </c>
      <c r="I29" s="32">
        <v>2</v>
      </c>
    </row>
    <row r="30" spans="1:9" ht="157.5" x14ac:dyDescent="0.25">
      <c r="A30" s="24" t="s">
        <v>101</v>
      </c>
      <c r="B30" s="21" t="s">
        <v>91</v>
      </c>
      <c r="C30" s="34" t="s">
        <v>180</v>
      </c>
      <c r="D30" s="32">
        <v>2</v>
      </c>
      <c r="E30" s="36" t="s">
        <v>207</v>
      </c>
      <c r="F30" s="34" t="s">
        <v>208</v>
      </c>
      <c r="G30" s="32">
        <v>1</v>
      </c>
      <c r="H30" s="34" t="s">
        <v>225</v>
      </c>
      <c r="I30" s="32">
        <v>2</v>
      </c>
    </row>
    <row r="31" spans="1:9" ht="146.25" x14ac:dyDescent="0.25">
      <c r="A31" s="24" t="s">
        <v>102</v>
      </c>
      <c r="B31" s="21" t="s">
        <v>92</v>
      </c>
      <c r="C31" s="34" t="s">
        <v>181</v>
      </c>
      <c r="D31" s="32">
        <v>2</v>
      </c>
      <c r="E31" s="34"/>
      <c r="F31" s="34" t="s">
        <v>209</v>
      </c>
      <c r="G31" s="32">
        <v>1</v>
      </c>
      <c r="H31" s="34" t="s">
        <v>226</v>
      </c>
      <c r="I31" s="32">
        <v>2</v>
      </c>
    </row>
    <row r="32" spans="1:9" ht="247.5" x14ac:dyDescent="0.25">
      <c r="A32" s="24" t="s">
        <v>103</v>
      </c>
      <c r="B32" s="21" t="s">
        <v>93</v>
      </c>
      <c r="C32" s="34" t="s">
        <v>182</v>
      </c>
      <c r="D32" s="32">
        <v>2</v>
      </c>
      <c r="E32" s="34"/>
      <c r="F32" s="34" t="s">
        <v>240</v>
      </c>
      <c r="G32" s="32">
        <v>1</v>
      </c>
      <c r="H32" s="34" t="s">
        <v>227</v>
      </c>
      <c r="I32" s="32">
        <v>2</v>
      </c>
    </row>
    <row r="33" spans="1:9" ht="101.25" x14ac:dyDescent="0.25">
      <c r="A33" s="24" t="s">
        <v>104</v>
      </c>
      <c r="B33" s="21" t="s">
        <v>35</v>
      </c>
      <c r="C33" s="34" t="s">
        <v>139</v>
      </c>
      <c r="D33" s="32">
        <v>2</v>
      </c>
      <c r="E33" s="37"/>
      <c r="F33" s="34" t="s">
        <v>210</v>
      </c>
      <c r="G33" s="32">
        <v>1</v>
      </c>
      <c r="H33" s="34" t="s">
        <v>228</v>
      </c>
      <c r="I33" s="32">
        <v>2</v>
      </c>
    </row>
    <row r="34" spans="1:9" ht="202.5" x14ac:dyDescent="0.25">
      <c r="A34" s="24" t="s">
        <v>140</v>
      </c>
      <c r="B34" s="21" t="s">
        <v>141</v>
      </c>
      <c r="C34" s="34" t="s">
        <v>163</v>
      </c>
      <c r="D34" s="32">
        <v>1</v>
      </c>
      <c r="E34" s="34"/>
      <c r="F34" s="34" t="s">
        <v>241</v>
      </c>
      <c r="G34" s="32">
        <v>1</v>
      </c>
      <c r="H34" s="34" t="s">
        <v>226</v>
      </c>
      <c r="I34" s="32">
        <v>2</v>
      </c>
    </row>
    <row r="35" spans="1:9" ht="101.25" x14ac:dyDescent="0.25">
      <c r="A35" s="24" t="s">
        <v>105</v>
      </c>
      <c r="B35" s="21" t="s">
        <v>37</v>
      </c>
      <c r="C35" s="34" t="s">
        <v>123</v>
      </c>
      <c r="D35" s="32">
        <v>2</v>
      </c>
      <c r="E35" s="37"/>
      <c r="F35" s="34" t="s">
        <v>211</v>
      </c>
      <c r="G35" s="32">
        <v>1</v>
      </c>
      <c r="H35" s="34" t="s">
        <v>229</v>
      </c>
      <c r="I35" s="32">
        <v>2</v>
      </c>
    </row>
    <row r="36" spans="1:9" ht="247.5" x14ac:dyDescent="0.25">
      <c r="A36" s="24" t="s">
        <v>107</v>
      </c>
      <c r="B36" s="21" t="s">
        <v>38</v>
      </c>
      <c r="C36" s="34" t="s">
        <v>142</v>
      </c>
      <c r="D36" s="32">
        <v>2</v>
      </c>
      <c r="E36" s="34" t="s">
        <v>126</v>
      </c>
      <c r="F36" s="37" t="s">
        <v>212</v>
      </c>
      <c r="G36" s="32">
        <v>2</v>
      </c>
      <c r="H36" s="34" t="s">
        <v>230</v>
      </c>
      <c r="I36" s="32">
        <v>2</v>
      </c>
    </row>
    <row r="37" spans="1:9" ht="191.25" x14ac:dyDescent="0.25">
      <c r="A37" s="24" t="s">
        <v>106</v>
      </c>
      <c r="B37" s="21" t="s">
        <v>39</v>
      </c>
      <c r="C37" s="34" t="s">
        <v>144</v>
      </c>
      <c r="D37" s="32">
        <v>1</v>
      </c>
      <c r="E37" s="34" t="s">
        <v>213</v>
      </c>
      <c r="F37" s="34" t="s">
        <v>164</v>
      </c>
      <c r="G37" s="32">
        <v>2</v>
      </c>
      <c r="H37" s="34" t="s">
        <v>231</v>
      </c>
      <c r="I37" s="32">
        <v>2</v>
      </c>
    </row>
    <row r="38" spans="1:9" ht="409.5" x14ac:dyDescent="0.25">
      <c r="A38" s="24" t="s">
        <v>108</v>
      </c>
      <c r="B38" s="21" t="s">
        <v>40</v>
      </c>
      <c r="C38" s="34" t="s">
        <v>143</v>
      </c>
      <c r="D38" s="32">
        <v>2</v>
      </c>
      <c r="E38" s="34" t="s">
        <v>147</v>
      </c>
      <c r="F38" s="37" t="s">
        <v>57</v>
      </c>
      <c r="G38" s="32">
        <v>2</v>
      </c>
      <c r="H38" s="34" t="s">
        <v>232</v>
      </c>
      <c r="I38" s="32">
        <v>2</v>
      </c>
    </row>
    <row r="39" spans="1:9" ht="67.5" x14ac:dyDescent="0.25">
      <c r="A39" s="24" t="s">
        <v>113</v>
      </c>
      <c r="B39" s="21" t="s">
        <v>112</v>
      </c>
      <c r="C39" s="34" t="s">
        <v>133</v>
      </c>
      <c r="D39" s="32">
        <v>1</v>
      </c>
      <c r="E39" s="37" t="s">
        <v>56</v>
      </c>
      <c r="F39" s="34" t="s">
        <v>148</v>
      </c>
      <c r="G39" s="32">
        <v>1</v>
      </c>
      <c r="H39" s="34" t="s">
        <v>131</v>
      </c>
      <c r="I39" s="32">
        <v>1</v>
      </c>
    </row>
    <row r="40" spans="1:9" ht="135" x14ac:dyDescent="0.25">
      <c r="A40" s="24" t="s">
        <v>115</v>
      </c>
      <c r="B40" s="21" t="s">
        <v>114</v>
      </c>
      <c r="C40" s="34" t="s">
        <v>122</v>
      </c>
      <c r="D40" s="32">
        <v>1</v>
      </c>
      <c r="E40" s="34" t="s">
        <v>214</v>
      </c>
      <c r="F40" s="37" t="s">
        <v>165</v>
      </c>
      <c r="G40" s="32">
        <v>2</v>
      </c>
      <c r="H40" s="34" t="s">
        <v>131</v>
      </c>
      <c r="I40" s="32">
        <v>1</v>
      </c>
    </row>
    <row r="41" spans="1:9" ht="409.5" x14ac:dyDescent="0.25">
      <c r="A41" s="24" t="s">
        <v>68</v>
      </c>
      <c r="B41" s="21" t="s">
        <v>41</v>
      </c>
      <c r="C41" s="34" t="s">
        <v>242</v>
      </c>
      <c r="D41" s="32">
        <v>2</v>
      </c>
      <c r="E41" s="34" t="s">
        <v>149</v>
      </c>
      <c r="F41" s="34" t="s">
        <v>150</v>
      </c>
      <c r="G41" s="32">
        <v>2</v>
      </c>
      <c r="H41" s="34" t="s">
        <v>233</v>
      </c>
      <c r="I41" s="32">
        <v>2</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23 D25:D41">
    <cfRule type="cellIs" dxfId="23" priority="25" operator="equal">
      <formula>0</formula>
    </cfRule>
    <cfRule type="cellIs" dxfId="22" priority="26" operator="equal">
      <formula>2</formula>
    </cfRule>
    <cfRule type="cellIs" dxfId="21" priority="27" operator="equal">
      <formula>1</formula>
    </cfRule>
    <cfRule type="cellIs" dxfId="20" priority="28" operator="equal">
      <formula>0</formula>
    </cfRule>
    <cfRule type="cellIs" dxfId="19" priority="29" operator="equal">
      <formula>1</formula>
    </cfRule>
    <cfRule type="cellIs" dxfId="18" priority="30" operator="equal">
      <formula>2</formula>
    </cfRule>
  </conditionalFormatting>
  <conditionalFormatting sqref="G8:G41">
    <cfRule type="cellIs" dxfId="17" priority="19" operator="equal">
      <formula>0</formula>
    </cfRule>
    <cfRule type="cellIs" dxfId="16" priority="20" operator="equal">
      <formula>2</formula>
    </cfRule>
    <cfRule type="cellIs" dxfId="15" priority="21" operator="equal">
      <formula>1</formula>
    </cfRule>
    <cfRule type="cellIs" dxfId="14" priority="22" operator="equal">
      <formula>0</formula>
    </cfRule>
    <cfRule type="cellIs" dxfId="13" priority="23" operator="equal">
      <formula>1</formula>
    </cfRule>
    <cfRule type="cellIs" dxfId="12" priority="24" operator="equal">
      <formula>2</formula>
    </cfRule>
  </conditionalFormatting>
  <conditionalFormatting sqref="I8:I41">
    <cfRule type="cellIs" dxfId="11" priority="7" operator="equal">
      <formula>0</formula>
    </cfRule>
    <cfRule type="cellIs" dxfId="10" priority="8" operator="equal">
      <formula>2</formula>
    </cfRule>
    <cfRule type="cellIs" dxfId="9" priority="9" operator="equal">
      <formula>1</formula>
    </cfRule>
    <cfRule type="cellIs" dxfId="8" priority="10" operator="equal">
      <formula>0</formula>
    </cfRule>
    <cfRule type="cellIs" dxfId="7" priority="11" operator="equal">
      <formula>1</formula>
    </cfRule>
    <cfRule type="cellIs" dxfId="6" priority="12" operator="equal">
      <formula>2</formula>
    </cfRule>
  </conditionalFormatting>
  <conditionalFormatting sqref="D24">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0" fitToHeight="0" orientation="landscape" r:id="rId5"/>
  <headerFooter>
    <oddFooter>&amp;RPage &amp;P of &amp;N</oddFooter>
  </headerFooter>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opLeftCell="A4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0.91666666666666663</v>
      </c>
    </row>
    <row r="7" spans="2:13" x14ac:dyDescent="0.25">
      <c r="C7" s="6" t="s">
        <v>10</v>
      </c>
      <c r="D7" s="7">
        <v>1</v>
      </c>
      <c r="E7" s="8">
        <f>E35/D35</f>
        <v>1</v>
      </c>
    </row>
    <row r="8" spans="2:13" x14ac:dyDescent="0.25">
      <c r="C8" s="6" t="s">
        <v>0</v>
      </c>
      <c r="D8" s="7">
        <v>1</v>
      </c>
      <c r="E8" s="8">
        <f>E45/D45</f>
        <v>0.88888888888888884</v>
      </c>
    </row>
    <row r="9" spans="2:13" x14ac:dyDescent="0.25">
      <c r="C9" s="6" t="s">
        <v>12</v>
      </c>
      <c r="D9" s="7">
        <v>1</v>
      </c>
      <c r="E9" s="8">
        <f>E51/D51</f>
        <v>0.7</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2</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1</v>
      </c>
    </row>
    <row r="20" spans="2:5" x14ac:dyDescent="0.25">
      <c r="B20" s="10"/>
      <c r="C20" s="13" t="s">
        <v>22</v>
      </c>
      <c r="D20" s="14">
        <v>2</v>
      </c>
      <c r="E20" s="14">
        <f>'Analysis MS'!D13</f>
        <v>2</v>
      </c>
    </row>
    <row r="21" spans="2:5" x14ac:dyDescent="0.25">
      <c r="B21" s="10"/>
      <c r="C21" s="13" t="s">
        <v>23</v>
      </c>
      <c r="D21" s="14">
        <v>2</v>
      </c>
      <c r="E21" s="14">
        <f>'Analysis MS'!D14</f>
        <v>2</v>
      </c>
    </row>
    <row r="22" spans="2:5" x14ac:dyDescent="0.25">
      <c r="B22" s="10"/>
      <c r="C22" s="13" t="s">
        <v>24</v>
      </c>
      <c r="D22" s="14">
        <v>2</v>
      </c>
      <c r="E22" s="14">
        <f>'Analysis MS'!D15</f>
        <v>2</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1</v>
      </c>
    </row>
    <row r="26" spans="2:5" x14ac:dyDescent="0.25">
      <c r="B26" s="10"/>
      <c r="C26" s="13" t="s">
        <v>28</v>
      </c>
      <c r="D26" s="14">
        <v>2</v>
      </c>
      <c r="E26" s="14">
        <f>'Analysis MS'!D19</f>
        <v>2</v>
      </c>
    </row>
    <row r="27" spans="2:5" x14ac:dyDescent="0.25">
      <c r="B27" s="10"/>
      <c r="C27" s="16" t="s">
        <v>47</v>
      </c>
      <c r="D27" s="17">
        <f>SUM(D15:D26)</f>
        <v>24</v>
      </c>
      <c r="E27" s="17">
        <f>SUM(E15:E26)</f>
        <v>22</v>
      </c>
    </row>
    <row r="28" spans="2:5" x14ac:dyDescent="0.25">
      <c r="B28" s="12" t="s">
        <v>10</v>
      </c>
      <c r="C28" s="13" t="s">
        <v>29</v>
      </c>
      <c r="D28" s="14">
        <v>2</v>
      </c>
      <c r="E28" s="14">
        <f>'Analysis MS'!D20</f>
        <v>2</v>
      </c>
    </row>
    <row r="29" spans="2:5" ht="22.5" x14ac:dyDescent="0.25">
      <c r="B29" s="12"/>
      <c r="C29" s="13" t="s">
        <v>14</v>
      </c>
      <c r="D29" s="14">
        <v>2</v>
      </c>
      <c r="E29" s="14">
        <f>'Analysis MS'!D21</f>
        <v>2</v>
      </c>
    </row>
    <row r="30" spans="2:5" ht="23.25" customHeight="1" x14ac:dyDescent="0.25">
      <c r="B30" s="12"/>
      <c r="C30" s="13" t="s">
        <v>30</v>
      </c>
      <c r="D30" s="14">
        <v>2</v>
      </c>
      <c r="E30" s="14">
        <f>'Analysis MS'!D22</f>
        <v>2</v>
      </c>
    </row>
    <row r="31" spans="2:5" ht="33.75" x14ac:dyDescent="0.25">
      <c r="B31" s="12"/>
      <c r="C31" s="13" t="s">
        <v>15</v>
      </c>
      <c r="D31" s="14">
        <v>2</v>
      </c>
      <c r="E31" s="14">
        <f>'Analysis MS'!D23</f>
        <v>2</v>
      </c>
    </row>
    <row r="32" spans="2:5" ht="22.5" x14ac:dyDescent="0.25">
      <c r="B32" s="12"/>
      <c r="C32" s="13" t="s">
        <v>16</v>
      </c>
      <c r="D32" s="14">
        <v>2</v>
      </c>
      <c r="E32" s="14">
        <f>'Analysis MS'!D24</f>
        <v>2</v>
      </c>
    </row>
    <row r="33" spans="2:5" ht="33.75" x14ac:dyDescent="0.25">
      <c r="B33" s="12"/>
      <c r="C33" s="13" t="s">
        <v>31</v>
      </c>
      <c r="D33" s="14">
        <v>2</v>
      </c>
      <c r="E33" s="14">
        <f>'Analysis MS'!D25</f>
        <v>2</v>
      </c>
    </row>
    <row r="34" spans="2:5" ht="33.75" x14ac:dyDescent="0.25">
      <c r="B34" s="12"/>
      <c r="C34" s="13" t="s">
        <v>32</v>
      </c>
      <c r="D34" s="14">
        <v>2</v>
      </c>
      <c r="E34" s="14">
        <f>'Analysis MS'!D26</f>
        <v>2</v>
      </c>
    </row>
    <row r="35" spans="2:5" x14ac:dyDescent="0.25">
      <c r="B35" s="12"/>
      <c r="C35" s="16" t="s">
        <v>47</v>
      </c>
      <c r="D35" s="17">
        <f>SUM(D28:D34)</f>
        <v>14</v>
      </c>
      <c r="E35" s="17">
        <f>SUM(E28:E34)</f>
        <v>14</v>
      </c>
    </row>
    <row r="36" spans="2:5" ht="22.5" x14ac:dyDescent="0.25">
      <c r="B36" s="87" t="s">
        <v>0</v>
      </c>
      <c r="C36" s="13" t="s">
        <v>33</v>
      </c>
      <c r="D36" s="14">
        <v>2</v>
      </c>
      <c r="E36" s="14">
        <f>'Analysis MS'!D27</f>
        <v>1</v>
      </c>
    </row>
    <row r="37" spans="2:5" ht="22.5" x14ac:dyDescent="0.25">
      <c r="B37" s="12"/>
      <c r="C37" s="13" t="s">
        <v>34</v>
      </c>
      <c r="D37" s="14">
        <v>2</v>
      </c>
      <c r="E37" s="14">
        <f>'Analysis MS'!D28</f>
        <v>2</v>
      </c>
    </row>
    <row r="38" spans="2:5" ht="47.25" customHeight="1" x14ac:dyDescent="0.25">
      <c r="B38" s="12"/>
      <c r="C38" s="13" t="s">
        <v>48</v>
      </c>
      <c r="D38" s="14">
        <v>2</v>
      </c>
      <c r="E38" s="14">
        <f>'Analysis MS'!D29</f>
        <v>2</v>
      </c>
    </row>
    <row r="39" spans="2:5" ht="33.75" x14ac:dyDescent="0.25">
      <c r="B39" s="12"/>
      <c r="C39" s="13" t="s">
        <v>49</v>
      </c>
      <c r="D39" s="14">
        <v>2</v>
      </c>
      <c r="E39" s="14">
        <f>'Analysis MS'!D30</f>
        <v>2</v>
      </c>
    </row>
    <row r="40" spans="2:5" ht="33.75" x14ac:dyDescent="0.25">
      <c r="B40" s="12"/>
      <c r="C40" s="13" t="s">
        <v>50</v>
      </c>
      <c r="D40" s="14">
        <v>2</v>
      </c>
      <c r="E40" s="14">
        <f>'Analysis MS'!D31</f>
        <v>2</v>
      </c>
    </row>
    <row r="41" spans="2:5" ht="33.75" x14ac:dyDescent="0.25">
      <c r="B41" s="12"/>
      <c r="C41" s="13" t="s">
        <v>51</v>
      </c>
      <c r="D41" s="14">
        <v>2</v>
      </c>
      <c r="E41" s="14">
        <f>'Analysis MS'!D32</f>
        <v>2</v>
      </c>
    </row>
    <row r="42" spans="2:5" ht="22.5" x14ac:dyDescent="0.25">
      <c r="B42" s="12"/>
      <c r="C42" s="13" t="s">
        <v>35</v>
      </c>
      <c r="D42" s="14">
        <v>2</v>
      </c>
      <c r="E42" s="14">
        <f>'Analysis MS'!D33</f>
        <v>2</v>
      </c>
    </row>
    <row r="43" spans="2:5" ht="56.25" x14ac:dyDescent="0.25">
      <c r="B43" s="12"/>
      <c r="C43" s="13" t="s">
        <v>36</v>
      </c>
      <c r="D43" s="14">
        <v>2</v>
      </c>
      <c r="E43" s="14">
        <f>'Analysis MS'!D34</f>
        <v>1</v>
      </c>
    </row>
    <row r="44" spans="2:5" ht="45" x14ac:dyDescent="0.25">
      <c r="B44" s="12"/>
      <c r="C44" s="13" t="s">
        <v>37</v>
      </c>
      <c r="D44" s="14">
        <v>2</v>
      </c>
      <c r="E44" s="14">
        <f>'Analysis MS'!D35</f>
        <v>2</v>
      </c>
    </row>
    <row r="45" spans="2:5" x14ac:dyDescent="0.25">
      <c r="B45" s="12"/>
      <c r="C45" s="16" t="s">
        <v>47</v>
      </c>
      <c r="D45" s="17">
        <f>SUM(D36:D44)</f>
        <v>18</v>
      </c>
      <c r="E45" s="17">
        <f>SUM(E36:E44)</f>
        <v>16</v>
      </c>
    </row>
    <row r="46" spans="2:5" ht="67.5" x14ac:dyDescent="0.25">
      <c r="B46" s="87" t="s">
        <v>12</v>
      </c>
      <c r="C46" s="13" t="s">
        <v>38</v>
      </c>
      <c r="D46" s="14">
        <v>2</v>
      </c>
      <c r="E46" s="14">
        <f>'Analysis MS'!D36</f>
        <v>2</v>
      </c>
    </row>
    <row r="47" spans="2:5" ht="45" x14ac:dyDescent="0.25">
      <c r="B47" s="12"/>
      <c r="C47" s="13" t="s">
        <v>39</v>
      </c>
      <c r="D47" s="14">
        <v>2</v>
      </c>
      <c r="E47" s="14">
        <f>'Analysis MS'!D37</f>
        <v>1</v>
      </c>
    </row>
    <row r="48" spans="2:5" ht="45" x14ac:dyDescent="0.25">
      <c r="B48" s="12"/>
      <c r="C48" s="13" t="s">
        <v>40</v>
      </c>
      <c r="D48" s="14">
        <v>2</v>
      </c>
      <c r="E48" s="14">
        <f>'Analysis MS'!D38</f>
        <v>2</v>
      </c>
    </row>
    <row r="49" spans="2:5" ht="33.75" x14ac:dyDescent="0.25">
      <c r="B49" s="12"/>
      <c r="C49" s="13" t="s">
        <v>54</v>
      </c>
      <c r="D49" s="14">
        <v>2</v>
      </c>
      <c r="E49" s="14">
        <f>'Analysis MS'!D39</f>
        <v>1</v>
      </c>
    </row>
    <row r="50" spans="2:5" ht="33.75" x14ac:dyDescent="0.25">
      <c r="B50" s="12"/>
      <c r="C50" s="13" t="s">
        <v>52</v>
      </c>
      <c r="D50" s="14">
        <v>2</v>
      </c>
      <c r="E50" s="14">
        <f>'Analysis MS'!D40</f>
        <v>1</v>
      </c>
    </row>
    <row r="51" spans="2:5" x14ac:dyDescent="0.25">
      <c r="B51" s="12"/>
      <c r="C51" s="16" t="s">
        <v>47</v>
      </c>
      <c r="D51" s="17">
        <f>SUM(D46:D50)</f>
        <v>10</v>
      </c>
      <c r="E51" s="17">
        <f>SUM(E46:E50)</f>
        <v>7</v>
      </c>
    </row>
    <row r="52" spans="2:5" ht="33.75" x14ac:dyDescent="0.25">
      <c r="B52" s="87" t="s">
        <v>13</v>
      </c>
      <c r="C52" s="13" t="s">
        <v>41</v>
      </c>
      <c r="D52" s="14">
        <v>2</v>
      </c>
      <c r="E52" s="14">
        <f>'Analysis MS'!D41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x14ac:dyDescent="0.25">
      <c r="B100" s="2"/>
      <c r="C100" s="1"/>
      <c r="D100" s="18"/>
      <c r="E100" s="18"/>
    </row>
    <row r="101" spans="2:5" x14ac:dyDescent="0.25">
      <c r="B101" s="2"/>
      <c r="C101" s="1"/>
      <c r="D101" s="18"/>
      <c r="E101" s="18"/>
    </row>
    <row r="102" spans="2:5" x14ac:dyDescent="0.25">
      <c r="B102" s="2"/>
      <c r="C102" s="1"/>
      <c r="D102" s="18"/>
      <c r="E102" s="18"/>
    </row>
    <row r="103" spans="2:5" x14ac:dyDescent="0.25">
      <c r="B103" s="2"/>
      <c r="C103" s="1"/>
      <c r="D103" s="18"/>
      <c r="E103" s="18"/>
    </row>
    <row r="104" spans="2:5" x14ac:dyDescent="0.25">
      <c r="B104" s="2"/>
      <c r="C104" s="1"/>
      <c r="D104" s="18"/>
      <c r="E104" s="18"/>
    </row>
    <row r="105" spans="2:5"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opLeftCell="A19"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0.95833333333333337</v>
      </c>
    </row>
    <row r="7" spans="2:13" x14ac:dyDescent="0.25">
      <c r="C7" s="6" t="s">
        <v>10</v>
      </c>
      <c r="D7" s="7">
        <v>1</v>
      </c>
      <c r="E7" s="8">
        <f>E35/D35</f>
        <v>1</v>
      </c>
    </row>
    <row r="8" spans="2:13" x14ac:dyDescent="0.25">
      <c r="C8" s="6" t="s">
        <v>0</v>
      </c>
      <c r="D8" s="7">
        <v>1</v>
      </c>
      <c r="E8" s="8">
        <f>E45/D45</f>
        <v>0.66666666666666663</v>
      </c>
    </row>
    <row r="9" spans="2:13" x14ac:dyDescent="0.25">
      <c r="C9" s="6" t="s">
        <v>12</v>
      </c>
      <c r="D9" s="7">
        <v>1</v>
      </c>
      <c r="E9" s="8">
        <f>E51/D51</f>
        <v>0.9</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2</v>
      </c>
    </row>
    <row r="16" spans="2:13" x14ac:dyDescent="0.25">
      <c r="B16" s="15"/>
      <c r="C16" s="13" t="s">
        <v>3</v>
      </c>
      <c r="D16" s="14">
        <v>2</v>
      </c>
      <c r="E16" s="14">
        <f>'Analysis MS'!G9</f>
        <v>2</v>
      </c>
    </row>
    <row r="17" spans="2:5" x14ac:dyDescent="0.25">
      <c r="B17" s="10"/>
      <c r="C17" s="13" t="s">
        <v>1</v>
      </c>
      <c r="D17" s="14">
        <v>2</v>
      </c>
      <c r="E17" s="14">
        <f>'Analysis MS'!G10</f>
        <v>2</v>
      </c>
    </row>
    <row r="18" spans="2:5" x14ac:dyDescent="0.25">
      <c r="B18" s="10"/>
      <c r="C18" s="13" t="s">
        <v>20</v>
      </c>
      <c r="D18" s="14">
        <v>2</v>
      </c>
      <c r="E18" s="14">
        <f>'Analysis MS'!G11</f>
        <v>2</v>
      </c>
    </row>
    <row r="19" spans="2:5" x14ac:dyDescent="0.25">
      <c r="B19" s="10"/>
      <c r="C19" s="13" t="s">
        <v>21</v>
      </c>
      <c r="D19" s="14">
        <v>2</v>
      </c>
      <c r="E19" s="14">
        <f>'Analysis MS'!G12</f>
        <v>1</v>
      </c>
    </row>
    <row r="20" spans="2:5" x14ac:dyDescent="0.25">
      <c r="B20" s="10"/>
      <c r="C20" s="13" t="s">
        <v>22</v>
      </c>
      <c r="D20" s="14">
        <v>2</v>
      </c>
      <c r="E20" s="14">
        <f>'Analysis MS'!G13</f>
        <v>2</v>
      </c>
    </row>
    <row r="21" spans="2:5" x14ac:dyDescent="0.25">
      <c r="B21" s="10"/>
      <c r="C21" s="13" t="s">
        <v>23</v>
      </c>
      <c r="D21" s="14">
        <v>2</v>
      </c>
      <c r="E21" s="14">
        <f>'Analysis MS'!G14</f>
        <v>2</v>
      </c>
    </row>
    <row r="22" spans="2:5" x14ac:dyDescent="0.25">
      <c r="B22" s="10"/>
      <c r="C22" s="13" t="s">
        <v>24</v>
      </c>
      <c r="D22" s="14">
        <v>2</v>
      </c>
      <c r="E22" s="14">
        <f>'Analysis MS'!G15</f>
        <v>2</v>
      </c>
    </row>
    <row r="23" spans="2:5" x14ac:dyDescent="0.25">
      <c r="B23" s="10"/>
      <c r="C23" s="13" t="s">
        <v>25</v>
      </c>
      <c r="D23" s="14">
        <v>2</v>
      </c>
      <c r="E23" s="14">
        <f>'Analysis MS'!G16</f>
        <v>2</v>
      </c>
    </row>
    <row r="24" spans="2:5" x14ac:dyDescent="0.25">
      <c r="B24" s="10"/>
      <c r="C24" s="13" t="s">
        <v>26</v>
      </c>
      <c r="D24" s="14">
        <v>2</v>
      </c>
      <c r="E24" s="14">
        <f>'Analysis MS'!G17</f>
        <v>2</v>
      </c>
    </row>
    <row r="25" spans="2:5" x14ac:dyDescent="0.25">
      <c r="B25" s="10"/>
      <c r="C25" s="13" t="s">
        <v>27</v>
      </c>
      <c r="D25" s="14">
        <v>2</v>
      </c>
      <c r="E25" s="14">
        <f>'Analysis MS'!G18</f>
        <v>2</v>
      </c>
    </row>
    <row r="26" spans="2:5" x14ac:dyDescent="0.25">
      <c r="B26" s="10"/>
      <c r="C26" s="13" t="s">
        <v>28</v>
      </c>
      <c r="D26" s="14">
        <v>2</v>
      </c>
      <c r="E26" s="14">
        <f>'Analysis MS'!G19</f>
        <v>2</v>
      </c>
    </row>
    <row r="27" spans="2:5" x14ac:dyDescent="0.25">
      <c r="B27" s="10"/>
      <c r="C27" s="16" t="s">
        <v>47</v>
      </c>
      <c r="D27" s="17">
        <f>SUM(D15:D26)</f>
        <v>24</v>
      </c>
      <c r="E27" s="17">
        <f>SUM(E15:E26)</f>
        <v>23</v>
      </c>
    </row>
    <row r="28" spans="2:5" x14ac:dyDescent="0.25">
      <c r="B28" s="12" t="s">
        <v>10</v>
      </c>
      <c r="C28" s="13" t="s">
        <v>29</v>
      </c>
      <c r="D28" s="14">
        <v>2</v>
      </c>
      <c r="E28" s="14">
        <f>'Analysis MS'!G20</f>
        <v>2</v>
      </c>
    </row>
    <row r="29" spans="2:5" ht="22.5" x14ac:dyDescent="0.25">
      <c r="B29" s="12"/>
      <c r="C29" s="13" t="s">
        <v>14</v>
      </c>
      <c r="D29" s="14">
        <v>2</v>
      </c>
      <c r="E29" s="14">
        <f>'Analysis MS'!G21</f>
        <v>2</v>
      </c>
    </row>
    <row r="30" spans="2:5" ht="23.25" customHeight="1" x14ac:dyDescent="0.25">
      <c r="B30" s="12"/>
      <c r="C30" s="13" t="s">
        <v>30</v>
      </c>
      <c r="D30" s="14">
        <v>2</v>
      </c>
      <c r="E30" s="14">
        <f>'Analysis MS'!G22</f>
        <v>2</v>
      </c>
    </row>
    <row r="31" spans="2:5" ht="33.75" x14ac:dyDescent="0.25">
      <c r="B31" s="12"/>
      <c r="C31" s="13" t="s">
        <v>15</v>
      </c>
      <c r="D31" s="14">
        <v>2</v>
      </c>
      <c r="E31" s="14">
        <f>'Analysis MS'!G23</f>
        <v>2</v>
      </c>
    </row>
    <row r="32" spans="2:5" ht="22.5" x14ac:dyDescent="0.25">
      <c r="B32" s="12"/>
      <c r="C32" s="13" t="s">
        <v>16</v>
      </c>
      <c r="D32" s="14">
        <v>2</v>
      </c>
      <c r="E32" s="14">
        <f>'Analysis MS'!G24</f>
        <v>2</v>
      </c>
    </row>
    <row r="33" spans="2:5" ht="33.75" x14ac:dyDescent="0.25">
      <c r="B33" s="12"/>
      <c r="C33" s="13" t="s">
        <v>31</v>
      </c>
      <c r="D33" s="14">
        <v>2</v>
      </c>
      <c r="E33" s="14">
        <f>'Analysis MS'!G25</f>
        <v>2</v>
      </c>
    </row>
    <row r="34" spans="2:5" ht="33.75" x14ac:dyDescent="0.25">
      <c r="B34" s="12"/>
      <c r="C34" s="13" t="s">
        <v>32</v>
      </c>
      <c r="D34" s="14">
        <v>2</v>
      </c>
      <c r="E34" s="14">
        <f>'Analysis MS'!G26</f>
        <v>2</v>
      </c>
    </row>
    <row r="35" spans="2:5" x14ac:dyDescent="0.25">
      <c r="B35" s="12"/>
      <c r="C35" s="16" t="s">
        <v>47</v>
      </c>
      <c r="D35" s="17">
        <f>SUM(D28:D34)</f>
        <v>14</v>
      </c>
      <c r="E35" s="17">
        <f>SUM(E28:E34)</f>
        <v>14</v>
      </c>
    </row>
    <row r="36" spans="2:5" ht="22.5" x14ac:dyDescent="0.25">
      <c r="B36" s="87" t="s">
        <v>0</v>
      </c>
      <c r="C36" s="13" t="s">
        <v>33</v>
      </c>
      <c r="D36" s="14">
        <v>2</v>
      </c>
      <c r="E36" s="14">
        <f>'Analysis MS'!G27</f>
        <v>2</v>
      </c>
    </row>
    <row r="37" spans="2:5" ht="22.5" x14ac:dyDescent="0.25">
      <c r="B37" s="12"/>
      <c r="C37" s="13" t="s">
        <v>34</v>
      </c>
      <c r="D37" s="14">
        <v>2</v>
      </c>
      <c r="E37" s="14">
        <f>'Analysis MS'!G28</f>
        <v>2</v>
      </c>
    </row>
    <row r="38" spans="2:5" ht="47.25" customHeight="1" x14ac:dyDescent="0.25">
      <c r="B38" s="12"/>
      <c r="C38" s="13" t="s">
        <v>48</v>
      </c>
      <c r="D38" s="14">
        <v>2</v>
      </c>
      <c r="E38" s="14">
        <f>'Analysis MS'!G29</f>
        <v>2</v>
      </c>
    </row>
    <row r="39" spans="2:5" ht="33.75" x14ac:dyDescent="0.25">
      <c r="B39" s="12"/>
      <c r="C39" s="13" t="s">
        <v>49</v>
      </c>
      <c r="D39" s="14">
        <v>2</v>
      </c>
      <c r="E39" s="14">
        <f>'Analysis MS'!G30</f>
        <v>1</v>
      </c>
    </row>
    <row r="40" spans="2:5" ht="33.75" x14ac:dyDescent="0.25">
      <c r="B40" s="12"/>
      <c r="C40" s="13" t="s">
        <v>50</v>
      </c>
      <c r="D40" s="14">
        <v>2</v>
      </c>
      <c r="E40" s="14">
        <f>'Analysis MS'!G31</f>
        <v>1</v>
      </c>
    </row>
    <row r="41" spans="2:5" ht="33.75" x14ac:dyDescent="0.25">
      <c r="B41" s="12"/>
      <c r="C41" s="13" t="s">
        <v>51</v>
      </c>
      <c r="D41" s="14">
        <v>2</v>
      </c>
      <c r="E41" s="14">
        <f>'Analysis MS'!G32</f>
        <v>1</v>
      </c>
    </row>
    <row r="42" spans="2:5" ht="22.5" x14ac:dyDescent="0.25">
      <c r="B42" s="12"/>
      <c r="C42" s="13" t="s">
        <v>35</v>
      </c>
      <c r="D42" s="14">
        <v>2</v>
      </c>
      <c r="E42" s="14">
        <f>'Analysis MS'!G33</f>
        <v>1</v>
      </c>
    </row>
    <row r="43" spans="2:5" ht="56.25" x14ac:dyDescent="0.25">
      <c r="B43" s="12"/>
      <c r="C43" s="13" t="s">
        <v>36</v>
      </c>
      <c r="D43" s="14">
        <v>2</v>
      </c>
      <c r="E43" s="14">
        <f>'Analysis MS'!G34</f>
        <v>1</v>
      </c>
    </row>
    <row r="44" spans="2:5" ht="45" x14ac:dyDescent="0.25">
      <c r="B44" s="12"/>
      <c r="C44" s="13" t="s">
        <v>37</v>
      </c>
      <c r="D44" s="14">
        <v>2</v>
      </c>
      <c r="E44" s="14">
        <f>'Analysis MS'!G35</f>
        <v>1</v>
      </c>
    </row>
    <row r="45" spans="2:5" x14ac:dyDescent="0.25">
      <c r="B45" s="12"/>
      <c r="C45" s="16" t="s">
        <v>47</v>
      </c>
      <c r="D45" s="17">
        <f>SUM(D36:D44)</f>
        <v>18</v>
      </c>
      <c r="E45" s="17">
        <f>SUM(E36:E44)</f>
        <v>12</v>
      </c>
    </row>
    <row r="46" spans="2:5" ht="67.5" x14ac:dyDescent="0.25">
      <c r="B46" s="87" t="s">
        <v>12</v>
      </c>
      <c r="C46" s="13" t="s">
        <v>38</v>
      </c>
      <c r="D46" s="14">
        <v>2</v>
      </c>
      <c r="E46" s="14">
        <f>'Analysis MS'!G36</f>
        <v>2</v>
      </c>
    </row>
    <row r="47" spans="2:5" ht="45" x14ac:dyDescent="0.25">
      <c r="B47" s="12"/>
      <c r="C47" s="13" t="s">
        <v>39</v>
      </c>
      <c r="D47" s="14">
        <v>2</v>
      </c>
      <c r="E47" s="14">
        <f>'Analysis MS'!G37</f>
        <v>2</v>
      </c>
    </row>
    <row r="48" spans="2:5" ht="45" x14ac:dyDescent="0.25">
      <c r="B48" s="12"/>
      <c r="C48" s="13" t="s">
        <v>40</v>
      </c>
      <c r="D48" s="14">
        <v>2</v>
      </c>
      <c r="E48" s="14">
        <f>'Analysis MS'!G38</f>
        <v>2</v>
      </c>
    </row>
    <row r="49" spans="2:5" ht="33.75" x14ac:dyDescent="0.25">
      <c r="B49" s="12"/>
      <c r="C49" s="13" t="s">
        <v>54</v>
      </c>
      <c r="D49" s="14">
        <v>2</v>
      </c>
      <c r="E49" s="14">
        <f>'Analysis MS'!G39</f>
        <v>1</v>
      </c>
    </row>
    <row r="50" spans="2:5" ht="33.75" x14ac:dyDescent="0.25">
      <c r="B50" s="12"/>
      <c r="C50" s="13" t="s">
        <v>52</v>
      </c>
      <c r="D50" s="14">
        <v>2</v>
      </c>
      <c r="E50" s="14">
        <f>'Analysis MS'!G40</f>
        <v>2</v>
      </c>
    </row>
    <row r="51" spans="2:5" x14ac:dyDescent="0.25">
      <c r="B51" s="12"/>
      <c r="C51" s="16" t="s">
        <v>47</v>
      </c>
      <c r="D51" s="17">
        <f>SUM(D46:D50)</f>
        <v>10</v>
      </c>
      <c r="E51" s="17">
        <f>SUM(E46:E50)</f>
        <v>9</v>
      </c>
    </row>
    <row r="52" spans="2:5" ht="33.75" x14ac:dyDescent="0.25">
      <c r="B52" s="87" t="s">
        <v>13</v>
      </c>
      <c r="C52" s="13" t="s">
        <v>41</v>
      </c>
      <c r="D52" s="14">
        <v>2</v>
      </c>
      <c r="E52" s="14">
        <f>'Analysis MS'!G41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x14ac:dyDescent="0.25">
      <c r="B100" s="2"/>
      <c r="C100" s="1"/>
      <c r="D100" s="18"/>
      <c r="E100" s="18"/>
    </row>
    <row r="101" spans="2:5" x14ac:dyDescent="0.25">
      <c r="B101" s="2"/>
      <c r="C101" s="1"/>
      <c r="D101" s="18"/>
      <c r="E101" s="18"/>
    </row>
    <row r="102" spans="2:5" x14ac:dyDescent="0.25">
      <c r="B102" s="2"/>
      <c r="C102" s="1"/>
      <c r="D102" s="18"/>
      <c r="E102" s="18"/>
    </row>
    <row r="103" spans="2:5" x14ac:dyDescent="0.25">
      <c r="B103" s="2"/>
      <c r="C103" s="1"/>
      <c r="D103" s="18"/>
      <c r="E103" s="18"/>
    </row>
    <row r="104" spans="2:5" x14ac:dyDescent="0.25">
      <c r="B104" s="2"/>
      <c r="C104" s="1"/>
      <c r="D104" s="18"/>
      <c r="E104" s="18"/>
    </row>
    <row r="105" spans="2:5"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0.79166666666666663</v>
      </c>
    </row>
    <row r="7" spans="2:13" x14ac:dyDescent="0.25">
      <c r="C7" s="6" t="s">
        <v>10</v>
      </c>
      <c r="D7" s="7">
        <v>1</v>
      </c>
      <c r="E7" s="8">
        <f>E35/D35</f>
        <v>1</v>
      </c>
    </row>
    <row r="8" spans="2:13" x14ac:dyDescent="0.25">
      <c r="C8" s="6" t="s">
        <v>0</v>
      </c>
      <c r="D8" s="7">
        <v>1</v>
      </c>
      <c r="E8" s="8">
        <f>E45/D45</f>
        <v>0.94444444444444442</v>
      </c>
    </row>
    <row r="9" spans="2:13" x14ac:dyDescent="0.25">
      <c r="C9" s="6" t="s">
        <v>12</v>
      </c>
      <c r="D9" s="7">
        <v>1</v>
      </c>
      <c r="E9" s="8">
        <f>E51/D51</f>
        <v>0.8</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2</v>
      </c>
    </row>
    <row r="16" spans="2:13" x14ac:dyDescent="0.25">
      <c r="B16" s="15"/>
      <c r="C16" s="13" t="s">
        <v>3</v>
      </c>
      <c r="D16" s="14">
        <v>2</v>
      </c>
      <c r="E16" s="14">
        <f>'Analysis MS'!I9</f>
        <v>1</v>
      </c>
    </row>
    <row r="17" spans="2:5" x14ac:dyDescent="0.25">
      <c r="B17" s="10"/>
      <c r="C17" s="13" t="s">
        <v>1</v>
      </c>
      <c r="D17" s="14">
        <v>2</v>
      </c>
      <c r="E17" s="14">
        <f>'Analysis MS'!I10</f>
        <v>2</v>
      </c>
    </row>
    <row r="18" spans="2:5" x14ac:dyDescent="0.25">
      <c r="B18" s="10"/>
      <c r="C18" s="13" t="s">
        <v>20</v>
      </c>
      <c r="D18" s="14">
        <v>2</v>
      </c>
      <c r="E18" s="14">
        <f>'Analysis MS'!I11</f>
        <v>1</v>
      </c>
    </row>
    <row r="19" spans="2:5" x14ac:dyDescent="0.25">
      <c r="B19" s="10"/>
      <c r="C19" s="13" t="s">
        <v>21</v>
      </c>
      <c r="D19" s="14">
        <v>2</v>
      </c>
      <c r="E19" s="14">
        <f>'Analysis MS'!I12</f>
        <v>0</v>
      </c>
    </row>
    <row r="20" spans="2:5" x14ac:dyDescent="0.25">
      <c r="B20" s="10"/>
      <c r="C20" s="13" t="s">
        <v>22</v>
      </c>
      <c r="D20" s="14">
        <v>2</v>
      </c>
      <c r="E20" s="14">
        <f>'Analysis MS'!I13</f>
        <v>2</v>
      </c>
    </row>
    <row r="21" spans="2:5" x14ac:dyDescent="0.25">
      <c r="B21" s="10"/>
      <c r="C21" s="13" t="s">
        <v>23</v>
      </c>
      <c r="D21" s="14">
        <v>2</v>
      </c>
      <c r="E21" s="14">
        <f>'Analysis MS'!I14</f>
        <v>2</v>
      </c>
    </row>
    <row r="22" spans="2:5" x14ac:dyDescent="0.25">
      <c r="B22" s="10"/>
      <c r="C22" s="13" t="s">
        <v>24</v>
      </c>
      <c r="D22" s="14">
        <v>2</v>
      </c>
      <c r="E22" s="14">
        <f>'Analysis MS'!I15</f>
        <v>2</v>
      </c>
    </row>
    <row r="23" spans="2:5" x14ac:dyDescent="0.25">
      <c r="B23" s="10"/>
      <c r="C23" s="13" t="s">
        <v>25</v>
      </c>
      <c r="D23" s="14">
        <v>2</v>
      </c>
      <c r="E23" s="14">
        <f>'Analysis MS'!I16</f>
        <v>2</v>
      </c>
    </row>
    <row r="24" spans="2:5" x14ac:dyDescent="0.25">
      <c r="B24" s="10"/>
      <c r="C24" s="13" t="s">
        <v>26</v>
      </c>
      <c r="D24" s="14">
        <v>2</v>
      </c>
      <c r="E24" s="14">
        <f>'Analysis MS'!I17</f>
        <v>2</v>
      </c>
    </row>
    <row r="25" spans="2:5" x14ac:dyDescent="0.25">
      <c r="B25" s="10"/>
      <c r="C25" s="13" t="s">
        <v>27</v>
      </c>
      <c r="D25" s="14">
        <v>2</v>
      </c>
      <c r="E25" s="14">
        <f>'Analysis MS'!I18</f>
        <v>1</v>
      </c>
    </row>
    <row r="26" spans="2:5" x14ac:dyDescent="0.25">
      <c r="B26" s="10"/>
      <c r="C26" s="13" t="s">
        <v>28</v>
      </c>
      <c r="D26" s="14">
        <v>2</v>
      </c>
      <c r="E26" s="14">
        <f>'Analysis MS'!I19</f>
        <v>2</v>
      </c>
    </row>
    <row r="27" spans="2:5" x14ac:dyDescent="0.25">
      <c r="B27" s="10"/>
      <c r="C27" s="16" t="s">
        <v>47</v>
      </c>
      <c r="D27" s="17">
        <f>SUM(D15:D26)</f>
        <v>24</v>
      </c>
      <c r="E27" s="17">
        <f>SUM(E15:E26)</f>
        <v>19</v>
      </c>
    </row>
    <row r="28" spans="2:5" x14ac:dyDescent="0.25">
      <c r="B28" s="12" t="s">
        <v>10</v>
      </c>
      <c r="C28" s="13" t="s">
        <v>29</v>
      </c>
      <c r="D28" s="14">
        <v>2</v>
      </c>
      <c r="E28" s="14">
        <f>'Analysis MS'!I20</f>
        <v>2</v>
      </c>
    </row>
    <row r="29" spans="2:5" ht="22.5" x14ac:dyDescent="0.25">
      <c r="B29" s="12"/>
      <c r="C29" s="13" t="s">
        <v>14</v>
      </c>
      <c r="D29" s="14">
        <v>2</v>
      </c>
      <c r="E29" s="14">
        <f>'Analysis MS'!I21</f>
        <v>2</v>
      </c>
    </row>
    <row r="30" spans="2:5" ht="23.25" customHeight="1" x14ac:dyDescent="0.25">
      <c r="B30" s="12"/>
      <c r="C30" s="13" t="s">
        <v>30</v>
      </c>
      <c r="D30" s="14">
        <v>2</v>
      </c>
      <c r="E30" s="14">
        <f>'Analysis MS'!I22</f>
        <v>2</v>
      </c>
    </row>
    <row r="31" spans="2:5" ht="33.75" x14ac:dyDescent="0.25">
      <c r="B31" s="12"/>
      <c r="C31" s="13" t="s">
        <v>15</v>
      </c>
      <c r="D31" s="14">
        <v>2</v>
      </c>
      <c r="E31" s="14">
        <f>'Analysis MS'!I23</f>
        <v>2</v>
      </c>
    </row>
    <row r="32" spans="2:5" ht="22.5" x14ac:dyDescent="0.25">
      <c r="B32" s="12"/>
      <c r="C32" s="13" t="s">
        <v>16</v>
      </c>
      <c r="D32" s="14">
        <v>2</v>
      </c>
      <c r="E32" s="14">
        <f>'Analysis MS'!I24</f>
        <v>2</v>
      </c>
    </row>
    <row r="33" spans="2:5" ht="33.75" x14ac:dyDescent="0.25">
      <c r="B33" s="12"/>
      <c r="C33" s="13" t="s">
        <v>31</v>
      </c>
      <c r="D33" s="14">
        <v>2</v>
      </c>
      <c r="E33" s="14">
        <f>'Analysis MS'!I25</f>
        <v>2</v>
      </c>
    </row>
    <row r="34" spans="2:5" ht="33.75" x14ac:dyDescent="0.25">
      <c r="B34" s="12"/>
      <c r="C34" s="13" t="s">
        <v>32</v>
      </c>
      <c r="D34" s="14">
        <v>2</v>
      </c>
      <c r="E34" s="14">
        <f>'Analysis MS'!I26</f>
        <v>2</v>
      </c>
    </row>
    <row r="35" spans="2:5" x14ac:dyDescent="0.25">
      <c r="B35" s="12"/>
      <c r="C35" s="16" t="s">
        <v>47</v>
      </c>
      <c r="D35" s="17">
        <f>SUM(D28:D34)</f>
        <v>14</v>
      </c>
      <c r="E35" s="17">
        <f>SUM(E28:E34)</f>
        <v>14</v>
      </c>
    </row>
    <row r="36" spans="2:5" ht="22.5" x14ac:dyDescent="0.25">
      <c r="B36" s="87" t="s">
        <v>0</v>
      </c>
      <c r="C36" s="13" t="s">
        <v>33</v>
      </c>
      <c r="D36" s="14">
        <v>2</v>
      </c>
      <c r="E36" s="14">
        <f>'Analysis MS'!I27</f>
        <v>1</v>
      </c>
    </row>
    <row r="37" spans="2:5" ht="22.5" x14ac:dyDescent="0.25">
      <c r="B37" s="12"/>
      <c r="C37" s="13" t="s">
        <v>34</v>
      </c>
      <c r="D37" s="14">
        <v>2</v>
      </c>
      <c r="E37" s="14">
        <f>'Analysis MS'!I28</f>
        <v>2</v>
      </c>
    </row>
    <row r="38" spans="2:5" ht="47.25" customHeight="1" x14ac:dyDescent="0.25">
      <c r="B38" s="12"/>
      <c r="C38" s="13" t="s">
        <v>48</v>
      </c>
      <c r="D38" s="14">
        <v>2</v>
      </c>
      <c r="E38" s="14">
        <f>'Analysis MS'!I29</f>
        <v>2</v>
      </c>
    </row>
    <row r="39" spans="2:5" ht="33.75" x14ac:dyDescent="0.25">
      <c r="B39" s="12"/>
      <c r="C39" s="13" t="s">
        <v>49</v>
      </c>
      <c r="D39" s="14">
        <v>2</v>
      </c>
      <c r="E39" s="14">
        <f>'Analysis MS'!I30</f>
        <v>2</v>
      </c>
    </row>
    <row r="40" spans="2:5" ht="33.75" x14ac:dyDescent="0.25">
      <c r="B40" s="12"/>
      <c r="C40" s="13" t="s">
        <v>50</v>
      </c>
      <c r="D40" s="14">
        <v>2</v>
      </c>
      <c r="E40" s="14">
        <f>'Analysis MS'!I31</f>
        <v>2</v>
      </c>
    </row>
    <row r="41" spans="2:5" ht="33.75" x14ac:dyDescent="0.25">
      <c r="B41" s="12"/>
      <c r="C41" s="13" t="s">
        <v>51</v>
      </c>
      <c r="D41" s="14">
        <v>2</v>
      </c>
      <c r="E41" s="14">
        <f>'Analysis MS'!I32</f>
        <v>2</v>
      </c>
    </row>
    <row r="42" spans="2:5" ht="22.5" x14ac:dyDescent="0.25">
      <c r="B42" s="12"/>
      <c r="C42" s="13" t="s">
        <v>35</v>
      </c>
      <c r="D42" s="14">
        <v>2</v>
      </c>
      <c r="E42" s="14">
        <f>'Analysis MS'!I33</f>
        <v>2</v>
      </c>
    </row>
    <row r="43" spans="2:5" ht="56.25" x14ac:dyDescent="0.25">
      <c r="B43" s="12"/>
      <c r="C43" s="13" t="s">
        <v>36</v>
      </c>
      <c r="D43" s="14">
        <v>2</v>
      </c>
      <c r="E43" s="14">
        <f>'Analysis MS'!I34</f>
        <v>2</v>
      </c>
    </row>
    <row r="44" spans="2:5" ht="45" x14ac:dyDescent="0.25">
      <c r="B44" s="12"/>
      <c r="C44" s="13" t="s">
        <v>37</v>
      </c>
      <c r="D44" s="14">
        <v>2</v>
      </c>
      <c r="E44" s="14">
        <f>'Analysis MS'!I35</f>
        <v>2</v>
      </c>
    </row>
    <row r="45" spans="2:5" x14ac:dyDescent="0.25">
      <c r="B45" s="12"/>
      <c r="C45" s="16" t="s">
        <v>47</v>
      </c>
      <c r="D45" s="17">
        <f>SUM(D36:D44)</f>
        <v>18</v>
      </c>
      <c r="E45" s="17">
        <f>SUM(E36:E44)</f>
        <v>17</v>
      </c>
    </row>
    <row r="46" spans="2:5" ht="67.5" x14ac:dyDescent="0.25">
      <c r="B46" s="87" t="s">
        <v>12</v>
      </c>
      <c r="C46" s="13" t="s">
        <v>38</v>
      </c>
      <c r="D46" s="14">
        <v>2</v>
      </c>
      <c r="E46" s="14">
        <f>'Analysis MS'!I36</f>
        <v>2</v>
      </c>
    </row>
    <row r="47" spans="2:5" ht="45" x14ac:dyDescent="0.25">
      <c r="B47" s="12"/>
      <c r="C47" s="13" t="s">
        <v>39</v>
      </c>
      <c r="D47" s="14">
        <v>2</v>
      </c>
      <c r="E47" s="14">
        <f>'Analysis MS'!I37</f>
        <v>2</v>
      </c>
    </row>
    <row r="48" spans="2:5" ht="45" x14ac:dyDescent="0.25">
      <c r="B48" s="12"/>
      <c r="C48" s="13" t="s">
        <v>40</v>
      </c>
      <c r="D48" s="14">
        <v>2</v>
      </c>
      <c r="E48" s="14">
        <f>'Analysis MS'!I38</f>
        <v>2</v>
      </c>
    </row>
    <row r="49" spans="2:5" ht="33.75" x14ac:dyDescent="0.25">
      <c r="B49" s="12"/>
      <c r="C49" s="13" t="s">
        <v>54</v>
      </c>
      <c r="D49" s="14">
        <v>2</v>
      </c>
      <c r="E49" s="14">
        <f>'Analysis MS'!I39</f>
        <v>1</v>
      </c>
    </row>
    <row r="50" spans="2:5" ht="33.75" x14ac:dyDescent="0.25">
      <c r="B50" s="12"/>
      <c r="C50" s="13" t="s">
        <v>52</v>
      </c>
      <c r="D50" s="14">
        <v>2</v>
      </c>
      <c r="E50" s="14">
        <f>'Analysis MS'!I40</f>
        <v>1</v>
      </c>
    </row>
    <row r="51" spans="2:5" x14ac:dyDescent="0.25">
      <c r="B51" s="12"/>
      <c r="C51" s="16" t="s">
        <v>47</v>
      </c>
      <c r="D51" s="17">
        <f>SUM(D46:D50)</f>
        <v>10</v>
      </c>
      <c r="E51" s="17">
        <f>SUM(E46:E50)</f>
        <v>8</v>
      </c>
    </row>
    <row r="52" spans="2:5" ht="33.75" x14ac:dyDescent="0.25">
      <c r="B52" s="87" t="s">
        <v>13</v>
      </c>
      <c r="C52" s="13" t="s">
        <v>41</v>
      </c>
      <c r="D52" s="14">
        <v>2</v>
      </c>
      <c r="E52" s="14">
        <f>'Analysis MS'!I41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x14ac:dyDescent="0.25">
      <c r="B100" s="2"/>
      <c r="C100" s="1"/>
      <c r="D100" s="18"/>
      <c r="E100" s="18"/>
    </row>
    <row r="101" spans="2:5" x14ac:dyDescent="0.25">
      <c r="B101" s="2"/>
      <c r="C101" s="1"/>
      <c r="D101" s="18"/>
      <c r="E101" s="18"/>
    </row>
    <row r="102" spans="2:5" x14ac:dyDescent="0.25">
      <c r="B102" s="2"/>
      <c r="C102" s="1"/>
      <c r="D102" s="18"/>
      <c r="E102" s="18"/>
    </row>
    <row r="103" spans="2:5" x14ac:dyDescent="0.25">
      <c r="B103" s="2"/>
      <c r="C103" s="1"/>
      <c r="D103" s="18"/>
      <c r="E103" s="18"/>
    </row>
    <row r="104" spans="2:5" x14ac:dyDescent="0.25">
      <c r="B104" s="2"/>
      <c r="C104" s="1"/>
      <c r="D104" s="18"/>
      <c r="E104" s="18"/>
    </row>
    <row r="105" spans="2:5"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2017-10-16T13:20:25Z</cp:lastPrinted>
  <dcterms:created xsi:type="dcterms:W3CDTF">2011-09-07T14:40:24Z</dcterms:created>
  <dcterms:modified xsi:type="dcterms:W3CDTF">2017-10-16T13:20:53Z</dcterms:modified>
</cp:coreProperties>
</file>