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S:\00-Clients\ELI-Taskforce\21-ELI-1.2-draft-legislation\"/>
    </mc:Choice>
  </mc:AlternateContent>
  <xr:revisionPtr revIDLastSave="0" documentId="13_ncr:1_{C2FE1720-777C-412A-A8C0-81C031C98285}" xr6:coauthVersionLast="40" xr6:coauthVersionMax="40" xr10:uidLastSave="{00000000-0000-0000-0000-000000000000}"/>
  <bookViews>
    <workbookView xWindow="-120" yWindow="-120" windowWidth="29040" windowHeight="14865" tabRatio="993" xr2:uid="{00000000-000D-0000-FFFF-FFFF00000000}"/>
  </bookViews>
  <sheets>
    <sheet name="ELI draft legislation doc" sheetId="2" r:id="rId1"/>
    <sheet name="data" sheetId="1" r:id="rId2"/>
  </sheet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17" i="2" l="1"/>
  <c r="C17" i="2"/>
  <c r="D17" i="2"/>
  <c r="E17" i="2"/>
  <c r="B14" i="2"/>
  <c r="C14" i="2"/>
  <c r="D14" i="2"/>
  <c r="E14" i="2"/>
  <c r="B33" i="2"/>
  <c r="C33" i="2"/>
  <c r="D33" i="2"/>
  <c r="E33" i="2"/>
  <c r="B38" i="2"/>
  <c r="C38" i="2"/>
  <c r="D38" i="2"/>
  <c r="E38" i="2"/>
  <c r="B53" i="2"/>
  <c r="C53" i="2"/>
  <c r="D53" i="2"/>
  <c r="E53" i="2"/>
  <c r="B30" i="2"/>
  <c r="C30" i="2"/>
  <c r="D30" i="2"/>
  <c r="E30" i="2"/>
  <c r="B31" i="2"/>
  <c r="C31" i="2"/>
  <c r="D31" i="2"/>
  <c r="E31" i="2"/>
  <c r="B13" i="2"/>
  <c r="C13" i="2"/>
  <c r="D13" i="2"/>
  <c r="E13" i="2"/>
  <c r="C52" i="2" l="1"/>
  <c r="C51" i="2"/>
  <c r="C50" i="2"/>
  <c r="C49" i="2"/>
  <c r="B24" i="2" l="1"/>
  <c r="C24" i="2"/>
  <c r="D24" i="2"/>
  <c r="E24" i="2"/>
  <c r="B25" i="2"/>
  <c r="C25" i="2"/>
  <c r="D25" i="2"/>
  <c r="E25" i="2"/>
  <c r="B26" i="2"/>
  <c r="C26" i="2"/>
  <c r="D26" i="2"/>
  <c r="E26" i="2"/>
  <c r="B27" i="2"/>
  <c r="C27" i="2"/>
  <c r="D27" i="2"/>
  <c r="E27" i="2"/>
  <c r="B28" i="2"/>
  <c r="C28" i="2"/>
  <c r="D28" i="2"/>
  <c r="E28" i="2"/>
  <c r="B29" i="2"/>
  <c r="C29" i="2"/>
  <c r="D29" i="2"/>
  <c r="E29" i="2"/>
  <c r="B32" i="2"/>
  <c r="C32" i="2"/>
  <c r="D32" i="2"/>
  <c r="E32" i="2"/>
  <c r="B34" i="2"/>
  <c r="C34" i="2"/>
  <c r="D34" i="2"/>
  <c r="E34" i="2"/>
  <c r="B35" i="2"/>
  <c r="C35" i="2"/>
  <c r="D35" i="2"/>
  <c r="E35" i="2"/>
  <c r="B36" i="2"/>
  <c r="C36" i="2"/>
  <c r="D36" i="2"/>
  <c r="E36" i="2"/>
  <c r="E50" i="2"/>
  <c r="E51" i="2"/>
  <c r="E52" i="2"/>
  <c r="E54" i="2"/>
  <c r="E55" i="2"/>
  <c r="E56" i="2"/>
  <c r="E57" i="2"/>
  <c r="E58" i="2"/>
  <c r="E59" i="2"/>
  <c r="E60" i="2"/>
  <c r="E61" i="2"/>
  <c r="E62" i="2"/>
  <c r="E63" i="2"/>
  <c r="E64" i="2"/>
  <c r="E65" i="2"/>
  <c r="E66" i="2"/>
  <c r="E67" i="2"/>
  <c r="E68" i="2"/>
  <c r="E69" i="2"/>
  <c r="E70" i="2"/>
  <c r="E71" i="2"/>
  <c r="E72" i="2"/>
  <c r="D50" i="2"/>
  <c r="D51" i="2"/>
  <c r="D52" i="2"/>
  <c r="D54" i="2"/>
  <c r="D55" i="2"/>
  <c r="D56" i="2"/>
  <c r="D57" i="2"/>
  <c r="D58" i="2"/>
  <c r="D59" i="2"/>
  <c r="D60" i="2"/>
  <c r="D61" i="2"/>
  <c r="D62" i="2"/>
  <c r="D63" i="2"/>
  <c r="D64" i="2"/>
  <c r="D65" i="2"/>
  <c r="D66" i="2"/>
  <c r="D67" i="2"/>
  <c r="D68" i="2"/>
  <c r="D69" i="2"/>
  <c r="D70" i="2"/>
  <c r="D71" i="2"/>
  <c r="D72" i="2"/>
  <c r="C60" i="2"/>
  <c r="B60" i="2"/>
  <c r="C54" i="2"/>
  <c r="C55" i="2"/>
  <c r="C56" i="2"/>
  <c r="C57" i="2"/>
  <c r="C58" i="2"/>
  <c r="C59" i="2"/>
  <c r="C61" i="2"/>
  <c r="C62" i="2"/>
  <c r="C63" i="2"/>
  <c r="C64" i="2"/>
  <c r="C65" i="2"/>
  <c r="C66" i="2"/>
  <c r="C67" i="2"/>
  <c r="C68" i="2"/>
  <c r="C69" i="2"/>
  <c r="C70" i="2"/>
  <c r="C71" i="2"/>
  <c r="C72" i="2"/>
  <c r="B50" i="2"/>
  <c r="B51" i="2"/>
  <c r="B52" i="2"/>
  <c r="B54" i="2"/>
  <c r="B55" i="2"/>
  <c r="B56" i="2"/>
  <c r="B57" i="2"/>
  <c r="B58" i="2"/>
  <c r="B59" i="2"/>
  <c r="B61" i="2"/>
  <c r="B62" i="2"/>
  <c r="B63" i="2"/>
  <c r="B64" i="2"/>
  <c r="B65" i="2"/>
  <c r="B66" i="2"/>
  <c r="B67" i="2"/>
  <c r="B68" i="2"/>
  <c r="B69" i="2"/>
  <c r="B70" i="2"/>
  <c r="B71" i="2"/>
  <c r="B72" i="2"/>
  <c r="E49" i="2"/>
  <c r="D49" i="2"/>
  <c r="B49" i="2"/>
  <c r="E6" i="2"/>
  <c r="E7" i="2"/>
  <c r="E8" i="2"/>
  <c r="E9" i="2"/>
  <c r="E10" i="2"/>
  <c r="E11" i="2"/>
  <c r="E12" i="2"/>
  <c r="E15" i="2"/>
  <c r="E16" i="2"/>
  <c r="E18" i="2"/>
  <c r="E19" i="2"/>
  <c r="D7" i="2"/>
  <c r="D8" i="2"/>
  <c r="D9" i="2"/>
  <c r="D10" i="2"/>
  <c r="D11" i="2"/>
  <c r="D12" i="2"/>
  <c r="D15" i="2"/>
  <c r="D16" i="2"/>
  <c r="D18" i="2"/>
  <c r="D19" i="2"/>
  <c r="C7" i="2"/>
  <c r="C8" i="2"/>
  <c r="C9" i="2"/>
  <c r="C10" i="2"/>
  <c r="C11" i="2"/>
  <c r="C12" i="2"/>
  <c r="C15" i="2"/>
  <c r="C16" i="2"/>
  <c r="C18" i="2"/>
  <c r="C19" i="2"/>
  <c r="B7" i="2"/>
  <c r="B8" i="2"/>
  <c r="B9" i="2"/>
  <c r="B10" i="2"/>
  <c r="B11" i="2"/>
  <c r="B12" i="2"/>
  <c r="B15" i="2"/>
  <c r="B16" i="2"/>
  <c r="B18" i="2"/>
  <c r="B19" i="2"/>
  <c r="D6" i="2"/>
  <c r="C6" i="2"/>
  <c r="B6" i="2"/>
  <c r="E37" i="2"/>
  <c r="E39" i="2"/>
  <c r="E40" i="2"/>
  <c r="E41" i="2"/>
  <c r="E42" i="2"/>
  <c r="E43" i="2"/>
  <c r="D37" i="2"/>
  <c r="D39" i="2"/>
  <c r="D40" i="2"/>
  <c r="D41" i="2"/>
  <c r="D42" i="2"/>
  <c r="D43" i="2"/>
  <c r="C37" i="2"/>
  <c r="C39" i="2"/>
  <c r="C40" i="2"/>
  <c r="C41" i="2"/>
  <c r="C42" i="2"/>
  <c r="C43" i="2"/>
  <c r="B37" i="2"/>
  <c r="B39" i="2"/>
  <c r="B40" i="2"/>
  <c r="B41" i="2"/>
  <c r="B42" i="2"/>
  <c r="B43" i="2"/>
</calcChain>
</file>

<file path=xl/sharedStrings.xml><?xml version="1.0" encoding="utf-8"?>
<sst xmlns="http://schemas.openxmlformats.org/spreadsheetml/2006/main" count="397" uniqueCount="166">
  <si>
    <t>name</t>
  </si>
  <si>
    <t>domainString</t>
  </si>
  <si>
    <t>rangeString</t>
  </si>
  <si>
    <t>cardinality</t>
  </si>
  <si>
    <t>def</t>
  </si>
  <si>
    <t>LegalActivity</t>
  </si>
  <si>
    <t>N/A</t>
  </si>
  <si>
    <t>Any activity taking place in the course of the drafting of a legislation. 
This may involve the creation of a document, or be triggered by a document created by a previous activity.
This can be used to describe activities at an arbitrary level of precisions : either macro activities, like "reading of text in a chamber", or small-grained activities, like "vote to elect the president of a commitee session".</t>
  </si>
  <si>
    <t>LegalDraftAmendmentWork</t>
  </si>
  <si>
    <t>An amendment created to amend a specific version of a legislation draft.
Amendments can be described and published even if they are not yet voted, or even if they were rejected.
This is meant to identify a single amendment, not a group of amendments.</t>
  </si>
  <si>
    <t>LegalDraftRelatedWork</t>
  </si>
  <si>
    <t>Any work related to a draft legislation, but not containing in itself legal provisions.
Example : an impact study, an opinion from a commitee, a debate recording or transcript.</t>
  </si>
  <si>
    <t>LegislativeProject</t>
  </si>
  <si>
    <t>A legislative project, covering all stages of the legislation creation, from the initiation to the final publication in an OJ, including readings and assemblies and official signature of the law.
FRBRoo note : as this covers the publication step in the OJ, this activity is regarded as both a F28_Expression_Creation and a F30_Publication_Event.</t>
  </si>
  <si>
    <t>LegislativeProjectStage</t>
  </si>
  <si>
    <t>A stage in a legislative workflow. Stages can be described at an arbitrary level of granularity.
Possible values need to be described by each Member State depending on its workflow.
Example : "Dàil second stage", "1ère lecture", "examen en commission", etc.</t>
  </si>
  <si>
    <t>LegislativeProjectStatus</t>
  </si>
  <si>
    <t>The overall status of a legislative project. ELI provides 4 possibles values : tentative, open, closed (successfully), or abandonned.</t>
  </si>
  <si>
    <t>LegislativeProjectType</t>
  </si>
  <si>
    <t>A possible type for a legislative project.</t>
  </si>
  <si>
    <t>LegislativeProjectWork</t>
  </si>
  <si>
    <t>Any work created by an activity during a legislative project.
This is an abstract class, and it should not be instantiated directly; instead, specific subclasses should be used, to distinguish if the work created is a version of the legislation draft, an amendment, or a related work.</t>
  </si>
  <si>
    <t>activity_label</t>
  </si>
  <si>
    <t>eli-dl:LegalActivity</t>
  </si>
  <si>
    <t>xsd:string</t>
  </si>
  <si>
    <t>0..*</t>
  </si>
  <si>
    <t>A label on the activity, describing what is being carried out.</t>
  </si>
  <si>
    <t>eli:Agent</t>
  </si>
  <si>
    <t>eli-dl:LegislativeProjectStage</t>
  </si>
  <si>
    <t>amendment_included_in</t>
  </si>
  <si>
    <t>eli-dl:LegalDraftAmendmentWork</t>
  </si>
  <si>
    <t>eli-dl:LegalDraftWork</t>
  </si>
  <si>
    <t>Indicates the base work in which the modifications proposed by an amendment were integrated. This can be a reference to a specific version of the draft, in which case it should refer to the "next" version of the draft, or to the abstract draft work if the versions are not declared as separated entities.
Amendments that have not been voted will not have this property, it is thus optional; amendments can be integrated in at most one draft work.</t>
  </si>
  <si>
    <t>amends_draft</t>
  </si>
  <si>
    <t>Indicates the base work that a draft amendment refers to - whether voted or not. This can be a reference to a specific version of the draft, in which case it should refer to the "previous" version of the draft, or to the abstract draft work if the versions are not declared as separated entities.
This property is mandatory on an amendment work, and an amendment work can amend only a single instance of a draft base work.</t>
  </si>
  <si>
    <t>created_a_realization_of</t>
  </si>
  <si>
    <t>eli-dl:LegislativeProjectWork</t>
  </si>
  <si>
    <t>Indicates that a LegalActivity created some LegislativeProjectWork. the works are seen as the "output" of the activity.
This property is meant to point to the text of the bill, the amendments, the opinions, etc. to point to the final LegalResource published as the outcome of a legislative project, use the alternative property "created_a_realization_of_legal_resource".
For recording of debates, which are not really "outputs" of the activity, use the alternative property "recorded_in_realization_of".
Note : the naming "created a realization of" is taken from FRBRoo. Since a work is an idea, existing only in people's mind, an activity cannot be simply said to have "created" a work, but really "created an expression of this work".</t>
  </si>
  <si>
    <t>created_a_realization_of_legal_resource</t>
  </si>
  <si>
    <t>eli-dl:LegislativeProject</t>
  </si>
  <si>
    <t>eli:LegalResource</t>
  </si>
  <si>
    <t>Indicates the LegalResource that is published in the Official Journal once the legislative project is completed.</t>
  </si>
  <si>
    <t>created_expression</t>
  </si>
  <si>
    <t>eli:Expression</t>
  </si>
  <si>
    <t>date_last_update</t>
  </si>
  <si>
    <t>xsd:date</t>
  </si>
  <si>
    <t>0..1</t>
  </si>
  <si>
    <t>The date at which the legislative project was last updated.
A legislative project can have at most one value for this property.</t>
  </si>
  <si>
    <t>draft_amended_by</t>
  </si>
  <si>
    <t>Indicates an amendment that amends this version of the draft - whether voted or not.</t>
  </si>
  <si>
    <t>end_date</t>
  </si>
  <si>
    <t>The date at which a legal activity ended.</t>
  </si>
  <si>
    <t>foresees_amendment_of</t>
  </si>
  <si>
    <t>Indicates a LegalResource already published that the future law, if adopted, will amend. Readers should refer to the definition of the eli:amends property.
Note the legal impacts can change in successive versions of the same document.</t>
  </si>
  <si>
    <t>foresees_application_of</t>
  </si>
  <si>
    <t>Indicates a LegalResource already published that the future law, if adopted, will apply. Readers should refer to the definition of the eli:applies property.
Note the legal impacts can change in successive versions of the same document.</t>
  </si>
  <si>
    <t>foresees_based_on</t>
  </si>
  <si>
    <t>Indicates a LegalResource already published on which the future law, if adopted, will be based on. Readers should refer to the definition of the eli:based_on property.
Note the legal impacts can change in successive versions of the same document.</t>
  </si>
  <si>
    <t>foresees_change_of</t>
  </si>
  <si>
    <t>Indicates a LegalResource already published that the future law, if adopted, will change. Readers should refer to the definition of the eli:changes property.
Note the legal impacts can change in successive versions of the same document.</t>
  </si>
  <si>
    <t>foresees_citation_of</t>
  </si>
  <si>
    <t>Indicates a LegalResource already published that the future law, if adopted, will cite. Readers should refer to the definition of the eli:cites property.
Note the legal impacts can change in successive versions of the same document.</t>
  </si>
  <si>
    <t>foresees_commencement_of</t>
  </si>
  <si>
    <t>Indicates a LegalResource already published that the future law, if adopted, will commence. Readers should refer to the definition of the eli:commences property.
Note the legal impacts can change in successive versions of the same document.</t>
  </si>
  <si>
    <t>foresees_consolidation_of</t>
  </si>
  <si>
    <t>Indicates a LegalResource already published that the future law, if adopted, will consolidates. Readers should refer to the definition of the eli:consoidates property.
Note the legal impacts can change in successive versions of the same document.</t>
  </si>
  <si>
    <t>foresees_repeal_of</t>
  </si>
  <si>
    <t>Indicates a LegalResource already published that the future law, if adopted, will repeal. Readers should refer to the definition of the eli:repeals property.
Note the legal impacts can change in successive versions of the same document.</t>
  </si>
  <si>
    <t>foresees_transposition_of</t>
  </si>
  <si>
    <t>Indicates a LegalResource already published that the future law, if adopted, will transpose. Readers should refer to the definition of the eli:transposes property.
Note the legal impacts can change in successive versions of the same document.</t>
  </si>
  <si>
    <t>forms_part_of</t>
  </si>
  <si>
    <t>Indicates another larger activity that encompasses this one. 
Example : the activity "Readng in commission of legislative project 384" forms part of "First lecture in assemblée nationale of legislative project 384", which itself forms part "Legislative project number 384".</t>
  </si>
  <si>
    <t>includes_amendment</t>
  </si>
  <si>
    <t>Indicate an amendment that was passed and included in this version of the legislation draft. This property is meant to refer to individual amendments that have been voted to be integrated in the text of the law.</t>
  </si>
  <si>
    <t>is_referred_to_by</t>
  </si>
  <si>
    <t>eli:Work</t>
  </si>
  <si>
    <t>Indicates a legislative project work that refers to this work.</t>
  </si>
  <si>
    <t>is_subject_of</t>
  </si>
  <si>
    <t>owl:Thing</t>
  </si>
  <si>
    <t>The webpages or resources that describe a legislative project. This property is meant to crosslink the websites of different institutions that describe the same legislative project.
Example : the page of the legislation project in the OJ website, the page of the project in the Senate website, the page of the project in the State Council website.</t>
  </si>
  <si>
    <t>legislative_project_id</t>
  </si>
  <si>
    <t>An identifier for the legislative project. This is meant to capture technical identifiers rather than public, "end-users" number. A project can have multiple identifiers for different systems or different institutions.</t>
  </si>
  <si>
    <t>legislative_project_name</t>
  </si>
  <si>
    <t>The name or title of a legislative project.
Example : "Forestry (Planning Permission) (Amendment) Bill 2018", "Sports : organisation des jeux Olympiques et Paralympiques 2024"</t>
  </si>
  <si>
    <t>legislative_project_number</t>
  </si>
  <si>
    <t>The number under which a legislative project is known by the public. A legislative project has only one number.</t>
  </si>
  <si>
    <t>legislative_project_status</t>
  </si>
  <si>
    <t>eli-dl:LegislativeProjectStatus</t>
  </si>
  <si>
    <t>The status of a legislative project, in one of the possible values included in this model.</t>
  </si>
  <si>
    <t>legislative_project_type</t>
  </si>
  <si>
    <t>eli-dl:LegislativeProjectType</t>
  </si>
  <si>
    <t>The type of a legislative project. The type of a legislative project often determine the workflow being followed to create the law.
The list of possible values need to be defined by each Member State.
Example : "Projet de loi", "Proposition de loi", "Revision of the Constitution".</t>
  </si>
  <si>
    <t>legislative_project_work_creator</t>
  </si>
  <si>
    <t>Indicates the creator of legislative project work.</t>
  </si>
  <si>
    <t>legislative_project_work_description</t>
  </si>
  <si>
    <t>An account or short description for a legislative project.
Example : "Bill entitled an Act to amend the provisions of the Forestry Act 2014 to provide for planning permission for all forestry developments over 5 hectares; to amend the Planning and Development Act 2000; and to provide for related matters."</t>
  </si>
  <si>
    <t>legislative_project_work_version</t>
  </si>
  <si>
    <t>Indicates the version of the legislative project work, as a literal string.
Values are expected to follow predictable patterns, with identical values for versions produced at identical stages of the workflow.
Example : "as initiated", "as voted", "adopté en première lecture"</t>
  </si>
  <si>
    <t>motivated</t>
  </si>
  <si>
    <t>Annother activity that was "triggered" or "logically followed" this one.
Example : the request for an opinion motivated the writing of an opinion.</t>
  </si>
  <si>
    <t>produced_manifestation</t>
  </si>
  <si>
    <t>eli:ManifestationProductType</t>
  </si>
  <si>
    <t>Indicates that a legal activity created a Manifestation.
This property is mostly here for compatibility with FRBRoo, but implementations would prefer using created_a_realization_of to link to the Work level.
This could indicate that some Manifestation/Formats of the final LegalResource were created by the legislative project, and some others were generated afterwards.</t>
  </si>
  <si>
    <t>recorded_in_realization_of</t>
  </si>
  <si>
    <t>Indicates that an activity was recorded in a related work.
Note : this property is shortcut for an implicit FRBR "Recording Event" that would have created the Recording of the event.</t>
  </si>
  <si>
    <t>refers_to</t>
  </si>
  <si>
    <t>Any work that a legislative project work can refer to.
Note that specific subproperties exist to describe future legal impacts ("foresees_xxxx" links) and links between amendments and draft legislation.
Example : an opinion refers to the specific version of the draft legislation on which it is based.</t>
  </si>
  <si>
    <t>start_date</t>
  </si>
  <si>
    <t>The date at which a legal activity started.</t>
  </si>
  <si>
    <t>was_motivated_by</t>
  </si>
  <si>
    <t>Another activity that "triggered" or "logically preceded" this activity.
Example : the writing of an opinion was motivated by the transmission of a request for an opinion by the legislation service.</t>
  </si>
  <si>
    <t>Name</t>
  </si>
  <si>
    <t>Domain</t>
  </si>
  <si>
    <t>Range</t>
  </si>
  <si>
    <t>Card.</t>
  </si>
  <si>
    <t>Definition</t>
  </si>
  <si>
    <t>Legal Activity description</t>
  </si>
  <si>
    <t>LegalDraftWork</t>
  </si>
  <si>
    <t>Works that are draft legislations.
Like eli:LegalResource, this class can be used to identify either a specific version of the legislation draft, or the "abstract" legislation work, independantly of one of its versions (in FRBRoo terms, it encompasses the notion of "Individual work" and "Complex work").
Example : the legislation draft "as initiated", the legislation draft "after 1st reading", the final version of the legislation draft.</t>
  </si>
  <si>
    <t>LegislativeProjectWorkType</t>
  </si>
  <si>
    <t>A possble type for a legislative projcet work.</t>
  </si>
  <si>
    <t>consists_of</t>
  </si>
  <si>
    <t>Indicates a more fine-grained activity that is taking place within this one. This allows to nest activities inside each other, at an arbitrary level of precision.
Example : "Legislative project number 384" consists of "Initiation of the project 384", "First lecture in assemblée nationale of legislative project 384", "First lecture in senate of legislative project 384", "joint commitee reading of legislative project 384" and "enactement of legislative project 284"</t>
  </si>
  <si>
    <t>Indicates that a legal activity created an Expression.
This property is mostly here for compatibility with FRBRoo, but implementations would prefer using created_a_realization_of to link to the Work level.
This could indicate that some Expressions of a Work were created by the activity, and some others were translated afterwards.</t>
  </si>
  <si>
    <t>created_legal_expression</t>
  </si>
  <si>
    <t>eli:LegalExpression</t>
  </si>
  <si>
    <t>Indicates that a legislative project created the final legal expression of the law.
This property is mostly here for compatibility with FRBRoo, but implementations would prefer using created_a_realization_of_legal_resource to link to the Work level.
This could indicate that some Expressions of the final LegalResource were created by the legislative project, and some others were translated afterwards.</t>
  </si>
  <si>
    <t>foreseen_date_of_adoption</t>
  </si>
  <si>
    <t>The date at which the legislative project is expected to be enacted to become an official act.</t>
  </si>
  <si>
    <t>latest_activity</t>
  </si>
  <si>
    <t>Indicates the latest activity that took place within a legislative project. This is used to indicate to a reader the latest history of a project.
Depending on the point of view, this can be used to point to the ongoing activity (not finished yet), or to the latest activity that actually completed.</t>
  </si>
  <si>
    <t>legislative_project_description</t>
  </si>
  <si>
    <t>An account or summary for the legislative project.</t>
  </si>
  <si>
    <t>legislative_project_work_date</t>
  </si>
  <si>
    <t>The date at which a legislative project work was created.</t>
  </si>
  <si>
    <t>legislative_project_work_type</t>
  </si>
  <si>
    <t>eli-dl:LegislativeProjectWorkType</t>
  </si>
  <si>
    <t>The type of a legislative project work. The list of possible types need to be defined by each Member States.
Example : "Opinition from the economic commitee", "Impact analysis", "text of the bill", "debate recording", "amendment".</t>
  </si>
  <si>
    <t>Legislative Project Description</t>
  </si>
  <si>
    <t>Legislative Project Work Description</t>
  </si>
  <si>
    <t>Namespace :</t>
  </si>
  <si>
    <t>ELI for Draft Legislation</t>
  </si>
  <si>
    <t>http://data.europa.eu/eli/eli-draft-legislation-ontology#</t>
  </si>
  <si>
    <t>had_legal_basis</t>
  </si>
  <si>
    <t>Indicates an act that specified the legislative workflow in which this legal activity takes place.
Example : "The Signature by the President of the European Parliament and the President of the Council of Procedure 2016/0382/COD had the legal basis TFEU/art 294  and TFEU/art 194 par 2".</t>
  </si>
  <si>
    <t>had_responsible_organization</t>
  </si>
  <si>
    <t>eli:Organization</t>
  </si>
  <si>
    <t>had_responsible_person</t>
  </si>
  <si>
    <t>eli:Person</t>
  </si>
  <si>
    <t>The responsible person of an activity.
Example : the "rapporteur" of a text in a commision.</t>
  </si>
  <si>
    <t>legislative_project_keyword</t>
  </si>
  <si>
    <t>skos:Concept</t>
  </si>
  <si>
    <t>The keywords, subject or categories for a legislative project.
Example : Procedure 2016/0382/COD has Eurovoc keywords energy consumption, atmospheric pollution, renewable resources, EU programme, environmental cooperation, greenhouse gas, reduction of gas emissions, energy saving and renewable energy.</t>
  </si>
  <si>
    <t>legislative_project_work_number</t>
  </si>
  <si>
    <t>The number under which a legislative project work can be referred to.</t>
  </si>
  <si>
    <t>occured_at_stage</t>
  </si>
  <si>
    <t>The legistive stage at which an activity occured.
The description of the stages themselves is left open for implementers.
Example : The activity "Presentation of Bill 78 of 2018" corresponds to stage "Presentation to the House". The activity "1ère lecture - Examen en commission du projet de loi 323" corresponds to stage "Examen en commission"</t>
  </si>
  <si>
    <t>Indicates that a LegalActivity used some LegislativeProjectWork. the works are seen as the "input" of the activity.
Example : the work of a commitee "used" a specific version of the draft as input to produce an opinion document.
Note : the naming "used a realization of" is taken from FRBRoo. Since a work is an idea, existing only in people's mind, an activity cannot be simply said to have "used" a work, but really "used an expression of this work".</t>
  </si>
  <si>
    <t>based_on_a_realization_of</t>
  </si>
  <si>
    <t>used_work</t>
  </si>
  <si>
    <t>Indicates that a LegalActivity somehow used a work to be conducted, without indicating how the work was used. More precise properties are specified to indicate if the works should be considered "inputs" or "outputs" of the activity.</t>
  </si>
  <si>
    <t>had_participant_organization</t>
  </si>
  <si>
    <t>An organization participating in an activity, but not necessarily responsible for it.</t>
  </si>
  <si>
    <t>had_participant_person</t>
  </si>
  <si>
    <t>The organization responsible for carrying out the activity. This can be the institution in which the activity happened, or a service, a commission.
Example :
The activity "1st reading of 2016/0382/COD" had responsible organization European Parliament.
The directive project 2016/0382/COD had responsible organization Directorate-General for Energy.</t>
  </si>
  <si>
    <t>A person participating in a legal activity. A more precise property exists to indicate the responsible person of an activity.
Example : members in a commision work, speaker during a plenary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</si>
</sst>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b/>
      <sz val="10"/>
      <color rgb="FF000000"/>
      <name val="Arial"/>
      <family val="2"/>
      <charset val="1"/>
    </font>
    <font>
      <b/>
      <sz val="12"/>
      <name val="Arial"/>
      <family val="2"/>
    </font>
    <font>
      <b/>
      <sz val="11"/>
      <name val="Arial"/>
      <family val="2"/>
    </font>
    <font>
      <u/>
      <sz val="10"/>
      <color theme="10"/>
      <name val="Arial"/>
      <family val="2"/>
    </font>
    <font>
      <b/>
      <sz val="14"/>
      <color rgb="FFFF0000"/>
      <name val="Arial"/>
      <family val="2"/>
    </font>
    <font>
      <sz val="10"/>
      <color rgb="FFFF0000"/>
      <name val="Arial"/>
      <family val="2"/>
    </font>
  </fonts>
  <fills count="4">
    <fill>
      <patternFill patternType="none"/>
    </fill>
    <fill>
      <patternFill patternType="gray125"/>
    </fill>
    <fill>
      <patternFill patternType="solid">
        <fgColor rgb="FFEBF1DE"/>
        <bgColor rgb="FFCFE7F5"/>
      </patternFill>
    </fill>
    <fill>
      <patternFill patternType="solid">
        <fgColor theme="9" tint="-0.249977111117893"/>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0" fillId="0" borderId="0" xfId="0" applyAlignment="1">
      <alignment wrapText="1"/>
    </xf>
    <xf numFmtId="0" fontId="3" fillId="0" borderId="0" xfId="0" applyFont="1"/>
    <xf numFmtId="0" fontId="5" fillId="0" borderId="0" xfId="0" applyFont="1" applyAlignment="1">
      <alignment horizontal="center"/>
    </xf>
    <xf numFmtId="0" fontId="0" fillId="0" borderId="0" xfId="0" applyAlignment="1">
      <alignment horizontal="right"/>
    </xf>
    <xf numFmtId="0" fontId="4" fillId="0" borderId="0" xfId="1"/>
    <xf numFmtId="0" fontId="6" fillId="0" borderId="0" xfId="0" applyFont="1"/>
    <xf numFmtId="0" fontId="2" fillId="3" borderId="0" xfId="0" applyFont="1" applyFill="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europa.eu/eli/eli-draft-legislation-ontolog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5E77-0FA2-468A-BA85-126703FFE690}">
  <dimension ref="A1:E72"/>
  <sheetViews>
    <sheetView tabSelected="1" topLeftCell="A13" workbookViewId="0">
      <selection activeCell="A30" sqref="A30"/>
    </sheetView>
  </sheetViews>
  <sheetFormatPr baseColWidth="10" defaultRowHeight="12.75" x14ac:dyDescent="0.2"/>
  <cols>
    <col min="1" max="1" width="45" customWidth="1"/>
    <col min="2" max="2" width="32.140625" customWidth="1"/>
    <col min="3" max="3" width="27" customWidth="1"/>
    <col min="4" max="4" width="7.85546875" customWidth="1"/>
    <col min="5" max="5" width="57.5703125" style="3" customWidth="1"/>
  </cols>
  <sheetData>
    <row r="1" spans="1:5" ht="18" x14ac:dyDescent="0.25">
      <c r="A1" s="5" t="s">
        <v>141</v>
      </c>
    </row>
    <row r="2" spans="1:5" x14ac:dyDescent="0.2">
      <c r="A2" s="6" t="s">
        <v>140</v>
      </c>
      <c r="B2" s="7" t="s">
        <v>142</v>
      </c>
    </row>
    <row r="4" spans="1:5" ht="15.75" x14ac:dyDescent="0.25">
      <c r="A4" s="9" t="s">
        <v>138</v>
      </c>
      <c r="B4" s="9"/>
      <c r="C4" s="9"/>
      <c r="D4" s="9"/>
      <c r="E4" s="9"/>
    </row>
    <row r="5" spans="1:5" x14ac:dyDescent="0.2">
      <c r="A5" s="1"/>
      <c r="B5" s="1" t="s">
        <v>112</v>
      </c>
      <c r="C5" s="1" t="s">
        <v>113</v>
      </c>
      <c r="D5" s="2" t="s">
        <v>114</v>
      </c>
      <c r="E5" s="1" t="s">
        <v>115</v>
      </c>
    </row>
    <row r="6" spans="1:5" ht="90" x14ac:dyDescent="0.25">
      <c r="A6" s="4" t="s">
        <v>12</v>
      </c>
      <c r="B6" t="str">
        <f>VLOOKUP($A6,data!$A$2:$E$100,2,FALSE)</f>
        <v>N/A</v>
      </c>
      <c r="C6" t="str">
        <f>VLOOKUP($A6,data!$A$2:$E$100,3,FALSE)</f>
        <v>N/A</v>
      </c>
      <c r="D6" t="str">
        <f>VLOOKUP($A6,data!$A$2:$E$100,4,FALSE)</f>
        <v>N/A</v>
      </c>
      <c r="E6" s="3" t="str">
        <f>VLOOKUP($A6,data!$A$2:$E$100,5,FALSE)</f>
        <v>A legislative project, covering all stages of the legislation creation, from the initiation to the final publication in an OJ, including readings and assemblies and official signature of the law.
FRBRoo note : as this covers the publication step in the OJ, this activity is regarded as both a F28_Expression_Creation and a F30_Publication_Event.</v>
      </c>
    </row>
    <row r="7" spans="1:5" ht="64.5" x14ac:dyDescent="0.25">
      <c r="A7" s="4" t="s">
        <v>82</v>
      </c>
      <c r="B7" t="str">
        <f>VLOOKUP($A7,data!$A$2:$E$100,2,FALSE)</f>
        <v>eli-dl:LegislativeProject</v>
      </c>
      <c r="C7" t="str">
        <f>VLOOKUP($A7,data!$A$2:$E$100,3,FALSE)</f>
        <v>xsd:string</v>
      </c>
      <c r="D7" t="str">
        <f>VLOOKUP($A7,data!$A$2:$E$100,4,FALSE)</f>
        <v>0..*</v>
      </c>
      <c r="E7" s="3" t="str">
        <f>VLOOKUP($A7,data!$A$2:$E$100,5,FALSE)</f>
        <v>The name or title of a legislative project.
Example : "Forestry (Planning Permission) (Amendment) Bill 2018", "Sports : organisation des jeux Olympiques et Paralympiques 2024"</v>
      </c>
    </row>
    <row r="8" spans="1:5" ht="51.75" x14ac:dyDescent="0.25">
      <c r="A8" s="4" t="s">
        <v>80</v>
      </c>
      <c r="B8" t="str">
        <f>VLOOKUP($A8,data!$A$2:$E$100,2,FALSE)</f>
        <v>eli-dl:LegislativeProject</v>
      </c>
      <c r="C8" t="str">
        <f>VLOOKUP($A8,data!$A$2:$E$100,3,FALSE)</f>
        <v>xsd:string</v>
      </c>
      <c r="D8" t="str">
        <f>VLOOKUP($A8,data!$A$2:$E$100,4,FALSE)</f>
        <v>0..*</v>
      </c>
      <c r="E8" s="3" t="str">
        <f>VLOOKUP($A8,data!$A$2:$E$100,5,FALSE)</f>
        <v>An identifier for the legislative project. This is meant to capture technical identifiers rather than public, "end-users" number. A project can have multiple identifiers for different systems or different institutions.</v>
      </c>
    </row>
    <row r="9" spans="1:5" ht="15" x14ac:dyDescent="0.25">
      <c r="A9" s="4" t="s">
        <v>131</v>
      </c>
      <c r="B9" t="str">
        <f>VLOOKUP($A9,data!$A$2:$E$100,2,FALSE)</f>
        <v>eli-dl:LegislativeProject</v>
      </c>
      <c r="C9" t="str">
        <f>VLOOKUP($A9,data!$A$2:$E$100,3,FALSE)</f>
        <v>xsd:string</v>
      </c>
      <c r="D9" t="str">
        <f>VLOOKUP($A9,data!$A$2:$E$100,4,FALSE)</f>
        <v>0..*</v>
      </c>
      <c r="E9" s="3" t="str">
        <f>VLOOKUP($A9,data!$A$2:$E$100,5,FALSE)</f>
        <v>An account or summary for the legislative project.</v>
      </c>
    </row>
    <row r="10" spans="1:5" ht="26.25" x14ac:dyDescent="0.25">
      <c r="A10" s="4" t="s">
        <v>84</v>
      </c>
      <c r="B10" t="str">
        <f>VLOOKUP($A10,data!$A$2:$E$100,2,FALSE)</f>
        <v>eli-dl:LegislativeProject</v>
      </c>
      <c r="C10" t="str">
        <f>VLOOKUP($A10,data!$A$2:$E$100,3,FALSE)</f>
        <v>xsd:string</v>
      </c>
      <c r="D10" t="str">
        <f>VLOOKUP($A10,data!$A$2:$E$100,4,FALSE)</f>
        <v>0..1</v>
      </c>
      <c r="E10" s="3" t="str">
        <f>VLOOKUP($A10,data!$A$2:$E$100,5,FALSE)</f>
        <v>The number under which a legislative project is known by the public. A legislative project has only one number.</v>
      </c>
    </row>
    <row r="11" spans="1:5" ht="26.25" x14ac:dyDescent="0.25">
      <c r="A11" s="4" t="s">
        <v>86</v>
      </c>
      <c r="B11" t="str">
        <f>VLOOKUP($A11,data!$A$2:$E$100,2,FALSE)</f>
        <v>eli-dl:LegislativeProject</v>
      </c>
      <c r="C11" t="str">
        <f>VLOOKUP($A11,data!$A$2:$E$100,3,FALSE)</f>
        <v>eli-dl:LegislativeProjectStatus</v>
      </c>
      <c r="D11" t="str">
        <f>VLOOKUP($A11,data!$A$2:$E$100,4,FALSE)</f>
        <v>0..*</v>
      </c>
      <c r="E11" s="3" t="str">
        <f>VLOOKUP($A11,data!$A$2:$E$100,5,FALSE)</f>
        <v>The status of a legislative project, in one of the possible values included in this model.</v>
      </c>
    </row>
    <row r="12" spans="1:5" ht="102.75" x14ac:dyDescent="0.25">
      <c r="A12" s="4" t="s">
        <v>89</v>
      </c>
      <c r="B12" t="str">
        <f>VLOOKUP($A12,data!$A$2:$E$100,2,FALSE)</f>
        <v>eli-dl:LegislativeProject</v>
      </c>
      <c r="C12" t="str">
        <f>VLOOKUP($A12,data!$A$2:$E$100,3,FALSE)</f>
        <v>eli-dl:LegislativeProjectType</v>
      </c>
      <c r="D12" t="str">
        <f>VLOOKUP($A12,data!$A$2:$E$100,4,FALSE)</f>
        <v>0..*</v>
      </c>
      <c r="E12" s="3" t="str">
        <f>VLOOKUP($A12,data!$A$2:$E$100,5,FALSE)</f>
        <v>The type of a legislative project. The type of a legislative project often determine the workflow being followed to create the law.
The list of possible values need to be defined by each Member State.
Example : "Projet de loi", "Proposition de loi", "Revision of the Constitution".</v>
      </c>
    </row>
    <row r="13" spans="1:5" ht="77.25" x14ac:dyDescent="0.25">
      <c r="A13" s="4" t="s">
        <v>150</v>
      </c>
      <c r="B13" t="str">
        <f>VLOOKUP($A13,data!$A$2:$E$100,2,FALSE)</f>
        <v>eli-dl:LegislativeProject</v>
      </c>
      <c r="C13" t="str">
        <f>VLOOKUP($A13,data!$A$2:$E$100,3,FALSE)</f>
        <v>skos:Concept</v>
      </c>
      <c r="D13" t="str">
        <f>VLOOKUP($A13,data!$A$2:$E$100,4,FALSE)</f>
        <v>0..*</v>
      </c>
      <c r="E13" s="3" t="str">
        <f>VLOOKUP($A13,data!$A$2:$E$100,5,FALSE)</f>
        <v>The keywords, subject or categories for a legislative project.
Example : Procedure 2016/0382/COD has Eurovoc keywords energy consumption, atmospheric pollution, renewable resources, EU programme, environmental cooperation, greenhouse gas, reduction of gas emissions, energy saving and renewable energy.</v>
      </c>
    </row>
    <row r="14" spans="1:5" ht="26.25" x14ac:dyDescent="0.25">
      <c r="A14" s="4" t="s">
        <v>127</v>
      </c>
      <c r="B14" t="str">
        <f>VLOOKUP($A14,data!$A$2:$E$100,2,FALSE)</f>
        <v>eli-dl:LegislativeProject</v>
      </c>
      <c r="C14" t="str">
        <f>VLOOKUP($A14,data!$A$2:$E$100,3,FALSE)</f>
        <v>xsd:date</v>
      </c>
      <c r="D14" t="str">
        <f>VLOOKUP($A14,data!$A$2:$E$100,4,FALSE)</f>
        <v>0..1</v>
      </c>
      <c r="E14" s="3" t="str">
        <f>VLOOKUP($A14,data!$A$2:$E$100,5,FALSE)</f>
        <v>The date at which the legislative project is expected to be enacted to become an official act.</v>
      </c>
    </row>
    <row r="15" spans="1:5" ht="39" x14ac:dyDescent="0.25">
      <c r="A15" s="4" t="s">
        <v>44</v>
      </c>
      <c r="B15" t="str">
        <f>VLOOKUP($A15,data!$A$2:$E$100,2,FALSE)</f>
        <v>eli-dl:LegislativeProject</v>
      </c>
      <c r="C15" t="str">
        <f>VLOOKUP($A15,data!$A$2:$E$100,3,FALSE)</f>
        <v>xsd:date</v>
      </c>
      <c r="D15" t="str">
        <f>VLOOKUP($A15,data!$A$2:$E$100,4,FALSE)</f>
        <v>0..1</v>
      </c>
      <c r="E15" s="3" t="str">
        <f>VLOOKUP($A15,data!$A$2:$E$100,5,FALSE)</f>
        <v>The date at which the legislative project was last updated.
A legislative project can have at most one value for this property.</v>
      </c>
    </row>
    <row r="16" spans="1:5" ht="26.25" x14ac:dyDescent="0.25">
      <c r="A16" s="4" t="s">
        <v>38</v>
      </c>
      <c r="B16" t="str">
        <f>VLOOKUP($A16,data!$A$2:$E$100,2,FALSE)</f>
        <v>eli-dl:LegislativeProject</v>
      </c>
      <c r="C16" t="str">
        <f>VLOOKUP($A16,data!$A$2:$E$100,3,FALSE)</f>
        <v>eli:LegalResource</v>
      </c>
      <c r="D16" t="str">
        <f>VLOOKUP($A16,data!$A$2:$E$100,4,FALSE)</f>
        <v>0..*</v>
      </c>
      <c r="E16" s="3" t="str">
        <f>VLOOKUP($A16,data!$A$2:$E$100,5,FALSE)</f>
        <v>Indicates the LegalResource that is published in the Official Journal once the legislative project is completed.</v>
      </c>
    </row>
    <row r="17" spans="1:5" ht="112.5" customHeight="1" x14ac:dyDescent="0.25">
      <c r="A17" s="4" t="s">
        <v>124</v>
      </c>
      <c r="B17" t="str">
        <f>VLOOKUP($A17,data!$A$2:$E$100,2,FALSE)</f>
        <v>eli-dl:LegislativeProject</v>
      </c>
      <c r="C17" t="str">
        <f>VLOOKUP($A17,data!$A$2:$E$100,3,FALSE)</f>
        <v>eli:LegalExpression</v>
      </c>
      <c r="D17" t="str">
        <f>VLOOKUP($A17,data!$A$2:$E$100,4,FALSE)</f>
        <v>0..*</v>
      </c>
      <c r="E17" s="3" t="str">
        <f>VLOOKUP($A17,data!$A$2:$E$100,5,FALSE)</f>
        <v>Indicates that a legislative project created the final legal expression of the law.
This property is mostly here for compatibility with FRBRoo, but implementations would prefer using created_a_realization_of_legal_resource to link to the Work level.
This could indicate that some Expressions of the final LegalResource were created by the legislative project, and some others were translated afterwards.</v>
      </c>
    </row>
    <row r="18" spans="1:5" ht="90" x14ac:dyDescent="0.25">
      <c r="A18" s="4" t="s">
        <v>77</v>
      </c>
      <c r="B18" t="str">
        <f>VLOOKUP($A18,data!$A$2:$E$100,2,FALSE)</f>
        <v>eli-dl:LegislativeProject</v>
      </c>
      <c r="C18" t="str">
        <f>VLOOKUP($A18,data!$A$2:$E$100,3,FALSE)</f>
        <v>owl:Thing</v>
      </c>
      <c r="D18" t="str">
        <f>VLOOKUP($A18,data!$A$2:$E$100,4,FALSE)</f>
        <v>0..*</v>
      </c>
      <c r="E18" s="3" t="str">
        <f>VLOOKUP($A18,data!$A$2:$E$100,5,FALSE)</f>
        <v>The webpages or resources that describe a legislative project. This property is meant to crosslink the websites of different institutions that describe the same legislative project.
Example : the page of the legislation project in the OJ website, the page of the project in the Senate website, the page of the project in the State Council website.</v>
      </c>
    </row>
    <row r="19" spans="1:5" ht="77.25" x14ac:dyDescent="0.25">
      <c r="A19" s="4" t="s">
        <v>129</v>
      </c>
      <c r="B19" t="str">
        <f>VLOOKUP($A19,data!$A$2:$E$100,2,FALSE)</f>
        <v>eli-dl:LegislativeProject</v>
      </c>
      <c r="C19" t="str">
        <f>VLOOKUP($A19,data!$A$2:$E$100,3,FALSE)</f>
        <v>eli-dl:LegalActivity</v>
      </c>
      <c r="D19" t="str">
        <f>VLOOKUP($A19,data!$A$2:$E$100,4,FALSE)</f>
        <v>0..*</v>
      </c>
      <c r="E19" s="3" t="str">
        <f>VLOOKUP($A19,data!$A$2:$E$100,5,FALSE)</f>
        <v>Indicates the latest activity that took place within a legislative project. This is used to indicate to a reader the latest history of a project.
Depending on the point of view, this can be used to point to the ongoing activity (not finished yet), or to the latest activity that actually completed.</v>
      </c>
    </row>
    <row r="22" spans="1:5" ht="15.75" x14ac:dyDescent="0.25">
      <c r="A22" s="9" t="s">
        <v>116</v>
      </c>
      <c r="B22" s="9"/>
      <c r="C22" s="9"/>
      <c r="D22" s="9"/>
      <c r="E22" s="9"/>
    </row>
    <row r="23" spans="1:5" x14ac:dyDescent="0.2">
      <c r="A23" s="1" t="s">
        <v>111</v>
      </c>
      <c r="B23" s="1" t="s">
        <v>112</v>
      </c>
      <c r="C23" s="1" t="s">
        <v>113</v>
      </c>
      <c r="D23" s="2" t="s">
        <v>114</v>
      </c>
      <c r="E23" s="1" t="s">
        <v>115</v>
      </c>
    </row>
    <row r="24" spans="1:5" ht="128.25" x14ac:dyDescent="0.25">
      <c r="A24" s="4" t="s">
        <v>5</v>
      </c>
      <c r="B24" t="str">
        <f>VLOOKUP($A24,data!$A$2:$E$100,2,FALSE)</f>
        <v>N/A</v>
      </c>
      <c r="C24" t="str">
        <f>VLOOKUP($A24,data!$A$2:$E$100,3,FALSE)</f>
        <v>N/A</v>
      </c>
      <c r="D24" t="str">
        <f>VLOOKUP($A24,data!$A$2:$E$100,4,FALSE)</f>
        <v>N/A</v>
      </c>
      <c r="E24" s="3" t="str">
        <f>VLOOKUP($A24,data!$A$2:$E$100,5,FALSE)</f>
        <v>Any activity taking place in the course of the drafting of a legislation. 
This may involve the creation of a document, or be triggered by a document created by a previous activity.
This can be used to describe activities at an arbitrary level of precisions : either macro activities, like "reading of text in a chamber", or small-grained activities, like "vote to elect the president of a commitee session".</v>
      </c>
    </row>
    <row r="25" spans="1:5" ht="15" x14ac:dyDescent="0.25">
      <c r="A25" s="4" t="s">
        <v>22</v>
      </c>
      <c r="B25" t="str">
        <f>VLOOKUP($A25,data!$A$2:$E$100,2,FALSE)</f>
        <v>eli-dl:LegalActivity</v>
      </c>
      <c r="C25" t="str">
        <f>VLOOKUP($A25,data!$A$2:$E$100,3,FALSE)</f>
        <v>xsd:string</v>
      </c>
      <c r="D25" t="str">
        <f>VLOOKUP($A25,data!$A$2:$E$100,4,FALSE)</f>
        <v>0..*</v>
      </c>
      <c r="E25" s="3" t="str">
        <f>VLOOKUP($A25,data!$A$2:$E$100,5,FALSE)</f>
        <v>A label on the activity, describing what is being carried out.</v>
      </c>
    </row>
    <row r="26" spans="1:5" ht="15" x14ac:dyDescent="0.25">
      <c r="A26" s="4" t="s">
        <v>107</v>
      </c>
      <c r="B26" t="str">
        <f>VLOOKUP($A26,data!$A$2:$E$100,2,FALSE)</f>
        <v>eli-dl:LegalActivity</v>
      </c>
      <c r="C26" t="str">
        <f>VLOOKUP($A26,data!$A$2:$E$100,3,FALSE)</f>
        <v>xsd:date</v>
      </c>
      <c r="D26" t="str">
        <f>VLOOKUP($A26,data!$A$2:$E$100,4,FALSE)</f>
        <v>0..1</v>
      </c>
      <c r="E26" s="3" t="str">
        <f>VLOOKUP($A26,data!$A$2:$E$100,5,FALSE)</f>
        <v>The date at which a legal activity started.</v>
      </c>
    </row>
    <row r="27" spans="1:5" ht="15" x14ac:dyDescent="0.25">
      <c r="A27" s="4" t="s">
        <v>50</v>
      </c>
      <c r="B27" t="str">
        <f>VLOOKUP($A27,data!$A$2:$E$100,2,FALSE)</f>
        <v>eli-dl:LegalActivity</v>
      </c>
      <c r="C27" t="str">
        <f>VLOOKUP($A27,data!$A$2:$E$100,3,FALSE)</f>
        <v>xsd:date</v>
      </c>
      <c r="D27" t="str">
        <f>VLOOKUP($A27,data!$A$2:$E$100,4,FALSE)</f>
        <v>0..1</v>
      </c>
      <c r="E27" s="3" t="str">
        <f>VLOOKUP($A27,data!$A$2:$E$100,5,FALSE)</f>
        <v>The date at which a legal activity ended.</v>
      </c>
    </row>
    <row r="28" spans="1:5" ht="69" customHeight="1" x14ac:dyDescent="0.25">
      <c r="A28" s="4" t="s">
        <v>163</v>
      </c>
      <c r="B28" t="str">
        <f>VLOOKUP($A28,data!$A$2:$E$100,2,FALSE)</f>
        <v>eli-dl:LegalActivity</v>
      </c>
      <c r="C28" t="str">
        <f>VLOOKUP($A28,data!$A$2:$E$100,3,FALSE)</f>
        <v>eli:Person</v>
      </c>
      <c r="D28" t="str">
        <f>VLOOKUP($A28,data!$A$2:$E$100,4,FALSE)</f>
        <v>0..*</v>
      </c>
      <c r="E28" s="3" t="str">
        <f>VLOOKUP($A28,data!$A$2:$E$100,5,FALSE)</f>
        <v>A person participating in a legal activity. A more precise property exists to indicate the responsible person of an activity.
Example : members in a commision work, speaker during a plenary session</v>
      </c>
    </row>
    <row r="29" spans="1:5" ht="37.5" customHeight="1" x14ac:dyDescent="0.25">
      <c r="A29" s="4" t="s">
        <v>161</v>
      </c>
      <c r="B29" t="str">
        <f>VLOOKUP($A29,data!$A$2:$E$100,2,FALSE)</f>
        <v>eli-dl:LegalActivity</v>
      </c>
      <c r="C29" t="str">
        <f>VLOOKUP($A29,data!$A$2:$E$100,3,FALSE)</f>
        <v>eli:Organization</v>
      </c>
      <c r="D29" t="str">
        <f>VLOOKUP($A29,data!$A$2:$E$100,4,FALSE)</f>
        <v>0..*</v>
      </c>
      <c r="E29" s="3" t="str">
        <f>VLOOKUP($A29,data!$A$2:$E$100,5,FALSE)</f>
        <v>An organization participating in an activity, but not necessarily responsible for it.</v>
      </c>
    </row>
    <row r="30" spans="1:5" ht="39" x14ac:dyDescent="0.25">
      <c r="A30" s="4" t="s">
        <v>147</v>
      </c>
      <c r="B30" t="str">
        <f>VLOOKUP($A30,data!$A$2:$E$100,2,FALSE)</f>
        <v>eli-dl:LegalActivity</v>
      </c>
      <c r="C30" t="str">
        <f>VLOOKUP($A30,data!$A$2:$E$100,3,FALSE)</f>
        <v>eli:Person</v>
      </c>
      <c r="D30" t="str">
        <f>VLOOKUP($A30,data!$A$2:$E$100,4,FALSE)</f>
        <v>0..*</v>
      </c>
      <c r="E30" s="3" t="str">
        <f>VLOOKUP($A30,data!$A$2:$E$100,5,FALSE)</f>
        <v>The responsible person of an activity.
Example : the "rapporteur" of a text in a commision.</v>
      </c>
    </row>
    <row r="31" spans="1:5" ht="115.5" customHeight="1" x14ac:dyDescent="0.25">
      <c r="A31" s="4" t="s">
        <v>145</v>
      </c>
      <c r="B31" t="str">
        <f>VLOOKUP($A31,data!$A$2:$E$100,2,FALSE)</f>
        <v>eli-dl:LegalActivity</v>
      </c>
      <c r="C31" t="str">
        <f>VLOOKUP($A31,data!$A$2:$E$100,3,FALSE)</f>
        <v>eli:Organization</v>
      </c>
      <c r="D31" t="str">
        <f>VLOOKUP($A31,data!$A$2:$E$100,4,FALSE)</f>
        <v>0..*</v>
      </c>
      <c r="E31" s="3" t="str">
        <f>VLOOKUP($A31,data!$A$2:$E$100,5,FALSE)</f>
        <v>The organization responsible for carrying out the activity. This can be the institution in which the activity happened, or a service, a commission.
Example :
The activity "1st reading of 2016/0382/COD" had responsible organization European Parliament.
The directive project 2016/0382/COD had responsible organization Directorate-General for Energy.</v>
      </c>
    </row>
    <row r="32" spans="1:5" ht="84.75" customHeight="1" x14ac:dyDescent="0.25">
      <c r="A32" s="4" t="s">
        <v>155</v>
      </c>
      <c r="B32" t="str">
        <f>VLOOKUP($A32,data!$A$2:$E$100,2,FALSE)</f>
        <v>eli-dl:LegalActivity</v>
      </c>
      <c r="C32" t="str">
        <f>VLOOKUP($A32,data!$A$2:$E$100,3,FALSE)</f>
        <v>eli-dl:LegislativeProjectStage</v>
      </c>
      <c r="D32" t="str">
        <f>VLOOKUP($A32,data!$A$2:$E$100,4,FALSE)</f>
        <v>0..*</v>
      </c>
      <c r="E32" s="3" t="str">
        <f>VLOOKUP($A32,data!$A$2:$E$100,5,FALSE)</f>
        <v>The legistive stage at which an activity occured.
The description of the stages themselves is left open for implementers.
Example : The activity "Presentation of Bill 78 of 2018" corresponds to stage "Presentation to the House". The activity "1ère lecture - Examen en commission du projet de loi 323" corresponds to stage "Examen en commission"</v>
      </c>
    </row>
    <row r="33" spans="1:5" ht="84.75" customHeight="1" x14ac:dyDescent="0.25">
      <c r="A33" s="4" t="s">
        <v>143</v>
      </c>
      <c r="B33" t="str">
        <f>VLOOKUP($A33,data!$A$2:$E$100,2,FALSE)</f>
        <v>eli-dl:LegalActivity</v>
      </c>
      <c r="C33" t="str">
        <f>VLOOKUP($A33,data!$A$2:$E$100,3,FALSE)</f>
        <v>eli:LegalResource</v>
      </c>
      <c r="D33" t="str">
        <f>VLOOKUP($A33,data!$A$2:$E$100,4,FALSE)</f>
        <v>0..*</v>
      </c>
      <c r="E33" s="3" t="str">
        <f>VLOOKUP($A33,data!$A$2:$E$100,5,FALSE)</f>
        <v>Indicates an act that specified the legislative workflow in which this legal activity takes place.
Example : "The Signature by the President of the European Parliament and the President of the Council of Procedure 2016/0382/COD had the legal basis TFEU/art 294  and TFEU/art 194 par 2".</v>
      </c>
    </row>
    <row r="34" spans="1:5" ht="77.25" x14ac:dyDescent="0.25">
      <c r="A34" s="4" t="s">
        <v>70</v>
      </c>
      <c r="B34" t="str">
        <f>VLOOKUP($A34,data!$A$2:$E$100,2,FALSE)</f>
        <v>eli-dl:LegalActivity</v>
      </c>
      <c r="C34" t="str">
        <f>VLOOKUP($A34,data!$A$2:$E$100,3,FALSE)</f>
        <v>eli-dl:LegalActivity</v>
      </c>
      <c r="D34" t="str">
        <f>VLOOKUP($A34,data!$A$2:$E$100,4,FALSE)</f>
        <v>0..*</v>
      </c>
      <c r="E34" s="3" t="str">
        <f>VLOOKUP($A34,data!$A$2:$E$100,5,FALSE)</f>
        <v>Indicates another larger activity that encompasses this one. 
Example : the activity "Readng in commission of legislative project 384" forms part of "First lecture in assemblée nationale of legislative project 384", which itself forms part "Legislative project number 384".</v>
      </c>
    </row>
    <row r="35" spans="1:5" ht="115.5" x14ac:dyDescent="0.25">
      <c r="A35" s="4" t="s">
        <v>121</v>
      </c>
      <c r="B35" t="str">
        <f>VLOOKUP($A35,data!$A$2:$E$100,2,FALSE)</f>
        <v>eli-dl:LegalActivity</v>
      </c>
      <c r="C35" t="str">
        <f>VLOOKUP($A35,data!$A$2:$E$100,3,FALSE)</f>
        <v>eli-dl:LegalActivity</v>
      </c>
      <c r="D35" t="str">
        <f>VLOOKUP($A35,data!$A$2:$E$100,4,FALSE)</f>
        <v>0..*</v>
      </c>
      <c r="E35" s="3" t="str">
        <f>VLOOKUP($A35,data!$A$2:$E$100,5,FALSE)</f>
        <v>Indicates a more fine-grained activity that is taking place within this one. This allows to nest activities inside each other, at an arbitrary level of precision.
Example : "Legislative project number 384" consists of "Initiation of the project 384", "First lecture in assemblée nationale of legislative project 384", "First lecture in senate of legislative project 384", "joint commitee reading of legislative project 384" and "enactement of legislative project 284"</v>
      </c>
    </row>
    <row r="36" spans="1:5" ht="64.5" x14ac:dyDescent="0.25">
      <c r="A36" s="4" t="s">
        <v>98</v>
      </c>
      <c r="B36" t="str">
        <f>VLOOKUP($A36,data!$A$2:$E$100,2,FALSE)</f>
        <v>eli-dl:LegalActivity</v>
      </c>
      <c r="C36" t="str">
        <f>VLOOKUP($A36,data!$A$2:$E$100,3,FALSE)</f>
        <v>eli-dl:LegalActivity</v>
      </c>
      <c r="D36" t="str">
        <f>VLOOKUP($A36,data!$A$2:$E$100,4,FALSE)</f>
        <v>0..*</v>
      </c>
      <c r="E36" s="3" t="str">
        <f>VLOOKUP($A36,data!$A$2:$E$100,5,FALSE)</f>
        <v>Annother activity that was "triggered" or "logically followed" this one.
Example : the request for an opinion motivated the writing of an opinion.</v>
      </c>
    </row>
    <row r="37" spans="1:5" ht="51.75" x14ac:dyDescent="0.25">
      <c r="A37" s="4" t="s">
        <v>109</v>
      </c>
      <c r="B37" t="str">
        <f>VLOOKUP($A37,data!$A$2:$E$100,2,FALSE)</f>
        <v>eli-dl:LegalActivity</v>
      </c>
      <c r="C37" t="str">
        <f>VLOOKUP($A37,data!$A$2:$E$100,3,FALSE)</f>
        <v>eli-dl:LegalActivity</v>
      </c>
      <c r="D37" t="str">
        <f>VLOOKUP($A37,data!$A$2:$E$100,4,FALSE)</f>
        <v>0..*</v>
      </c>
      <c r="E37" s="3" t="str">
        <f>VLOOKUP($A37,data!$A$2:$E$100,5,FALSE)</f>
        <v>Another activity that "triggered" or "logically preceded" this activity.
Example : the writing of an opinion was motivated by the transmission of a request for an opinion by the legislation service.</v>
      </c>
    </row>
    <row r="38" spans="1:5" ht="141" customHeight="1" x14ac:dyDescent="0.25">
      <c r="A38" s="4" t="s">
        <v>158</v>
      </c>
      <c r="B38" t="str">
        <f>VLOOKUP($A38,data!$A$2:$E$100,2,FALSE)</f>
        <v>eli-dl:LegalActivity</v>
      </c>
      <c r="C38" t="str">
        <f>VLOOKUP($A38,data!$A$2:$E$100,3,FALSE)</f>
        <v>eli-dl:LegislativeProjectWork</v>
      </c>
      <c r="D38" t="str">
        <f>VLOOKUP($A38,data!$A$2:$E$100,4,FALSE)</f>
        <v>0..*</v>
      </c>
      <c r="E38" s="3" t="str">
        <f>VLOOKUP($A38,data!$A$2:$E$100,5,FALSE)</f>
        <v>Indicates that a LegalActivity used some LegislativeProjectWork. the works are seen as the "input" of the activity.
Example : the work of a commitee "used" a specific version of the draft as input to produce an opinion document.
Note : the naming "used a realization of" is taken from FRBRoo. Since a work is an idea, existing only in people's mind, an activity cannot be simply said to have "used" a work, but really "used an expression of this work".</v>
      </c>
    </row>
    <row r="39" spans="1:5" ht="72" customHeight="1" x14ac:dyDescent="0.25">
      <c r="A39" s="4" t="s">
        <v>159</v>
      </c>
      <c r="B39" t="str">
        <f>VLOOKUP($A39,data!$A$2:$E$100,2,FALSE)</f>
        <v>eli-dl:LegalActivity</v>
      </c>
      <c r="C39" t="str">
        <f>VLOOKUP($A39,data!$A$2:$E$100,3,FALSE)</f>
        <v>eli:Work</v>
      </c>
      <c r="D39" t="str">
        <f>VLOOKUP($A39,data!$A$2:$E$100,4,FALSE)</f>
        <v>0..*</v>
      </c>
      <c r="E39" s="3" t="str">
        <f>VLOOKUP($A39,data!$A$2:$E$100,5,FALSE)</f>
        <v>Indicates that a LegalActivity somehow used a work to be conducted, without indicating how the work was used. More precise properties are specified to indicate if the works should be considered "inputs" or "outputs" of the activity.</v>
      </c>
    </row>
    <row r="40" spans="1:5" ht="204.75" x14ac:dyDescent="0.25">
      <c r="A40" s="4" t="s">
        <v>35</v>
      </c>
      <c r="B40" t="str">
        <f>VLOOKUP($A40,data!$A$2:$E$100,2,FALSE)</f>
        <v>eli-dl:LegalActivity</v>
      </c>
      <c r="C40" t="str">
        <f>VLOOKUP($A40,data!$A$2:$E$100,3,FALSE)</f>
        <v>eli-dl:LegislativeProjectWork</v>
      </c>
      <c r="D40" t="str">
        <f>VLOOKUP($A40,data!$A$2:$E$100,4,FALSE)</f>
        <v>0..*</v>
      </c>
      <c r="E40" s="3" t="str">
        <f>VLOOKUP($A40,data!$A$2:$E$100,5,FALSE)</f>
        <v>Indicates that a LegalActivity created some LegislativeProjectWork. the works are seen as the "output" of the activity.
This property is meant to point to the text of the bill, the amendments, the opinions, etc. to point to the final LegalResource published as the outcome of a legislative project, use the alternative property "created_a_realization_of_legal_resource".
For recording of debates, which are not really "outputs" of the activity, use the alternative property "recorded_in_realization_of".
Note : the naming "created a realization of" is taken from FRBRoo. Since a work is an idea, existing only in people's mind, an activity cannot be simply said to have "created" a work, but really "created an expression of this work".</v>
      </c>
    </row>
    <row r="41" spans="1:5" ht="51.75" x14ac:dyDescent="0.25">
      <c r="A41" s="4" t="s">
        <v>103</v>
      </c>
      <c r="B41" t="str">
        <f>VLOOKUP($A41,data!$A$2:$E$100,2,FALSE)</f>
        <v>eli-dl:LegalActivity</v>
      </c>
      <c r="C41" t="str">
        <f>VLOOKUP($A41,data!$A$2:$E$100,3,FALSE)</f>
        <v>eli-dl:LegislativeProjectWork</v>
      </c>
      <c r="D41" t="str">
        <f>VLOOKUP($A41,data!$A$2:$E$100,4,FALSE)</f>
        <v>0..*</v>
      </c>
      <c r="E41" s="3" t="str">
        <f>VLOOKUP($A41,data!$A$2:$E$100,5,FALSE)</f>
        <v>Indicates that an activity was recorded in a related work.
Note : this property is shortcut for an implicit FRBR "Recording Event" that would have created the Recording of the event.</v>
      </c>
    </row>
    <row r="42" spans="1:5" ht="77.25" x14ac:dyDescent="0.25">
      <c r="A42" s="4" t="s">
        <v>42</v>
      </c>
      <c r="B42" t="str">
        <f>VLOOKUP($A42,data!$A$2:$E$100,2,FALSE)</f>
        <v>eli-dl:LegalActivity</v>
      </c>
      <c r="C42" t="str">
        <f>VLOOKUP($A42,data!$A$2:$E$100,3,FALSE)</f>
        <v>eli:Expression</v>
      </c>
      <c r="D42" t="str">
        <f>VLOOKUP($A42,data!$A$2:$E$100,4,FALSE)</f>
        <v>0..*</v>
      </c>
      <c r="E42" s="3" t="str">
        <f>VLOOKUP($A42,data!$A$2:$E$100,5,FALSE)</f>
        <v>Indicates that a legal activity created an Expression.
This property is mostly here for compatibility with FRBRoo, but implementations would prefer using created_a_realization_of to link to the Work level.
This could indicate that some Expressions of a Work were created by the activity, and some others were translated afterwards.</v>
      </c>
    </row>
    <row r="43" spans="1:5" ht="90" x14ac:dyDescent="0.25">
      <c r="A43" s="4" t="s">
        <v>100</v>
      </c>
      <c r="B43" t="str">
        <f>VLOOKUP($A43,data!$A$2:$E$100,2,FALSE)</f>
        <v>eli-dl:LegalActivity</v>
      </c>
      <c r="C43" t="str">
        <f>VLOOKUP($A43,data!$A$2:$E$100,3,FALSE)</f>
        <v>eli:ManifestationProductType</v>
      </c>
      <c r="D43" t="str">
        <f>VLOOKUP($A43,data!$A$2:$E$100,4,FALSE)</f>
        <v>0..*</v>
      </c>
      <c r="E43" s="3" t="str">
        <f>VLOOKUP($A43,data!$A$2:$E$100,5,FALSE)</f>
        <v>Indicates that a legal activity created a Manifestation.
This property is mostly here for compatibility with FRBRoo, but implementations would prefer using created_a_realization_of to link to the Work level.
This could indicate that some Manifestation/Formats of the final LegalResource were created by the legislative project, and some others were generated afterwards.</v>
      </c>
    </row>
    <row r="47" spans="1:5" ht="15.75" x14ac:dyDescent="0.25">
      <c r="A47" s="9" t="s">
        <v>139</v>
      </c>
      <c r="B47" s="9"/>
      <c r="C47" s="9"/>
      <c r="D47" s="9"/>
      <c r="E47" s="9"/>
    </row>
    <row r="48" spans="1:5" x14ac:dyDescent="0.2">
      <c r="A48" s="1"/>
      <c r="B48" s="1" t="s">
        <v>112</v>
      </c>
      <c r="C48" s="1" t="s">
        <v>113</v>
      </c>
      <c r="D48" s="2" t="s">
        <v>114</v>
      </c>
      <c r="E48" s="1" t="s">
        <v>115</v>
      </c>
    </row>
    <row r="49" spans="1:5" ht="64.5" x14ac:dyDescent="0.25">
      <c r="A49" s="4" t="s">
        <v>20</v>
      </c>
      <c r="B49" t="str">
        <f>VLOOKUP($A49,data!$A$2:$E$100,2,FALSE)</f>
        <v>N/A</v>
      </c>
      <c r="C49" t="str">
        <f>VLOOKUP($A49,data!$A$2:$E$100,4,FALSE)</f>
        <v>N/A</v>
      </c>
      <c r="D49" t="str">
        <f>VLOOKUP($A49,data!$A$2:$E$100,4,FALSE)</f>
        <v>N/A</v>
      </c>
      <c r="E49" s="3" t="str">
        <f>VLOOKUP($A49,data!$A$2:$E$100,5,FALSE)</f>
        <v>Any work created by an activity during a legislative project.
This is an abstract class, and it should not be instantiated directly; instead, specific subclasses should be used, to distinguish if the work created is a version of the legislation draft, an amendment, or a related work.</v>
      </c>
    </row>
    <row r="50" spans="1:5" ht="115.5" x14ac:dyDescent="0.25">
      <c r="A50" s="4" t="s">
        <v>117</v>
      </c>
      <c r="B50" t="str">
        <f>VLOOKUP($A50,data!$A$2:$E$100,2,FALSE)</f>
        <v>N/A</v>
      </c>
      <c r="C50" t="str">
        <f>VLOOKUP($A50,data!$A$2:$E$100,4,FALSE)</f>
        <v>N/A</v>
      </c>
      <c r="D50" t="str">
        <f>VLOOKUP($A50,data!$A$2:$E$100,4,FALSE)</f>
        <v>N/A</v>
      </c>
      <c r="E50" s="3" t="str">
        <f>VLOOKUP($A50,data!$A$2:$E$100,5,FALSE)</f>
        <v>Works that are draft legislations.
Like eli:LegalResource, this class can be used to identify either a specific version of the legislation draft, or the "abstract" legislation work, independantly of one of its versions (in FRBRoo terms, it encompasses the notion of "Individual work" and "Complex work").
Example : the legislation draft "as initiated", the legislation draft "after 1st reading", the final version of the legislation draft.</v>
      </c>
    </row>
    <row r="51" spans="1:5" ht="102.75" x14ac:dyDescent="0.25">
      <c r="A51" s="4" t="s">
        <v>8</v>
      </c>
      <c r="B51" t="str">
        <f>VLOOKUP($A51,data!$A$2:$E$100,2,FALSE)</f>
        <v>N/A</v>
      </c>
      <c r="C51" t="str">
        <f>VLOOKUP($A51,data!$A$2:$E$100,4,FALSE)</f>
        <v>N/A</v>
      </c>
      <c r="D51" t="str">
        <f>VLOOKUP($A51,data!$A$2:$E$100,4,FALSE)</f>
        <v>N/A</v>
      </c>
      <c r="E51" s="3" t="str">
        <f>VLOOKUP($A51,data!$A$2:$E$100,5,FALSE)</f>
        <v>An amendment created to amend a specific version of a legislation draft.
Amendments can be described and published even if they are not yet voted, or even if they were rejected.
This is meant to identify a single amendment, not a group of amendments.</v>
      </c>
    </row>
    <row r="52" spans="1:5" ht="64.5" x14ac:dyDescent="0.25">
      <c r="A52" s="4" t="s">
        <v>10</v>
      </c>
      <c r="B52" t="str">
        <f>VLOOKUP($A52,data!$A$2:$E$100,2,FALSE)</f>
        <v>N/A</v>
      </c>
      <c r="C52" t="str">
        <f>VLOOKUP($A52,data!$A$2:$E$100,4,FALSE)</f>
        <v>N/A</v>
      </c>
      <c r="D52" t="str">
        <f>VLOOKUP($A52,data!$A$2:$E$100,4,FALSE)</f>
        <v>N/A</v>
      </c>
      <c r="E52" s="3" t="str">
        <f>VLOOKUP($A52,data!$A$2:$E$100,5,FALSE)</f>
        <v>Any work related to a draft legislation, but not containing in itself legal provisions.
Example : an impact study, an opinion from a commitee, a debate recording or transcript.</v>
      </c>
    </row>
    <row r="53" spans="1:5" ht="26.25" x14ac:dyDescent="0.25">
      <c r="A53" s="4" t="s">
        <v>153</v>
      </c>
      <c r="B53" t="str">
        <f>VLOOKUP($A53,data!$A$2:$E$100,2,FALSE)</f>
        <v>eli-dl:LegislativeProjectWork</v>
      </c>
      <c r="C53" t="str">
        <f>VLOOKUP($A53,data!$A$2:$E$100,4,FALSE)</f>
        <v>0..*</v>
      </c>
      <c r="D53" t="str">
        <f>VLOOKUP($A53,data!$A$2:$E$100,4,FALSE)</f>
        <v>0..*</v>
      </c>
      <c r="E53" s="3" t="str">
        <f>VLOOKUP($A53,data!$A$2:$E$100,5,FALSE)</f>
        <v>The number under which a legislative project work can be referred to.</v>
      </c>
    </row>
    <row r="54" spans="1:5" ht="15" x14ac:dyDescent="0.25">
      <c r="A54" s="4" t="s">
        <v>92</v>
      </c>
      <c r="B54" t="str">
        <f>VLOOKUP($A54,data!$A$2:$E$100,2,FALSE)</f>
        <v>eli-dl:LegislativeProjectWork</v>
      </c>
      <c r="C54" t="str">
        <f>VLOOKUP($A54,data!$A$2:$E$100,3,FALSE)</f>
        <v>eli:Agent</v>
      </c>
      <c r="D54" t="str">
        <f>VLOOKUP($A54,data!$A$2:$E$100,4,FALSE)</f>
        <v>0..*</v>
      </c>
      <c r="E54" s="3" t="str">
        <f>VLOOKUP($A54,data!$A$2:$E$100,5,FALSE)</f>
        <v>Indicates the creator of legislative project work.</v>
      </c>
    </row>
    <row r="55" spans="1:5" ht="15" x14ac:dyDescent="0.25">
      <c r="A55" s="4" t="s">
        <v>133</v>
      </c>
      <c r="B55" t="str">
        <f>VLOOKUP($A55,data!$A$2:$E$100,2,FALSE)</f>
        <v>eli-dl:LegislativeProjectWork</v>
      </c>
      <c r="C55" t="str">
        <f>VLOOKUP($A55,data!$A$2:$E$100,3,FALSE)</f>
        <v>xsd:date</v>
      </c>
      <c r="D55" t="str">
        <f>VLOOKUP($A55,data!$A$2:$E$100,4,FALSE)</f>
        <v>0..1</v>
      </c>
      <c r="E55" s="3" t="str">
        <f>VLOOKUP($A55,data!$A$2:$E$100,5,FALSE)</f>
        <v>The date at which a legislative project work was created.</v>
      </c>
    </row>
    <row r="56" spans="1:5" ht="77.25" x14ac:dyDescent="0.25">
      <c r="A56" s="4" t="s">
        <v>94</v>
      </c>
      <c r="B56" t="str">
        <f>VLOOKUP($A56,data!$A$2:$E$100,2,FALSE)</f>
        <v>eli-dl:LegislativeProjectWork</v>
      </c>
      <c r="C56" t="str">
        <f>VLOOKUP($A56,data!$A$2:$E$100,3,FALSE)</f>
        <v>xsd:string</v>
      </c>
      <c r="D56" t="str">
        <f>VLOOKUP($A56,data!$A$2:$E$100,4,FALSE)</f>
        <v>0..*</v>
      </c>
      <c r="E56" s="3" t="str">
        <f>VLOOKUP($A56,data!$A$2:$E$100,5,FALSE)</f>
        <v>An account or short description for a legislative project.
Example : "Bill entitled an Act to amend the provisions of the Forestry Act 2014 to provide for planning permission for all forestry developments over 5 hectares; to amend the Planning and Development Act 2000; and to provide for related matters."</v>
      </c>
    </row>
    <row r="57" spans="1:5" ht="64.5" x14ac:dyDescent="0.25">
      <c r="A57" s="4" t="s">
        <v>135</v>
      </c>
      <c r="B57" t="str">
        <f>VLOOKUP($A57,data!$A$2:$E$100,2,FALSE)</f>
        <v>eli-dl:LegislativeProjectWork</v>
      </c>
      <c r="C57" t="str">
        <f>VLOOKUP($A57,data!$A$2:$E$100,3,FALSE)</f>
        <v>eli-dl:LegislativeProjectWorkType</v>
      </c>
      <c r="D57" t="str">
        <f>VLOOKUP($A57,data!$A$2:$E$100,4,FALSE)</f>
        <v>0..*</v>
      </c>
      <c r="E57" s="3" t="str">
        <f>VLOOKUP($A57,data!$A$2:$E$100,5,FALSE)</f>
        <v>The type of a legislative project work. The list of possible types need to be defined by each Member States.
Example : "Opinition from the economic commitee", "Impact analysis", "text of the bill", "debate recording", "amendment".</v>
      </c>
    </row>
    <row r="58" spans="1:5" ht="77.25" x14ac:dyDescent="0.25">
      <c r="A58" s="4" t="s">
        <v>96</v>
      </c>
      <c r="B58" t="str">
        <f>VLOOKUP($A58,data!$A$2:$E$100,2,FALSE)</f>
        <v>eli-dl:LegislativeProjectWork</v>
      </c>
      <c r="C58" t="str">
        <f>VLOOKUP($A58,data!$A$2:$E$100,3,FALSE)</f>
        <v>xsd:string</v>
      </c>
      <c r="D58" t="str">
        <f>VLOOKUP($A58,data!$A$2:$E$100,4,FALSE)</f>
        <v>0..*</v>
      </c>
      <c r="E58" s="3" t="str">
        <f>VLOOKUP($A58,data!$A$2:$E$100,5,FALSE)</f>
        <v>Indicates the version of the legislative project work, as a literal string.
Values are expected to follow predictable patterns, with identical values for versions produced at identical stages of the workflow.
Example : "as initiated", "as voted", "adopté en première lecture"</v>
      </c>
    </row>
    <row r="59" spans="1:5" ht="102.75" x14ac:dyDescent="0.25">
      <c r="A59" s="4" t="s">
        <v>105</v>
      </c>
      <c r="B59" t="str">
        <f>VLOOKUP($A59,data!$A$2:$E$100,2,FALSE)</f>
        <v>eli-dl:LegislativeProjectWork</v>
      </c>
      <c r="C59" t="str">
        <f>VLOOKUP($A59,data!$A$2:$E$100,3,FALSE)</f>
        <v>eli:Work</v>
      </c>
      <c r="D59" t="str">
        <f>VLOOKUP($A59,data!$A$2:$E$100,4,FALSE)</f>
        <v>0..*</v>
      </c>
      <c r="E59" s="3" t="str">
        <f>VLOOKUP($A59,data!$A$2:$E$100,5,FALSE)</f>
        <v>Any work that a legislative project work can refer to.
Note that specific subproperties exist to describe future legal impacts ("foresees_xxxx" links) and links between amendments and draft legislation.
Example : an opinion refers to the specific version of the draft legislation on which it is based.</v>
      </c>
    </row>
    <row r="60" spans="1:5" ht="115.5" x14ac:dyDescent="0.25">
      <c r="A60" s="4" t="s">
        <v>33</v>
      </c>
      <c r="B60" t="str">
        <f>VLOOKUP($A60,data!$A$2:$E$100,2,FALSE)</f>
        <v>eli-dl:LegalDraftAmendmentWork</v>
      </c>
      <c r="C60" t="str">
        <f>VLOOKUP($A60,data!$A$2:$E$100,3,FALSE)</f>
        <v>eli-dl:LegalDraftWork</v>
      </c>
      <c r="D60" t="str">
        <f>VLOOKUP($A60,data!$A$2:$E$100,4,FALSE)</f>
        <v>0..*</v>
      </c>
      <c r="E60" s="3" t="str">
        <f>VLOOKUP($A60,data!$A$2:$E$100,5,FALSE)</f>
        <v>Indicates the base work that a draft amendment refers to - whether voted or not. This can be a reference to a specific version of the draft, in which case it should refer to the "previous" version of the draft, or to the abstract draft work if the versions are not declared as separated entities.
This property is mandatory on an amendment work, and an amendment work can amend only a single instance of a draft base work.</v>
      </c>
    </row>
    <row r="61" spans="1:5" ht="26.25" x14ac:dyDescent="0.25">
      <c r="A61" s="4" t="s">
        <v>48</v>
      </c>
      <c r="B61" t="str">
        <f>VLOOKUP($A61,data!$A$2:$E$100,2,FALSE)</f>
        <v>eli-dl:LegalDraftWork</v>
      </c>
      <c r="C61" t="str">
        <f>VLOOKUP($A61,data!$A$2:$E$100,3,FALSE)</f>
        <v>eli-dl:LegalDraftAmendmentWork</v>
      </c>
      <c r="D61" t="str">
        <f>VLOOKUP($A61,data!$A$2:$E$100,4,FALSE)</f>
        <v>0..*</v>
      </c>
      <c r="E61" s="3" t="str">
        <f>VLOOKUP($A61,data!$A$2:$E$100,5,FALSE)</f>
        <v>Indicates an amendment that amends this version of the draft - whether voted or not.</v>
      </c>
    </row>
    <row r="62" spans="1:5" ht="115.5" x14ac:dyDescent="0.25">
      <c r="A62" s="4" t="s">
        <v>29</v>
      </c>
      <c r="B62" t="str">
        <f>VLOOKUP($A62,data!$A$2:$E$100,2,FALSE)</f>
        <v>eli-dl:LegalDraftAmendmentWork</v>
      </c>
      <c r="C62" t="str">
        <f>VLOOKUP($A62,data!$A$2:$E$100,3,FALSE)</f>
        <v>eli-dl:LegalDraftWork</v>
      </c>
      <c r="D62" t="str">
        <f>VLOOKUP($A62,data!$A$2:$E$100,4,FALSE)</f>
        <v>0..*</v>
      </c>
      <c r="E62" s="3" t="str">
        <f>VLOOKUP($A62,data!$A$2:$E$100,5,FALSE)</f>
        <v>Indicates the base work in which the modifications proposed by an amendment were integrated. This can be a reference to a specific version of the draft, in which case it should refer to the "next" version of the draft, or to the abstract draft work if the versions are not declared as separated entities.
Amendments that have not been voted will not have this property, it is thus optional; amendments can be integrated in at most one draft work.</v>
      </c>
    </row>
    <row r="63" spans="1:5" ht="51.75" x14ac:dyDescent="0.25">
      <c r="A63" s="4" t="s">
        <v>72</v>
      </c>
      <c r="B63" t="str">
        <f>VLOOKUP($A63,data!$A$2:$E$100,2,FALSE)</f>
        <v>eli-dl:LegalDraftWork</v>
      </c>
      <c r="C63" t="str">
        <f>VLOOKUP($A63,data!$A$2:$E$100,3,FALSE)</f>
        <v>eli-dl:LegalDraftAmendmentWork</v>
      </c>
      <c r="D63" t="str">
        <f>VLOOKUP($A63,data!$A$2:$E$100,4,FALSE)</f>
        <v>0..*</v>
      </c>
      <c r="E63" s="3" t="str">
        <f>VLOOKUP($A63,data!$A$2:$E$100,5,FALSE)</f>
        <v>Indicate an amendment that was passed and included in this version of the legislation draft. This property is meant to refer to individual amendments that have been voted to be integrated in the text of the law.</v>
      </c>
    </row>
    <row r="64" spans="1:5" ht="64.5" x14ac:dyDescent="0.25">
      <c r="A64" s="4" t="s">
        <v>52</v>
      </c>
      <c r="B64" t="str">
        <f>VLOOKUP($A64,data!$A$2:$E$100,2,FALSE)</f>
        <v>eli-dl:LegislativeProjectWork</v>
      </c>
      <c r="C64" t="str">
        <f>VLOOKUP($A64,data!$A$2:$E$100,3,FALSE)</f>
        <v>eli:LegalResource</v>
      </c>
      <c r="D64" t="str">
        <f>VLOOKUP($A64,data!$A$2:$E$100,4,FALSE)</f>
        <v>0..*</v>
      </c>
      <c r="E64" s="3" t="str">
        <f>VLOOKUP($A64,data!$A$2:$E$100,5,FALSE)</f>
        <v>Indicates a LegalResource already published that the future law, if adopted, will amend. Readers should refer to the definition of the eli:amends property.
Note the legal impacts can change in successive versions of the same document.</v>
      </c>
    </row>
    <row r="65" spans="1:5" ht="64.5" x14ac:dyDescent="0.25">
      <c r="A65" s="4" t="s">
        <v>54</v>
      </c>
      <c r="B65" t="str">
        <f>VLOOKUP($A65,data!$A$2:$E$100,2,FALSE)</f>
        <v>eli-dl:LegislativeProjectWork</v>
      </c>
      <c r="C65" t="str">
        <f>VLOOKUP($A65,data!$A$2:$E$100,3,FALSE)</f>
        <v>eli:LegalResource</v>
      </c>
      <c r="D65" t="str">
        <f>VLOOKUP($A65,data!$A$2:$E$100,4,FALSE)</f>
        <v>0..*</v>
      </c>
      <c r="E65" s="3" t="str">
        <f>VLOOKUP($A65,data!$A$2:$E$100,5,FALSE)</f>
        <v>Indicates a LegalResource already published that the future law, if adopted, will apply. Readers should refer to the definition of the eli:applies property.
Note the legal impacts can change in successive versions of the same document.</v>
      </c>
    </row>
    <row r="66" spans="1:5" ht="64.5" x14ac:dyDescent="0.25">
      <c r="A66" s="4" t="s">
        <v>56</v>
      </c>
      <c r="B66" t="str">
        <f>VLOOKUP($A66,data!$A$2:$E$100,2,FALSE)</f>
        <v>eli-dl:LegislativeProjectWork</v>
      </c>
      <c r="C66" t="str">
        <f>VLOOKUP($A66,data!$A$2:$E$100,3,FALSE)</f>
        <v>eli:LegalResource</v>
      </c>
      <c r="D66" t="str">
        <f>VLOOKUP($A66,data!$A$2:$E$100,4,FALSE)</f>
        <v>0..*</v>
      </c>
      <c r="E66" s="3" t="str">
        <f>VLOOKUP($A66,data!$A$2:$E$100,5,FALSE)</f>
        <v>Indicates a LegalResource already published on which the future law, if adopted, will be based on. Readers should refer to the definition of the eli:based_on property.
Note the legal impacts can change in successive versions of the same document.</v>
      </c>
    </row>
    <row r="67" spans="1:5" ht="64.5" x14ac:dyDescent="0.25">
      <c r="A67" s="4" t="s">
        <v>58</v>
      </c>
      <c r="B67" t="str">
        <f>VLOOKUP($A67,data!$A$2:$E$100,2,FALSE)</f>
        <v>eli-dl:LegislativeProjectWork</v>
      </c>
      <c r="C67" t="str">
        <f>VLOOKUP($A67,data!$A$2:$E$100,3,FALSE)</f>
        <v>eli:LegalResource</v>
      </c>
      <c r="D67" t="str">
        <f>VLOOKUP($A67,data!$A$2:$E$100,4,FALSE)</f>
        <v>0..*</v>
      </c>
      <c r="E67" s="3" t="str">
        <f>VLOOKUP($A67,data!$A$2:$E$100,5,FALSE)</f>
        <v>Indicates a LegalResource already published that the future law, if adopted, will change. Readers should refer to the definition of the eli:changes property.
Note the legal impacts can change in successive versions of the same document.</v>
      </c>
    </row>
    <row r="68" spans="1:5" ht="64.5" x14ac:dyDescent="0.25">
      <c r="A68" s="4" t="s">
        <v>60</v>
      </c>
      <c r="B68" t="str">
        <f>VLOOKUP($A68,data!$A$2:$E$100,2,FALSE)</f>
        <v>eli-dl:LegislativeProjectWork</v>
      </c>
      <c r="C68" t="str">
        <f>VLOOKUP($A68,data!$A$2:$E$100,3,FALSE)</f>
        <v>eli:LegalResource</v>
      </c>
      <c r="D68" t="str">
        <f>VLOOKUP($A68,data!$A$2:$E$100,4,FALSE)</f>
        <v>0..*</v>
      </c>
      <c r="E68" s="3" t="str">
        <f>VLOOKUP($A68,data!$A$2:$E$100,5,FALSE)</f>
        <v>Indicates a LegalResource already published that the future law, if adopted, will cite. Readers should refer to the definition of the eli:cites property.
Note the legal impacts can change in successive versions of the same document.</v>
      </c>
    </row>
    <row r="69" spans="1:5" ht="64.5" x14ac:dyDescent="0.25">
      <c r="A69" s="4" t="s">
        <v>62</v>
      </c>
      <c r="B69" t="str">
        <f>VLOOKUP($A69,data!$A$2:$E$100,2,FALSE)</f>
        <v>eli-dl:LegislativeProjectWork</v>
      </c>
      <c r="C69" t="str">
        <f>VLOOKUP($A69,data!$A$2:$E$100,3,FALSE)</f>
        <v>eli:LegalResource</v>
      </c>
      <c r="D69" t="str">
        <f>VLOOKUP($A69,data!$A$2:$E$100,4,FALSE)</f>
        <v>0..*</v>
      </c>
      <c r="E69" s="3" t="str">
        <f>VLOOKUP($A69,data!$A$2:$E$100,5,FALSE)</f>
        <v>Indicates a LegalResource already published that the future law, if adopted, will commence. Readers should refer to the definition of the eli:commences property.
Note the legal impacts can change in successive versions of the same document.</v>
      </c>
    </row>
    <row r="70" spans="1:5" ht="64.5" x14ac:dyDescent="0.25">
      <c r="A70" s="4" t="s">
        <v>64</v>
      </c>
      <c r="B70" t="str">
        <f>VLOOKUP($A70,data!$A$2:$E$100,2,FALSE)</f>
        <v>eli-dl:LegislativeProjectWork</v>
      </c>
      <c r="C70" t="str">
        <f>VLOOKUP($A70,data!$A$2:$E$100,3,FALSE)</f>
        <v>eli:LegalResource</v>
      </c>
      <c r="D70" t="str">
        <f>VLOOKUP($A70,data!$A$2:$E$100,4,FALSE)</f>
        <v>0..*</v>
      </c>
      <c r="E70" s="3" t="str">
        <f>VLOOKUP($A70,data!$A$2:$E$100,5,FALSE)</f>
        <v>Indicates a LegalResource already published that the future law, if adopted, will consolidates. Readers should refer to the definition of the eli:consoidates property.
Note the legal impacts can change in successive versions of the same document.</v>
      </c>
    </row>
    <row r="71" spans="1:5" ht="64.5" x14ac:dyDescent="0.25">
      <c r="A71" s="4" t="s">
        <v>66</v>
      </c>
      <c r="B71" t="str">
        <f>VLOOKUP($A71,data!$A$2:$E$100,2,FALSE)</f>
        <v>eli-dl:LegislativeProjectWork</v>
      </c>
      <c r="C71" t="str">
        <f>VLOOKUP($A71,data!$A$2:$E$100,3,FALSE)</f>
        <v>eli:LegalResource</v>
      </c>
      <c r="D71" t="str">
        <f>VLOOKUP($A71,data!$A$2:$E$100,4,FALSE)</f>
        <v>0..*</v>
      </c>
      <c r="E71" s="3" t="str">
        <f>VLOOKUP($A71,data!$A$2:$E$100,5,FALSE)</f>
        <v>Indicates a LegalResource already published that the future law, if adopted, will repeal. Readers should refer to the definition of the eli:repeals property.
Note the legal impacts can change in successive versions of the same document.</v>
      </c>
    </row>
    <row r="72" spans="1:5" ht="64.5" x14ac:dyDescent="0.25">
      <c r="A72" s="4" t="s">
        <v>68</v>
      </c>
      <c r="B72" t="str">
        <f>VLOOKUP($A72,data!$A$2:$E$100,2,FALSE)</f>
        <v>eli-dl:LegislativeProjectWork</v>
      </c>
      <c r="C72" t="str">
        <f>VLOOKUP($A72,data!$A$2:$E$100,3,FALSE)</f>
        <v>eli:LegalResource</v>
      </c>
      <c r="D72" t="str">
        <f>VLOOKUP($A72,data!$A$2:$E$100,4,FALSE)</f>
        <v>0..*</v>
      </c>
      <c r="E72" s="3" t="str">
        <f>VLOOKUP($A72,data!$A$2:$E$100,5,FALSE)</f>
        <v>Indicates a LegalResource already published that the future law, if adopted, will transpose. Readers should refer to the definition of the eli:transposes property.
Note the legal impacts can change in successive versions of the same document.</v>
      </c>
    </row>
  </sheetData>
  <mergeCells count="3">
    <mergeCell ref="A22:E22"/>
    <mergeCell ref="A4:E4"/>
    <mergeCell ref="A47:E47"/>
  </mergeCells>
  <hyperlinks>
    <hyperlink ref="B2" r:id="rId1" xr:uid="{FEF8FEFC-AD72-4936-8492-D302DBAEEAC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zoomScale="150" zoomScaleNormal="150" workbookViewId="0">
      <selection sqref="A1:E64"/>
    </sheetView>
  </sheetViews>
  <sheetFormatPr baseColWidth="10" defaultColWidth="9.140625" defaultRowHeight="12.75" x14ac:dyDescent="0.2"/>
  <cols>
    <col min="1" max="1" width="38.140625" customWidth="1"/>
    <col min="5" max="5" width="82.140625" customWidth="1"/>
  </cols>
  <sheetData>
    <row r="1" spans="1:5" x14ac:dyDescent="0.2">
      <c r="A1" t="s">
        <v>0</v>
      </c>
      <c r="B1" t="s">
        <v>1</v>
      </c>
      <c r="C1" t="s">
        <v>2</v>
      </c>
      <c r="D1" t="s">
        <v>3</v>
      </c>
      <c r="E1" t="s">
        <v>4</v>
      </c>
    </row>
    <row r="2" spans="1:5" ht="102" x14ac:dyDescent="0.2">
      <c r="A2" t="s">
        <v>5</v>
      </c>
      <c r="B2" t="s">
        <v>6</v>
      </c>
      <c r="C2" t="s">
        <v>6</v>
      </c>
      <c r="D2" t="s">
        <v>6</v>
      </c>
      <c r="E2" s="3" t="s">
        <v>7</v>
      </c>
    </row>
    <row r="3" spans="1:5" ht="76.5" x14ac:dyDescent="0.2">
      <c r="A3" t="s">
        <v>8</v>
      </c>
      <c r="B3" t="s">
        <v>6</v>
      </c>
      <c r="C3" t="s">
        <v>6</v>
      </c>
      <c r="D3" t="s">
        <v>6</v>
      </c>
      <c r="E3" s="3" t="s">
        <v>9</v>
      </c>
    </row>
    <row r="4" spans="1:5" ht="38.25" x14ac:dyDescent="0.2">
      <c r="A4" t="s">
        <v>10</v>
      </c>
      <c r="B4" t="s">
        <v>6</v>
      </c>
      <c r="C4" t="s">
        <v>6</v>
      </c>
      <c r="D4" t="s">
        <v>6</v>
      </c>
      <c r="E4" s="3" t="s">
        <v>11</v>
      </c>
    </row>
    <row r="5" spans="1:5" ht="102" x14ac:dyDescent="0.2">
      <c r="A5" t="s">
        <v>117</v>
      </c>
      <c r="B5" t="s">
        <v>6</v>
      </c>
      <c r="C5" t="s">
        <v>6</v>
      </c>
      <c r="D5" t="s">
        <v>6</v>
      </c>
      <c r="E5" s="3" t="s">
        <v>118</v>
      </c>
    </row>
    <row r="6" spans="1:5" ht="63.75" x14ac:dyDescent="0.2">
      <c r="A6" t="s">
        <v>12</v>
      </c>
      <c r="B6" t="s">
        <v>6</v>
      </c>
      <c r="C6" t="s">
        <v>6</v>
      </c>
      <c r="D6" t="s">
        <v>6</v>
      </c>
      <c r="E6" s="3" t="s">
        <v>13</v>
      </c>
    </row>
    <row r="7" spans="1:5" ht="63.75" x14ac:dyDescent="0.2">
      <c r="A7" t="s">
        <v>14</v>
      </c>
      <c r="B7" t="s">
        <v>6</v>
      </c>
      <c r="C7" t="s">
        <v>6</v>
      </c>
      <c r="D7" t="s">
        <v>6</v>
      </c>
      <c r="E7" s="3" t="s">
        <v>15</v>
      </c>
    </row>
    <row r="8" spans="1:5" x14ac:dyDescent="0.2">
      <c r="A8" t="s">
        <v>16</v>
      </c>
      <c r="B8" t="s">
        <v>6</v>
      </c>
      <c r="C8" t="s">
        <v>6</v>
      </c>
      <c r="D8" t="s">
        <v>6</v>
      </c>
      <c r="E8" t="s">
        <v>17</v>
      </c>
    </row>
    <row r="9" spans="1:5" x14ac:dyDescent="0.2">
      <c r="A9" t="s">
        <v>18</v>
      </c>
      <c r="B9" t="s">
        <v>6</v>
      </c>
      <c r="C9" t="s">
        <v>6</v>
      </c>
      <c r="D9" t="s">
        <v>6</v>
      </c>
      <c r="E9" t="s">
        <v>19</v>
      </c>
    </row>
    <row r="10" spans="1:5" ht="51" x14ac:dyDescent="0.2">
      <c r="A10" t="s">
        <v>20</v>
      </c>
      <c r="B10" t="s">
        <v>6</v>
      </c>
      <c r="C10" t="s">
        <v>6</v>
      </c>
      <c r="D10" t="s">
        <v>6</v>
      </c>
      <c r="E10" s="3" t="s">
        <v>21</v>
      </c>
    </row>
    <row r="11" spans="1:5" x14ac:dyDescent="0.2">
      <c r="A11" t="s">
        <v>119</v>
      </c>
      <c r="B11" t="s">
        <v>6</v>
      </c>
      <c r="C11" t="s">
        <v>6</v>
      </c>
      <c r="D11" t="s">
        <v>6</v>
      </c>
      <c r="E11" t="s">
        <v>120</v>
      </c>
    </row>
    <row r="12" spans="1:5" x14ac:dyDescent="0.2">
      <c r="A12" t="s">
        <v>22</v>
      </c>
      <c r="B12" t="s">
        <v>23</v>
      </c>
      <c r="C12" t="s">
        <v>24</v>
      </c>
      <c r="D12" t="s">
        <v>25</v>
      </c>
      <c r="E12" t="s">
        <v>26</v>
      </c>
    </row>
    <row r="13" spans="1:5" ht="89.25" x14ac:dyDescent="0.2">
      <c r="A13" t="s">
        <v>29</v>
      </c>
      <c r="B13" t="s">
        <v>30</v>
      </c>
      <c r="C13" t="s">
        <v>31</v>
      </c>
      <c r="D13" t="s">
        <v>25</v>
      </c>
      <c r="E13" s="3" t="s">
        <v>32</v>
      </c>
    </row>
    <row r="14" spans="1:5" ht="76.5" x14ac:dyDescent="0.2">
      <c r="A14" t="s">
        <v>33</v>
      </c>
      <c r="B14" t="s">
        <v>30</v>
      </c>
      <c r="C14" t="s">
        <v>31</v>
      </c>
      <c r="D14" t="s">
        <v>25</v>
      </c>
      <c r="E14" s="3" t="s">
        <v>34</v>
      </c>
    </row>
    <row r="15" spans="1:5" ht="114.75" x14ac:dyDescent="0.2">
      <c r="A15" t="s">
        <v>158</v>
      </c>
      <c r="B15" t="s">
        <v>23</v>
      </c>
      <c r="C15" t="s">
        <v>36</v>
      </c>
      <c r="D15" t="s">
        <v>25</v>
      </c>
      <c r="E15" s="3" t="s">
        <v>157</v>
      </c>
    </row>
    <row r="16" spans="1:5" ht="89.25" x14ac:dyDescent="0.2">
      <c r="A16" t="s">
        <v>121</v>
      </c>
      <c r="B16" t="s">
        <v>23</v>
      </c>
      <c r="C16" t="s">
        <v>23</v>
      </c>
      <c r="D16" t="s">
        <v>25</v>
      </c>
      <c r="E16" s="3" t="s">
        <v>122</v>
      </c>
    </row>
    <row r="17" spans="1:5" ht="165.75" x14ac:dyDescent="0.2">
      <c r="A17" t="s">
        <v>35</v>
      </c>
      <c r="B17" t="s">
        <v>23</v>
      </c>
      <c r="C17" t="s">
        <v>36</v>
      </c>
      <c r="D17" t="s">
        <v>25</v>
      </c>
      <c r="E17" s="3" t="s">
        <v>37</v>
      </c>
    </row>
    <row r="18" spans="1:5" x14ac:dyDescent="0.2">
      <c r="A18" t="s">
        <v>38</v>
      </c>
      <c r="B18" t="s">
        <v>39</v>
      </c>
      <c r="C18" t="s">
        <v>40</v>
      </c>
      <c r="D18" t="s">
        <v>25</v>
      </c>
      <c r="E18" t="s">
        <v>41</v>
      </c>
    </row>
    <row r="19" spans="1:5" ht="63.75" x14ac:dyDescent="0.2">
      <c r="A19" t="s">
        <v>42</v>
      </c>
      <c r="B19" t="s">
        <v>23</v>
      </c>
      <c r="C19" t="s">
        <v>43</v>
      </c>
      <c r="D19" t="s">
        <v>25</v>
      </c>
      <c r="E19" s="3" t="s">
        <v>123</v>
      </c>
    </row>
    <row r="20" spans="1:5" ht="63.75" x14ac:dyDescent="0.2">
      <c r="A20" t="s">
        <v>124</v>
      </c>
      <c r="B20" t="s">
        <v>39</v>
      </c>
      <c r="C20" t="s">
        <v>125</v>
      </c>
      <c r="D20" t="s">
        <v>25</v>
      </c>
      <c r="E20" s="3" t="s">
        <v>126</v>
      </c>
    </row>
    <row r="21" spans="1:5" ht="38.25" x14ac:dyDescent="0.2">
      <c r="A21" t="s">
        <v>44</v>
      </c>
      <c r="B21" t="s">
        <v>39</v>
      </c>
      <c r="C21" t="s">
        <v>45</v>
      </c>
      <c r="D21" t="s">
        <v>46</v>
      </c>
      <c r="E21" s="3" t="s">
        <v>47</v>
      </c>
    </row>
    <row r="22" spans="1:5" x14ac:dyDescent="0.2">
      <c r="A22" t="s">
        <v>48</v>
      </c>
      <c r="B22" t="s">
        <v>31</v>
      </c>
      <c r="C22" t="s">
        <v>30</v>
      </c>
      <c r="D22" t="s">
        <v>25</v>
      </c>
      <c r="E22" t="s">
        <v>49</v>
      </c>
    </row>
    <row r="23" spans="1:5" x14ac:dyDescent="0.2">
      <c r="A23" t="s">
        <v>50</v>
      </c>
      <c r="B23" t="s">
        <v>23</v>
      </c>
      <c r="C23" t="s">
        <v>45</v>
      </c>
      <c r="D23" t="s">
        <v>46</v>
      </c>
      <c r="E23" t="s">
        <v>51</v>
      </c>
    </row>
    <row r="24" spans="1:5" x14ac:dyDescent="0.2">
      <c r="A24" t="s">
        <v>127</v>
      </c>
      <c r="B24" t="s">
        <v>39</v>
      </c>
      <c r="C24" t="s">
        <v>45</v>
      </c>
      <c r="D24" t="s">
        <v>46</v>
      </c>
      <c r="E24" t="s">
        <v>128</v>
      </c>
    </row>
    <row r="25" spans="1:5" ht="38.25" x14ac:dyDescent="0.2">
      <c r="A25" t="s">
        <v>52</v>
      </c>
      <c r="B25" t="s">
        <v>36</v>
      </c>
      <c r="C25" t="s">
        <v>40</v>
      </c>
      <c r="D25" t="s">
        <v>25</v>
      </c>
      <c r="E25" s="3" t="s">
        <v>53</v>
      </c>
    </row>
    <row r="26" spans="1:5" ht="38.25" x14ac:dyDescent="0.2">
      <c r="A26" t="s">
        <v>54</v>
      </c>
      <c r="B26" t="s">
        <v>36</v>
      </c>
      <c r="C26" t="s">
        <v>40</v>
      </c>
      <c r="D26" t="s">
        <v>25</v>
      </c>
      <c r="E26" s="3" t="s">
        <v>55</v>
      </c>
    </row>
    <row r="27" spans="1:5" ht="38.25" x14ac:dyDescent="0.2">
      <c r="A27" t="s">
        <v>56</v>
      </c>
      <c r="B27" t="s">
        <v>36</v>
      </c>
      <c r="C27" t="s">
        <v>40</v>
      </c>
      <c r="D27" t="s">
        <v>25</v>
      </c>
      <c r="E27" s="3" t="s">
        <v>57</v>
      </c>
    </row>
    <row r="28" spans="1:5" ht="38.25" x14ac:dyDescent="0.2">
      <c r="A28" t="s">
        <v>58</v>
      </c>
      <c r="B28" t="s">
        <v>36</v>
      </c>
      <c r="C28" t="s">
        <v>40</v>
      </c>
      <c r="D28" t="s">
        <v>25</v>
      </c>
      <c r="E28" s="3" t="s">
        <v>59</v>
      </c>
    </row>
    <row r="29" spans="1:5" ht="38.25" x14ac:dyDescent="0.2">
      <c r="A29" t="s">
        <v>60</v>
      </c>
      <c r="B29" t="s">
        <v>36</v>
      </c>
      <c r="C29" t="s">
        <v>40</v>
      </c>
      <c r="D29" t="s">
        <v>25</v>
      </c>
      <c r="E29" s="3" t="s">
        <v>61</v>
      </c>
    </row>
    <row r="30" spans="1:5" ht="38.25" x14ac:dyDescent="0.2">
      <c r="A30" t="s">
        <v>62</v>
      </c>
      <c r="B30" t="s">
        <v>36</v>
      </c>
      <c r="C30" t="s">
        <v>40</v>
      </c>
      <c r="D30" t="s">
        <v>25</v>
      </c>
      <c r="E30" s="3" t="s">
        <v>63</v>
      </c>
    </row>
    <row r="31" spans="1:5" ht="38.25" x14ac:dyDescent="0.2">
      <c r="A31" t="s">
        <v>64</v>
      </c>
      <c r="B31" t="s">
        <v>36</v>
      </c>
      <c r="C31" t="s">
        <v>40</v>
      </c>
      <c r="D31" t="s">
        <v>25</v>
      </c>
      <c r="E31" s="3" t="s">
        <v>65</v>
      </c>
    </row>
    <row r="32" spans="1:5" ht="38.25" x14ac:dyDescent="0.2">
      <c r="A32" t="s">
        <v>66</v>
      </c>
      <c r="B32" t="s">
        <v>36</v>
      </c>
      <c r="C32" t="s">
        <v>40</v>
      </c>
      <c r="D32" t="s">
        <v>25</v>
      </c>
      <c r="E32" s="3" t="s">
        <v>67</v>
      </c>
    </row>
    <row r="33" spans="1:5" ht="38.25" x14ac:dyDescent="0.2">
      <c r="A33" t="s">
        <v>68</v>
      </c>
      <c r="B33" t="s">
        <v>36</v>
      </c>
      <c r="C33" t="s">
        <v>40</v>
      </c>
      <c r="D33" t="s">
        <v>25</v>
      </c>
      <c r="E33" s="3" t="s">
        <v>69</v>
      </c>
    </row>
    <row r="34" spans="1:5" ht="63.75" x14ac:dyDescent="0.2">
      <c r="A34" t="s">
        <v>70</v>
      </c>
      <c r="B34" t="s">
        <v>23</v>
      </c>
      <c r="C34" t="s">
        <v>23</v>
      </c>
      <c r="D34" t="s">
        <v>25</v>
      </c>
      <c r="E34" s="3" t="s">
        <v>71</v>
      </c>
    </row>
    <row r="35" spans="1:5" ht="63.75" x14ac:dyDescent="0.2">
      <c r="A35" t="s">
        <v>143</v>
      </c>
      <c r="B35" t="s">
        <v>23</v>
      </c>
      <c r="C35" t="s">
        <v>40</v>
      </c>
      <c r="D35" t="s">
        <v>25</v>
      </c>
      <c r="E35" s="3" t="s">
        <v>144</v>
      </c>
    </row>
    <row r="36" spans="1:5" x14ac:dyDescent="0.2">
      <c r="A36" t="s">
        <v>161</v>
      </c>
      <c r="B36" t="s">
        <v>23</v>
      </c>
      <c r="C36" t="s">
        <v>146</v>
      </c>
      <c r="D36" t="s">
        <v>25</v>
      </c>
      <c r="E36" t="s">
        <v>162</v>
      </c>
    </row>
    <row r="37" spans="1:5" ht="51" x14ac:dyDescent="0.2">
      <c r="A37" t="s">
        <v>163</v>
      </c>
      <c r="B37" t="s">
        <v>23</v>
      </c>
      <c r="C37" t="s">
        <v>148</v>
      </c>
      <c r="D37" t="s">
        <v>25</v>
      </c>
      <c r="E37" s="3" t="s">
        <v>165</v>
      </c>
    </row>
    <row r="38" spans="1:5" ht="89.25" x14ac:dyDescent="0.2">
      <c r="A38" t="s">
        <v>145</v>
      </c>
      <c r="B38" t="s">
        <v>23</v>
      </c>
      <c r="C38" t="s">
        <v>146</v>
      </c>
      <c r="D38" t="s">
        <v>25</v>
      </c>
      <c r="E38" s="3" t="s">
        <v>164</v>
      </c>
    </row>
    <row r="39" spans="1:5" ht="38.25" x14ac:dyDescent="0.2">
      <c r="A39" t="s">
        <v>147</v>
      </c>
      <c r="B39" t="s">
        <v>23</v>
      </c>
      <c r="C39" t="s">
        <v>148</v>
      </c>
      <c r="D39" t="s">
        <v>25</v>
      </c>
      <c r="E39" s="3" t="s">
        <v>149</v>
      </c>
    </row>
    <row r="40" spans="1:5" x14ac:dyDescent="0.2">
      <c r="A40" t="s">
        <v>72</v>
      </c>
      <c r="B40" t="s">
        <v>31</v>
      </c>
      <c r="C40" t="s">
        <v>30</v>
      </c>
      <c r="D40" t="s">
        <v>25</v>
      </c>
      <c r="E40" t="s">
        <v>73</v>
      </c>
    </row>
    <row r="41" spans="1:5" s="8" customFormat="1" ht="45" customHeight="1" x14ac:dyDescent="0.2">
      <c r="A41" t="s">
        <v>74</v>
      </c>
      <c r="B41" t="s">
        <v>75</v>
      </c>
      <c r="C41" t="s">
        <v>36</v>
      </c>
      <c r="D41" t="s">
        <v>25</v>
      </c>
      <c r="E41" t="s">
        <v>76</v>
      </c>
    </row>
    <row r="42" spans="1:5" ht="63.75" x14ac:dyDescent="0.2">
      <c r="A42" t="s">
        <v>77</v>
      </c>
      <c r="B42" t="s">
        <v>39</v>
      </c>
      <c r="C42" t="s">
        <v>78</v>
      </c>
      <c r="D42" t="s">
        <v>25</v>
      </c>
      <c r="E42" s="3" t="s">
        <v>79</v>
      </c>
    </row>
    <row r="43" spans="1:5" ht="51" x14ac:dyDescent="0.2">
      <c r="A43" t="s">
        <v>129</v>
      </c>
      <c r="B43" t="s">
        <v>39</v>
      </c>
      <c r="C43" t="s">
        <v>23</v>
      </c>
      <c r="D43" t="s">
        <v>25</v>
      </c>
      <c r="E43" s="3" t="s">
        <v>130</v>
      </c>
    </row>
    <row r="44" spans="1:5" x14ac:dyDescent="0.2">
      <c r="A44" t="s">
        <v>131</v>
      </c>
      <c r="B44" t="s">
        <v>39</v>
      </c>
      <c r="C44" t="s">
        <v>24</v>
      </c>
      <c r="D44" t="s">
        <v>25</v>
      </c>
      <c r="E44" t="s">
        <v>132</v>
      </c>
    </row>
    <row r="45" spans="1:5" x14ac:dyDescent="0.2">
      <c r="A45" t="s">
        <v>80</v>
      </c>
      <c r="B45" t="s">
        <v>39</v>
      </c>
      <c r="C45" t="s">
        <v>24</v>
      </c>
      <c r="D45" t="s">
        <v>25</v>
      </c>
      <c r="E45" t="s">
        <v>81</v>
      </c>
    </row>
    <row r="46" spans="1:5" ht="63.75" x14ac:dyDescent="0.2">
      <c r="A46" t="s">
        <v>150</v>
      </c>
      <c r="B46" t="s">
        <v>39</v>
      </c>
      <c r="C46" t="s">
        <v>151</v>
      </c>
      <c r="D46" t="s">
        <v>25</v>
      </c>
      <c r="E46" s="3" t="s">
        <v>152</v>
      </c>
    </row>
    <row r="47" spans="1:5" ht="51" x14ac:dyDescent="0.2">
      <c r="A47" t="s">
        <v>82</v>
      </c>
      <c r="B47" t="s">
        <v>39</v>
      </c>
      <c r="C47" t="s">
        <v>24</v>
      </c>
      <c r="D47" t="s">
        <v>25</v>
      </c>
      <c r="E47" s="3" t="s">
        <v>83</v>
      </c>
    </row>
    <row r="48" spans="1:5" x14ac:dyDescent="0.2">
      <c r="A48" t="s">
        <v>84</v>
      </c>
      <c r="B48" t="s">
        <v>39</v>
      </c>
      <c r="C48" t="s">
        <v>24</v>
      </c>
      <c r="D48" t="s">
        <v>46</v>
      </c>
      <c r="E48" t="s">
        <v>85</v>
      </c>
    </row>
    <row r="49" spans="1:5" x14ac:dyDescent="0.2">
      <c r="A49" t="s">
        <v>86</v>
      </c>
      <c r="B49" t="s">
        <v>39</v>
      </c>
      <c r="C49" t="s">
        <v>87</v>
      </c>
      <c r="D49" t="s">
        <v>25</v>
      </c>
      <c r="E49" t="s">
        <v>88</v>
      </c>
    </row>
    <row r="50" spans="1:5" ht="76.5" x14ac:dyDescent="0.2">
      <c r="A50" t="s">
        <v>89</v>
      </c>
      <c r="B50" t="s">
        <v>39</v>
      </c>
      <c r="C50" t="s">
        <v>90</v>
      </c>
      <c r="D50" t="s">
        <v>25</v>
      </c>
      <c r="E50" s="3" t="s">
        <v>91</v>
      </c>
    </row>
    <row r="51" spans="1:5" x14ac:dyDescent="0.2">
      <c r="A51" t="s">
        <v>92</v>
      </c>
      <c r="B51" t="s">
        <v>36</v>
      </c>
      <c r="C51" t="s">
        <v>27</v>
      </c>
      <c r="D51" t="s">
        <v>25</v>
      </c>
      <c r="E51" t="s">
        <v>93</v>
      </c>
    </row>
    <row r="52" spans="1:5" x14ac:dyDescent="0.2">
      <c r="A52" t="s">
        <v>133</v>
      </c>
      <c r="B52" t="s">
        <v>36</v>
      </c>
      <c r="C52" t="s">
        <v>45</v>
      </c>
      <c r="D52" t="s">
        <v>46</v>
      </c>
      <c r="E52" t="s">
        <v>134</v>
      </c>
    </row>
    <row r="53" spans="1:5" ht="63.75" x14ac:dyDescent="0.2">
      <c r="A53" t="s">
        <v>94</v>
      </c>
      <c r="B53" t="s">
        <v>36</v>
      </c>
      <c r="C53" t="s">
        <v>24</v>
      </c>
      <c r="D53" t="s">
        <v>25</v>
      </c>
      <c r="E53" s="3" t="s">
        <v>95</v>
      </c>
    </row>
    <row r="54" spans="1:5" x14ac:dyDescent="0.2">
      <c r="A54" t="s">
        <v>153</v>
      </c>
      <c r="B54" t="s">
        <v>36</v>
      </c>
      <c r="C54" t="s">
        <v>24</v>
      </c>
      <c r="D54" t="s">
        <v>25</v>
      </c>
      <c r="E54" t="s">
        <v>154</v>
      </c>
    </row>
    <row r="55" spans="1:5" ht="63.75" x14ac:dyDescent="0.2">
      <c r="A55" t="s">
        <v>135</v>
      </c>
      <c r="B55" t="s">
        <v>36</v>
      </c>
      <c r="C55" t="s">
        <v>136</v>
      </c>
      <c r="D55" t="s">
        <v>25</v>
      </c>
      <c r="E55" s="3" t="s">
        <v>137</v>
      </c>
    </row>
    <row r="56" spans="1:5" ht="63.75" x14ac:dyDescent="0.2">
      <c r="A56" t="s">
        <v>96</v>
      </c>
      <c r="B56" t="s">
        <v>36</v>
      </c>
      <c r="C56" t="s">
        <v>24</v>
      </c>
      <c r="D56" t="s">
        <v>25</v>
      </c>
      <c r="E56" s="3" t="s">
        <v>97</v>
      </c>
    </row>
    <row r="57" spans="1:5" ht="38.25" x14ac:dyDescent="0.2">
      <c r="A57" t="s">
        <v>98</v>
      </c>
      <c r="B57" t="s">
        <v>23</v>
      </c>
      <c r="C57" t="s">
        <v>23</v>
      </c>
      <c r="D57" t="s">
        <v>25</v>
      </c>
      <c r="E57" s="3" t="s">
        <v>99</v>
      </c>
    </row>
    <row r="58" spans="1:5" ht="89.25" x14ac:dyDescent="0.2">
      <c r="A58" t="s">
        <v>155</v>
      </c>
      <c r="B58" t="s">
        <v>23</v>
      </c>
      <c r="C58" t="s">
        <v>28</v>
      </c>
      <c r="D58" t="s">
        <v>25</v>
      </c>
      <c r="E58" s="3" t="s">
        <v>156</v>
      </c>
    </row>
    <row r="59" spans="1:5" ht="63.75" x14ac:dyDescent="0.2">
      <c r="A59" t="s">
        <v>100</v>
      </c>
      <c r="B59" t="s">
        <v>23</v>
      </c>
      <c r="C59" t="s">
        <v>101</v>
      </c>
      <c r="D59" t="s">
        <v>25</v>
      </c>
      <c r="E59" s="3" t="s">
        <v>102</v>
      </c>
    </row>
    <row r="60" spans="1:5" ht="51" x14ac:dyDescent="0.2">
      <c r="A60" t="s">
        <v>103</v>
      </c>
      <c r="B60" t="s">
        <v>23</v>
      </c>
      <c r="C60" t="s">
        <v>36</v>
      </c>
      <c r="D60" t="s">
        <v>25</v>
      </c>
      <c r="E60" s="3" t="s">
        <v>104</v>
      </c>
    </row>
    <row r="61" spans="1:5" ht="76.5" x14ac:dyDescent="0.2">
      <c r="A61" t="s">
        <v>105</v>
      </c>
      <c r="B61" t="s">
        <v>36</v>
      </c>
      <c r="C61" t="s">
        <v>75</v>
      </c>
      <c r="D61" t="s">
        <v>25</v>
      </c>
      <c r="E61" s="3" t="s">
        <v>106</v>
      </c>
    </row>
    <row r="62" spans="1:5" x14ac:dyDescent="0.2">
      <c r="A62" t="s">
        <v>107</v>
      </c>
      <c r="B62" t="s">
        <v>23</v>
      </c>
      <c r="C62" t="s">
        <v>45</v>
      </c>
      <c r="D62" t="s">
        <v>46</v>
      </c>
      <c r="E62" t="s">
        <v>108</v>
      </c>
    </row>
    <row r="63" spans="1:5" x14ac:dyDescent="0.2">
      <c r="A63" t="s">
        <v>159</v>
      </c>
      <c r="B63" t="s">
        <v>23</v>
      </c>
      <c r="C63" t="s">
        <v>75</v>
      </c>
      <c r="D63" t="s">
        <v>25</v>
      </c>
      <c r="E63" t="s">
        <v>160</v>
      </c>
    </row>
    <row r="64" spans="1:5" ht="51" x14ac:dyDescent="0.2">
      <c r="A64" t="s">
        <v>109</v>
      </c>
      <c r="B64" t="s">
        <v>23</v>
      </c>
      <c r="C64" t="s">
        <v>23</v>
      </c>
      <c r="D64" t="s">
        <v>25</v>
      </c>
      <c r="E64" s="3" t="s">
        <v>110</v>
      </c>
    </row>
  </sheetData>
  <pageMargins left="0.78749999999999998" right="0.78749999999999998" top="1.05277777777778" bottom="1.05277777777778" header="0.78749999999999998" footer="0.78749999999999998"/>
  <pageSetup paperSize="9" orientation="portrait" useFirstPageNumber="1" r:id="rId1"/>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ELI draft legislation doc</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Thomas</cp:lastModifiedBy>
  <cp:revision>0</cp:revision>
  <dcterms:modified xsi:type="dcterms:W3CDTF">2019-02-05T10:53:45Z</dcterms:modified>
  <dc:language>fr-FR</dc:language>
</cp:coreProperties>
</file>