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everisgroup.sharepoint.com/sites/CAMSS6365/Documentos compartidos/CAMSS 15/02 Delivery/T02 Release, update, and maintenance of the CAMSS Assets and CAMSS Community/CAMSS List of Standards/"/>
    </mc:Choice>
  </mc:AlternateContent>
  <xr:revisionPtr revIDLastSave="26" documentId="8_{7DAFF66C-B1BE-4933-B694-3085DA4C12A7}" xr6:coauthVersionLast="47" xr6:coauthVersionMax="47" xr10:uidLastSave="{F4294A62-3343-46C4-8A31-6C1F498A4A1B}"/>
  <bookViews>
    <workbookView xWindow="19090" yWindow="1920" windowWidth="19420" windowHeight="10420" tabRatio="873" activeTab="4" xr2:uid="{00000000-000D-0000-FFFF-FFFF00000000}"/>
  </bookViews>
  <sheets>
    <sheet name="Instructions" sheetId="38" r:id="rId1"/>
    <sheet name="References old" sheetId="47" state="hidden" r:id="rId2"/>
    <sheet name="References" sheetId="23" r:id="rId3"/>
    <sheet name="changes" sheetId="43" r:id="rId4"/>
    <sheet name="CAMSS List of Standards" sheetId="1" r:id="rId5"/>
    <sheet name="Record of deletions" sheetId="33" r:id="rId6"/>
    <sheet name="Austria" sheetId="2" r:id="rId7"/>
    <sheet name="Belgium" sheetId="3" r:id="rId8"/>
    <sheet name="Bulgaria" sheetId="12" r:id="rId9"/>
    <sheet name="Cyprus" sheetId="35" r:id="rId10"/>
    <sheet name="Denmark" sheetId="13" r:id="rId11"/>
    <sheet name="Croatia" sheetId="34" r:id="rId12"/>
    <sheet name="Estonia" sheetId="14" r:id="rId13"/>
    <sheet name="Finland" sheetId="42" r:id="rId14"/>
    <sheet name="France" sheetId="15" r:id="rId15"/>
    <sheet name="Germany" sheetId="16" r:id="rId16"/>
    <sheet name="Greece" sheetId="20" r:id="rId17"/>
    <sheet name="Italy" sheetId="44" r:id="rId18"/>
    <sheet name="Ireland" sheetId="36" r:id="rId19"/>
    <sheet name="Luxembourg" sheetId="45" r:id="rId20"/>
    <sheet name="Malta" sheetId="19" r:id="rId21"/>
    <sheet name="Netherlands" sheetId="18" r:id="rId22"/>
    <sheet name="Norway" sheetId="17" r:id="rId23"/>
    <sheet name="Poland" sheetId="11" r:id="rId24"/>
    <sheet name="Portugal" sheetId="21" r:id="rId25"/>
    <sheet name="Slovakia" sheetId="10" r:id="rId26"/>
    <sheet name="Slovenia" sheetId="31" r:id="rId27"/>
    <sheet name="Spain" sheetId="7" r:id="rId28"/>
    <sheet name="Sweden" sheetId="30" r:id="rId29"/>
    <sheet name="Switzerland" sheetId="8" r:id="rId30"/>
    <sheet name="UK" sheetId="46" state="hidden" r:id="rId31"/>
    <sheet name="MSP" sheetId="9" state="hidden" r:id="rId32"/>
  </sheets>
  <definedNames>
    <definedName name="_xlnm._FilterDatabase" localSheetId="6" hidden="1">Austria!$A$1:$L$132</definedName>
    <definedName name="_xlnm._FilterDatabase" localSheetId="7" hidden="1">Belgium!$A$1:$L$1</definedName>
    <definedName name="_xlnm._FilterDatabase" localSheetId="8" hidden="1">Bulgaria!$A$1:$L$1</definedName>
    <definedName name="_xlnm._FilterDatabase" localSheetId="4" hidden="1">'CAMSS List of Standards'!$A$2:$AG$886</definedName>
    <definedName name="_xlnm._FilterDatabase" localSheetId="11" hidden="1">Croatia!$A$1:$K$150</definedName>
    <definedName name="_xlnm._FilterDatabase" localSheetId="9" hidden="1">Cyprus!$C$1:$J$150</definedName>
    <definedName name="_xlnm._FilterDatabase" localSheetId="10" hidden="1">Denmark!$A$1:$K$150</definedName>
    <definedName name="_xlnm._FilterDatabase" localSheetId="12" hidden="1">Estonia!$A$1:$L$151</definedName>
    <definedName name="_xlnm._FilterDatabase" localSheetId="13" hidden="1">Finland!$A$1:$I$298</definedName>
    <definedName name="_xlnm._FilterDatabase" localSheetId="14" hidden="1">France!$A$1:$L$298</definedName>
    <definedName name="_xlnm._FilterDatabase" localSheetId="15" hidden="1">Germany!$A$1:$L$753</definedName>
    <definedName name="_xlnm._FilterDatabase" localSheetId="16" hidden="1">Greece!$A$1:$L$149</definedName>
    <definedName name="_xlnm._FilterDatabase" localSheetId="18" hidden="1">Ireland!$B$1:$J$150</definedName>
    <definedName name="_xlnm._FilterDatabase" localSheetId="17" hidden="1">Italy!$B$1:$H$149</definedName>
    <definedName name="_xlnm._FilterDatabase" localSheetId="19" hidden="1">Luxembourg!$B$1:$J$150</definedName>
    <definedName name="_xlnm._FilterDatabase" localSheetId="20" hidden="1">Malta!$A$1:$K$240</definedName>
    <definedName name="_xlnm._FilterDatabase" localSheetId="31" hidden="1">MSP!$A$1:$J$150</definedName>
    <definedName name="_xlnm._FilterDatabase" localSheetId="21" hidden="1">Netherlands!$A$1:$L$181</definedName>
    <definedName name="_xlnm._FilterDatabase" localSheetId="22" hidden="1">Norway!$A$1:$L$150</definedName>
    <definedName name="_xlnm._FilterDatabase" localSheetId="23" hidden="1">Poland!$A$1:$L$146</definedName>
    <definedName name="_xlnm._FilterDatabase" localSheetId="24" hidden="1">Portugal!$A$1:$K$150</definedName>
    <definedName name="_xlnm._FilterDatabase" localSheetId="25" hidden="1">Slovakia!$A$1:$L$150</definedName>
    <definedName name="_xlnm._FilterDatabase" localSheetId="26" hidden="1">Slovenia!$A$1:$K$150</definedName>
    <definedName name="_xlnm._FilterDatabase" localSheetId="27" hidden="1">Spain!$A$1:$L$181</definedName>
    <definedName name="_xlnm._FilterDatabase" localSheetId="28" hidden="1">Sweden!$A$1:$L$150</definedName>
    <definedName name="_xlnm._FilterDatabase" localSheetId="29" hidden="1">Switzerland!$A$1:$L$417</definedName>
    <definedName name="_xlnm._FilterDatabase" localSheetId="30" hidden="1">UK!$A$1:$I$150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630" i="1" l="1"/>
  <c r="AE885" i="1"/>
  <c r="I136" i="16"/>
  <c r="I137" i="16"/>
  <c r="I138" i="16"/>
  <c r="I139" i="16"/>
  <c r="I140" i="16"/>
  <c r="I141" i="16"/>
  <c r="I142" i="16"/>
  <c r="I143" i="16"/>
  <c r="I144" i="16"/>
  <c r="I145" i="16"/>
  <c r="I146" i="16"/>
  <c r="I147" i="16"/>
  <c r="I148" i="16"/>
  <c r="I149" i="16"/>
  <c r="I150" i="16"/>
  <c r="I151" i="16"/>
  <c r="I152" i="16"/>
  <c r="I153" i="16"/>
  <c r="I154" i="16"/>
  <c r="I155" i="16"/>
  <c r="I156" i="16"/>
  <c r="I157" i="16"/>
  <c r="I158" i="16"/>
  <c r="I159" i="16"/>
  <c r="I160" i="16"/>
  <c r="I161" i="16"/>
  <c r="I162" i="16"/>
  <c r="I163" i="16"/>
  <c r="I164" i="16"/>
  <c r="I165" i="16"/>
  <c r="I166" i="16"/>
  <c r="I167" i="16"/>
  <c r="I168" i="16"/>
  <c r="I169" i="16"/>
  <c r="I170" i="16"/>
  <c r="I171" i="16"/>
  <c r="I172" i="16"/>
  <c r="I173" i="16"/>
  <c r="I174" i="16"/>
  <c r="I175" i="16"/>
  <c r="I176" i="16"/>
  <c r="I177" i="16"/>
  <c r="I178" i="16"/>
  <c r="I179" i="16"/>
  <c r="I180" i="16"/>
  <c r="I181" i="16"/>
  <c r="I182" i="16"/>
  <c r="I183" i="16"/>
  <c r="I184" i="16"/>
  <c r="I185" i="16"/>
  <c r="I186" i="16"/>
  <c r="I187" i="16"/>
  <c r="I188" i="16"/>
  <c r="I189" i="16"/>
  <c r="I190" i="16"/>
  <c r="I191" i="16"/>
  <c r="I192" i="16"/>
  <c r="I193" i="16"/>
  <c r="I194" i="16"/>
  <c r="I195" i="16"/>
  <c r="I196" i="16"/>
  <c r="I197" i="16"/>
  <c r="I198" i="16"/>
  <c r="I199" i="16"/>
  <c r="I200" i="16"/>
  <c r="I201" i="16"/>
  <c r="I202" i="16"/>
  <c r="I203" i="16"/>
  <c r="I204" i="16"/>
  <c r="I205" i="16"/>
  <c r="I206" i="16"/>
  <c r="I207" i="16"/>
  <c r="I208" i="16"/>
  <c r="I209" i="16"/>
  <c r="I210" i="16"/>
  <c r="I211" i="16"/>
  <c r="I212" i="16"/>
  <c r="I248" i="16"/>
  <c r="I249" i="16"/>
  <c r="I250" i="16"/>
  <c r="I251" i="16"/>
  <c r="I252" i="16"/>
  <c r="I253" i="16"/>
  <c r="I254" i="16"/>
  <c r="I255" i="16"/>
  <c r="I256" i="16"/>
  <c r="I257" i="16"/>
  <c r="I258" i="16"/>
  <c r="I135" i="16"/>
  <c r="I134" i="16"/>
  <c r="I58" i="8"/>
  <c r="I50" i="8"/>
  <c r="F2" i="46"/>
  <c r="F3" i="46"/>
  <c r="C150" i="46"/>
  <c r="F150" i="46" s="1"/>
  <c r="C149" i="46"/>
  <c r="F149" i="46" s="1"/>
  <c r="C148" i="46"/>
  <c r="F148" i="46" s="1"/>
  <c r="C147" i="46"/>
  <c r="F147" i="46" s="1"/>
  <c r="C146" i="46"/>
  <c r="F146" i="46" s="1"/>
  <c r="F145" i="46"/>
  <c r="C145" i="46"/>
  <c r="F144" i="46"/>
  <c r="C144" i="46"/>
  <c r="C143" i="46"/>
  <c r="F143" i="46" s="1"/>
  <c r="C142" i="46"/>
  <c r="F142" i="46" s="1"/>
  <c r="C141" i="46"/>
  <c r="F141" i="46" s="1"/>
  <c r="C140" i="46"/>
  <c r="F140" i="46" s="1"/>
  <c r="C139" i="46"/>
  <c r="F139" i="46" s="1"/>
  <c r="C138" i="46"/>
  <c r="F138" i="46" s="1"/>
  <c r="C137" i="46"/>
  <c r="F137" i="46" s="1"/>
  <c r="C136" i="46"/>
  <c r="F136" i="46" s="1"/>
  <c r="F135" i="46"/>
  <c r="C135" i="46"/>
  <c r="C134" i="46"/>
  <c r="F134" i="46" s="1"/>
  <c r="C133" i="46"/>
  <c r="F133" i="46" s="1"/>
  <c r="C132" i="46"/>
  <c r="F132" i="46" s="1"/>
  <c r="F131" i="46"/>
  <c r="C131" i="46"/>
  <c r="C130" i="46"/>
  <c r="F130" i="46" s="1"/>
  <c r="C129" i="46"/>
  <c r="F129" i="46" s="1"/>
  <c r="C128" i="46"/>
  <c r="F128" i="46" s="1"/>
  <c r="F127" i="46"/>
  <c r="C127" i="46"/>
  <c r="C126" i="46"/>
  <c r="F126" i="46" s="1"/>
  <c r="C125" i="46"/>
  <c r="F125" i="46" s="1"/>
  <c r="C124" i="46"/>
  <c r="F124" i="46" s="1"/>
  <c r="C123" i="46"/>
  <c r="F123" i="46" s="1"/>
  <c r="C122" i="46"/>
  <c r="F122" i="46" s="1"/>
  <c r="C121" i="46"/>
  <c r="F121" i="46" s="1"/>
  <c r="C120" i="46"/>
  <c r="F120" i="46" s="1"/>
  <c r="C119" i="46"/>
  <c r="F119" i="46" s="1"/>
  <c r="C118" i="46"/>
  <c r="F118" i="46" s="1"/>
  <c r="C117" i="46"/>
  <c r="F117" i="46" s="1"/>
  <c r="C116" i="46"/>
  <c r="F116" i="46" s="1"/>
  <c r="C115" i="46"/>
  <c r="F115" i="46" s="1"/>
  <c r="C114" i="46"/>
  <c r="F114" i="46" s="1"/>
  <c r="C113" i="46"/>
  <c r="F113" i="46" s="1"/>
  <c r="F112" i="46"/>
  <c r="C112" i="46"/>
  <c r="C111" i="46"/>
  <c r="F111" i="46" s="1"/>
  <c r="C110" i="46"/>
  <c r="F110" i="46" s="1"/>
  <c r="C109" i="46"/>
  <c r="F109" i="46" s="1"/>
  <c r="F108" i="46"/>
  <c r="C108" i="46"/>
  <c r="F107" i="46"/>
  <c r="C107" i="46"/>
  <c r="C106" i="46"/>
  <c r="F106" i="46" s="1"/>
  <c r="C105" i="46"/>
  <c r="F105" i="46" s="1"/>
  <c r="F104" i="46"/>
  <c r="C104" i="46"/>
  <c r="F103" i="46"/>
  <c r="C103" i="46"/>
  <c r="C102" i="46"/>
  <c r="F102" i="46" s="1"/>
  <c r="C101" i="46"/>
  <c r="F101" i="46" s="1"/>
  <c r="C100" i="46"/>
  <c r="F100" i="46" s="1"/>
  <c r="C99" i="46"/>
  <c r="F99" i="46" s="1"/>
  <c r="C98" i="46"/>
  <c r="F98" i="46" s="1"/>
  <c r="C97" i="46"/>
  <c r="F97" i="46" s="1"/>
  <c r="C96" i="46"/>
  <c r="F96" i="46" s="1"/>
  <c r="F95" i="46"/>
  <c r="C95" i="46"/>
  <c r="C94" i="46"/>
  <c r="F94" i="46" s="1"/>
  <c r="C93" i="46"/>
  <c r="F93" i="46" s="1"/>
  <c r="C92" i="46"/>
  <c r="F92" i="46" s="1"/>
  <c r="C91" i="46"/>
  <c r="F91" i="46" s="1"/>
  <c r="C90" i="46"/>
  <c r="F90" i="46" s="1"/>
  <c r="F89" i="46"/>
  <c r="C89" i="46"/>
  <c r="C88" i="46"/>
  <c r="F88" i="46" s="1"/>
  <c r="C87" i="46"/>
  <c r="F87" i="46" s="1"/>
  <c r="C86" i="46"/>
  <c r="F86" i="46" s="1"/>
  <c r="C85" i="46"/>
  <c r="F85" i="46" s="1"/>
  <c r="C84" i="46"/>
  <c r="F84" i="46" s="1"/>
  <c r="C83" i="46"/>
  <c r="F83" i="46" s="1"/>
  <c r="C82" i="46"/>
  <c r="F82" i="46" s="1"/>
  <c r="C81" i="46"/>
  <c r="F81" i="46" s="1"/>
  <c r="C80" i="46"/>
  <c r="F80" i="46" s="1"/>
  <c r="C79" i="46"/>
  <c r="F79" i="46" s="1"/>
  <c r="C78" i="46"/>
  <c r="F78" i="46" s="1"/>
  <c r="C77" i="46"/>
  <c r="F77" i="46" s="1"/>
  <c r="F76" i="46"/>
  <c r="C76" i="46"/>
  <c r="F75" i="46"/>
  <c r="C75" i="46"/>
  <c r="C74" i="46"/>
  <c r="F74" i="46" s="1"/>
  <c r="C73" i="46"/>
  <c r="F73" i="46" s="1"/>
  <c r="F72" i="46"/>
  <c r="C72" i="46"/>
  <c r="F71" i="46"/>
  <c r="C71" i="46"/>
  <c r="C70" i="46"/>
  <c r="F70" i="46" s="1"/>
  <c r="C69" i="46"/>
  <c r="F69" i="46" s="1"/>
  <c r="C68" i="46"/>
  <c r="F68" i="46" s="1"/>
  <c r="C67" i="46"/>
  <c r="F67" i="46" s="1"/>
  <c r="C66" i="46"/>
  <c r="F66" i="46" s="1"/>
  <c r="C65" i="46"/>
  <c r="F65" i="46" s="1"/>
  <c r="C64" i="46"/>
  <c r="F64" i="46" s="1"/>
  <c r="F63" i="46"/>
  <c r="C63" i="46"/>
  <c r="C62" i="46"/>
  <c r="F62" i="46" s="1"/>
  <c r="C61" i="46"/>
  <c r="F61" i="46" s="1"/>
  <c r="C60" i="46"/>
  <c r="F60" i="46" s="1"/>
  <c r="C59" i="46"/>
  <c r="F59" i="46" s="1"/>
  <c r="C58" i="46"/>
  <c r="F58" i="46" s="1"/>
  <c r="F57" i="46"/>
  <c r="C57" i="46"/>
  <c r="C56" i="46"/>
  <c r="F56" i="46" s="1"/>
  <c r="C55" i="46"/>
  <c r="F55" i="46" s="1"/>
  <c r="C54" i="46"/>
  <c r="F54" i="46" s="1"/>
  <c r="F53" i="46"/>
  <c r="C53" i="46"/>
  <c r="C52" i="46"/>
  <c r="F52" i="46" s="1"/>
  <c r="C51" i="46"/>
  <c r="F51" i="46" s="1"/>
  <c r="C50" i="46"/>
  <c r="F50" i="46" s="1"/>
  <c r="C49" i="46"/>
  <c r="F49" i="46" s="1"/>
  <c r="F48" i="46"/>
  <c r="C48" i="46"/>
  <c r="F47" i="46"/>
  <c r="F46" i="46"/>
  <c r="F45" i="46"/>
  <c r="F44" i="46"/>
  <c r="F43" i="46"/>
  <c r="F42" i="46"/>
  <c r="F41" i="46"/>
  <c r="F40" i="46"/>
  <c r="F39" i="46"/>
  <c r="F38" i="46"/>
  <c r="F37" i="46"/>
  <c r="F36" i="46"/>
  <c r="F35" i="46"/>
  <c r="F34" i="46"/>
  <c r="F33" i="46"/>
  <c r="F32" i="46"/>
  <c r="F31" i="46"/>
  <c r="F30" i="46"/>
  <c r="F29" i="46"/>
  <c r="F28" i="46"/>
  <c r="F27" i="46"/>
  <c r="F26" i="46"/>
  <c r="F25" i="46"/>
  <c r="F19" i="46"/>
  <c r="F16" i="46"/>
  <c r="F14" i="46"/>
  <c r="F13" i="46"/>
  <c r="F12" i="46"/>
  <c r="F11" i="46"/>
  <c r="F9" i="46"/>
  <c r="F7" i="46"/>
  <c r="F6" i="46"/>
  <c r="F5" i="46"/>
  <c r="F4" i="46"/>
  <c r="F3" i="30"/>
  <c r="F4" i="30"/>
  <c r="F5" i="30"/>
  <c r="F6" i="30"/>
  <c r="F7" i="30"/>
  <c r="F8" i="30"/>
  <c r="F9" i="30"/>
  <c r="F10" i="30"/>
  <c r="AD321" i="1" s="1"/>
  <c r="F11" i="30"/>
  <c r="F12" i="30"/>
  <c r="F13" i="30"/>
  <c r="F14" i="30"/>
  <c r="F15" i="30"/>
  <c r="F16" i="30"/>
  <c r="F17" i="30"/>
  <c r="F18" i="30"/>
  <c r="F19" i="30"/>
  <c r="F20" i="30"/>
  <c r="F21" i="30"/>
  <c r="F22" i="30"/>
  <c r="F23" i="30"/>
  <c r="F24" i="30"/>
  <c r="F25" i="30"/>
  <c r="F26" i="30"/>
  <c r="F27" i="30"/>
  <c r="F28" i="30"/>
  <c r="F29" i="30"/>
  <c r="F30" i="30"/>
  <c r="F31" i="30"/>
  <c r="F32" i="30"/>
  <c r="F33" i="30"/>
  <c r="F34" i="30"/>
  <c r="F35" i="30"/>
  <c r="F36" i="30"/>
  <c r="F37" i="30"/>
  <c r="F38" i="30"/>
  <c r="F39" i="30"/>
  <c r="F40" i="30"/>
  <c r="F41" i="30"/>
  <c r="F42" i="30"/>
  <c r="F43" i="30"/>
  <c r="F44" i="30"/>
  <c r="F45" i="30"/>
  <c r="F46" i="30"/>
  <c r="F47" i="30"/>
  <c r="F2" i="30"/>
  <c r="H11" i="21"/>
  <c r="I48" i="17"/>
  <c r="I45" i="17"/>
  <c r="I46" i="17"/>
  <c r="I47" i="17"/>
  <c r="I44" i="17"/>
  <c r="I42" i="17"/>
  <c r="I43" i="17"/>
  <c r="I40" i="17"/>
  <c r="I8" i="17"/>
  <c r="I12" i="17"/>
  <c r="I13" i="17"/>
  <c r="I19" i="17"/>
  <c r="I20" i="17"/>
  <c r="I21" i="17"/>
  <c r="I23" i="17"/>
  <c r="I25" i="17"/>
  <c r="I28" i="17"/>
  <c r="I31" i="17"/>
  <c r="I33" i="17"/>
  <c r="I37" i="17"/>
  <c r="I38" i="17"/>
  <c r="I39" i="17"/>
  <c r="V321" i="1"/>
  <c r="I8" i="45"/>
  <c r="I14" i="45"/>
  <c r="I6" i="45"/>
  <c r="I7" i="45"/>
  <c r="I9" i="45"/>
  <c r="I10" i="45"/>
  <c r="I11" i="45"/>
  <c r="I12" i="45"/>
  <c r="I3" i="45"/>
  <c r="I13" i="45"/>
  <c r="I15" i="45"/>
  <c r="I150" i="45"/>
  <c r="I149" i="45"/>
  <c r="I148" i="45"/>
  <c r="I147" i="45"/>
  <c r="I146" i="45"/>
  <c r="I145" i="45"/>
  <c r="I144" i="45"/>
  <c r="I143" i="45"/>
  <c r="I142" i="45"/>
  <c r="I141" i="45"/>
  <c r="I140" i="45"/>
  <c r="I139" i="45"/>
  <c r="I138" i="45"/>
  <c r="I137" i="45"/>
  <c r="I136" i="45"/>
  <c r="I135" i="45"/>
  <c r="I134" i="45"/>
  <c r="I133" i="45"/>
  <c r="I132" i="45"/>
  <c r="I131" i="45"/>
  <c r="I130" i="45"/>
  <c r="I129" i="45"/>
  <c r="I128" i="45"/>
  <c r="I127" i="45"/>
  <c r="I126" i="45"/>
  <c r="I125" i="45"/>
  <c r="I124" i="45"/>
  <c r="I123" i="45"/>
  <c r="I122" i="45"/>
  <c r="I121" i="45"/>
  <c r="I120" i="45"/>
  <c r="I119" i="45"/>
  <c r="I118" i="45"/>
  <c r="I117" i="45"/>
  <c r="I116" i="45"/>
  <c r="I115" i="45"/>
  <c r="I114" i="45"/>
  <c r="I113" i="45"/>
  <c r="I112" i="45"/>
  <c r="I111" i="45"/>
  <c r="I110" i="45"/>
  <c r="I109" i="45"/>
  <c r="I108" i="45"/>
  <c r="I107" i="45"/>
  <c r="I106" i="45"/>
  <c r="I105" i="45"/>
  <c r="I104" i="45"/>
  <c r="I103" i="45"/>
  <c r="I102" i="45"/>
  <c r="I101" i="45"/>
  <c r="I100" i="45"/>
  <c r="I99" i="45"/>
  <c r="I98" i="45"/>
  <c r="I97" i="45"/>
  <c r="I96" i="45"/>
  <c r="I95" i="45"/>
  <c r="I94" i="45"/>
  <c r="I93" i="45"/>
  <c r="I92" i="45"/>
  <c r="I91" i="45"/>
  <c r="I90" i="45"/>
  <c r="I89" i="45"/>
  <c r="I88" i="45"/>
  <c r="I87" i="45"/>
  <c r="I86" i="45"/>
  <c r="I85" i="45"/>
  <c r="I84" i="45"/>
  <c r="I83" i="45"/>
  <c r="I82" i="45"/>
  <c r="I81" i="45"/>
  <c r="I80" i="45"/>
  <c r="I79" i="45"/>
  <c r="I78" i="45"/>
  <c r="I77" i="45"/>
  <c r="I76" i="45"/>
  <c r="I75" i="45"/>
  <c r="I74" i="45"/>
  <c r="I73" i="45"/>
  <c r="I72" i="45"/>
  <c r="I71" i="45"/>
  <c r="I70" i="45"/>
  <c r="I69" i="45"/>
  <c r="I68" i="45"/>
  <c r="I67" i="45"/>
  <c r="I66" i="45"/>
  <c r="I65" i="45"/>
  <c r="I64" i="45"/>
  <c r="I63" i="45"/>
  <c r="I62" i="45"/>
  <c r="I61" i="45"/>
  <c r="I60" i="45"/>
  <c r="I59" i="45"/>
  <c r="I58" i="45"/>
  <c r="I57" i="45"/>
  <c r="I56" i="45"/>
  <c r="I55" i="45"/>
  <c r="I54" i="45"/>
  <c r="I53" i="45"/>
  <c r="I52" i="45"/>
  <c r="I51" i="45"/>
  <c r="I50" i="45"/>
  <c r="I49" i="45"/>
  <c r="I48" i="45"/>
  <c r="I47" i="45"/>
  <c r="I46" i="45"/>
  <c r="I45" i="45"/>
  <c r="I44" i="45"/>
  <c r="I43" i="45"/>
  <c r="I42" i="45"/>
  <c r="I41" i="45"/>
  <c r="I40" i="45"/>
  <c r="I39" i="45"/>
  <c r="I38" i="45"/>
  <c r="I37" i="45"/>
  <c r="I36" i="45"/>
  <c r="I35" i="45"/>
  <c r="I34" i="45"/>
  <c r="I33" i="45"/>
  <c r="I32" i="45"/>
  <c r="I31" i="45"/>
  <c r="I30" i="45"/>
  <c r="I29" i="45"/>
  <c r="I28" i="45"/>
  <c r="I27" i="45"/>
  <c r="I26" i="45"/>
  <c r="I25" i="45"/>
  <c r="I24" i="45"/>
  <c r="I23" i="45"/>
  <c r="I22" i="45"/>
  <c r="I21" i="45"/>
  <c r="I20" i="45"/>
  <c r="I19" i="45"/>
  <c r="I18" i="45"/>
  <c r="I17" i="45"/>
  <c r="I16" i="45"/>
  <c r="I46" i="36"/>
  <c r="G4" i="44"/>
  <c r="G9" i="44"/>
  <c r="G10" i="44"/>
  <c r="G149" i="44"/>
  <c r="G148" i="44"/>
  <c r="G147" i="44"/>
  <c r="G146" i="44"/>
  <c r="G145" i="44"/>
  <c r="G144" i="44"/>
  <c r="G143" i="44"/>
  <c r="G142" i="44"/>
  <c r="G141" i="44"/>
  <c r="G140" i="44"/>
  <c r="G139" i="44"/>
  <c r="G138" i="44"/>
  <c r="G137" i="44"/>
  <c r="G136" i="44"/>
  <c r="G135" i="44"/>
  <c r="G134" i="44"/>
  <c r="G133" i="44"/>
  <c r="G132" i="44"/>
  <c r="G131" i="44"/>
  <c r="G130" i="44"/>
  <c r="G129" i="44"/>
  <c r="G128" i="44"/>
  <c r="G127" i="44"/>
  <c r="G126" i="44"/>
  <c r="G125" i="44"/>
  <c r="G124" i="44"/>
  <c r="G123" i="44"/>
  <c r="G122" i="44"/>
  <c r="G121" i="44"/>
  <c r="G120" i="44"/>
  <c r="G119" i="44"/>
  <c r="G118" i="44"/>
  <c r="G117" i="44"/>
  <c r="G116" i="44"/>
  <c r="G115" i="44"/>
  <c r="G114" i="44"/>
  <c r="G113" i="44"/>
  <c r="G112" i="44"/>
  <c r="G111" i="44"/>
  <c r="G110" i="44"/>
  <c r="G109" i="44"/>
  <c r="G108" i="44"/>
  <c r="G107" i="44"/>
  <c r="G106" i="44"/>
  <c r="G105" i="44"/>
  <c r="G104" i="44"/>
  <c r="G103" i="44"/>
  <c r="G102" i="44"/>
  <c r="G101" i="44"/>
  <c r="G100" i="44"/>
  <c r="G99" i="44"/>
  <c r="G98" i="44"/>
  <c r="G97" i="44"/>
  <c r="G96" i="44"/>
  <c r="G95" i="44"/>
  <c r="G94" i="44"/>
  <c r="G93" i="44"/>
  <c r="G92" i="44"/>
  <c r="G91" i="44"/>
  <c r="G90" i="44"/>
  <c r="G89" i="44"/>
  <c r="G88" i="44"/>
  <c r="G87" i="44"/>
  <c r="G86" i="44"/>
  <c r="G85" i="44"/>
  <c r="G84" i="44"/>
  <c r="G83" i="44"/>
  <c r="G82" i="44"/>
  <c r="G81" i="44"/>
  <c r="G80" i="44"/>
  <c r="G79" i="44"/>
  <c r="G78" i="44"/>
  <c r="G77" i="44"/>
  <c r="G76" i="44"/>
  <c r="G75" i="44"/>
  <c r="G74" i="44"/>
  <c r="G73" i="44"/>
  <c r="G72" i="44"/>
  <c r="G71" i="44"/>
  <c r="G70" i="44"/>
  <c r="G69" i="44"/>
  <c r="G68" i="44"/>
  <c r="G67" i="44"/>
  <c r="G66" i="44"/>
  <c r="G65" i="44"/>
  <c r="G64" i="44"/>
  <c r="G63" i="44"/>
  <c r="G62" i="44"/>
  <c r="G61" i="44"/>
  <c r="G60" i="44"/>
  <c r="G59" i="44"/>
  <c r="G58" i="44"/>
  <c r="G57" i="44"/>
  <c r="G56" i="44"/>
  <c r="G55" i="44"/>
  <c r="G54" i="44"/>
  <c r="G53" i="44"/>
  <c r="G52" i="44"/>
  <c r="G51" i="44"/>
  <c r="G50" i="44"/>
  <c r="G49" i="44"/>
  <c r="G48" i="44"/>
  <c r="G47" i="44"/>
  <c r="G46" i="44"/>
  <c r="G45" i="44"/>
  <c r="G44" i="44"/>
  <c r="G43" i="44"/>
  <c r="G42" i="44"/>
  <c r="G41" i="44"/>
  <c r="G40" i="44"/>
  <c r="G39" i="44"/>
  <c r="G38" i="44"/>
  <c r="G37" i="44"/>
  <c r="G36" i="44"/>
  <c r="G35" i="44"/>
  <c r="G34" i="44"/>
  <c r="G33" i="44"/>
  <c r="G32" i="44"/>
  <c r="G31" i="44"/>
  <c r="G30" i="44"/>
  <c r="G29" i="44"/>
  <c r="G28" i="44"/>
  <c r="G27" i="44"/>
  <c r="G26" i="44"/>
  <c r="G25" i="44"/>
  <c r="G24" i="44"/>
  <c r="G23" i="44"/>
  <c r="G22" i="44"/>
  <c r="G21" i="44"/>
  <c r="G20" i="44"/>
  <c r="G19" i="44"/>
  <c r="G18" i="44"/>
  <c r="G17" i="44"/>
  <c r="G16" i="44"/>
  <c r="G15" i="44"/>
  <c r="G14" i="44"/>
  <c r="G13" i="44"/>
  <c r="G12" i="44"/>
  <c r="G11" i="44"/>
  <c r="I72" i="20"/>
  <c r="I73" i="20"/>
  <c r="I74" i="20"/>
  <c r="I75" i="20"/>
  <c r="I76" i="20"/>
  <c r="I77" i="20"/>
  <c r="I78" i="20"/>
  <c r="I79" i="20"/>
  <c r="I80" i="20"/>
  <c r="I81" i="20"/>
  <c r="I82" i="20"/>
  <c r="I83" i="20"/>
  <c r="I84" i="20"/>
  <c r="I85" i="20"/>
  <c r="I86" i="20"/>
  <c r="I87" i="20"/>
  <c r="I88" i="20"/>
  <c r="I89" i="20"/>
  <c r="I90" i="20"/>
  <c r="I91" i="20"/>
  <c r="I92" i="20"/>
  <c r="I93" i="20"/>
  <c r="I94" i="20"/>
  <c r="I95" i="20"/>
  <c r="I96" i="20"/>
  <c r="I97" i="20"/>
  <c r="I98" i="20"/>
  <c r="I99" i="20"/>
  <c r="I100" i="20"/>
  <c r="I101" i="20"/>
  <c r="I102" i="20"/>
  <c r="I103" i="20"/>
  <c r="I104" i="20"/>
  <c r="I105" i="20"/>
  <c r="I106" i="20"/>
  <c r="I107" i="20"/>
  <c r="I108" i="20"/>
  <c r="I109" i="20"/>
  <c r="I110" i="20"/>
  <c r="I111" i="20"/>
  <c r="I112" i="20"/>
  <c r="I113" i="20"/>
  <c r="I114" i="20"/>
  <c r="I115" i="20"/>
  <c r="I116" i="20"/>
  <c r="I117" i="20"/>
  <c r="I118" i="20"/>
  <c r="I119" i="20"/>
  <c r="I120" i="20"/>
  <c r="I121" i="20"/>
  <c r="I122" i="20"/>
  <c r="I123" i="20"/>
  <c r="I124" i="20"/>
  <c r="I125" i="20"/>
  <c r="I126" i="20"/>
  <c r="I127" i="20"/>
  <c r="I128" i="20"/>
  <c r="I129" i="20"/>
  <c r="I130" i="20"/>
  <c r="I131" i="20"/>
  <c r="I132" i="20"/>
  <c r="I68" i="16"/>
  <c r="F20" i="42"/>
  <c r="H14" i="13"/>
  <c r="H16" i="13"/>
  <c r="H17" i="34"/>
  <c r="I131" i="2"/>
  <c r="I130" i="2"/>
  <c r="I124" i="2"/>
  <c r="I125" i="2"/>
  <c r="I126" i="2"/>
  <c r="I127" i="2"/>
  <c r="I128" i="2"/>
  <c r="I129" i="2"/>
  <c r="I2" i="3"/>
  <c r="I13" i="3"/>
  <c r="I14" i="3"/>
  <c r="I15" i="3"/>
  <c r="I16" i="3"/>
  <c r="I17" i="3"/>
  <c r="I18" i="3"/>
  <c r="I19" i="3"/>
  <c r="I20" i="3"/>
  <c r="I21" i="3"/>
  <c r="I9" i="3"/>
  <c r="I10" i="3"/>
  <c r="I3" i="3"/>
  <c r="I5" i="3"/>
  <c r="I6" i="3"/>
  <c r="B321" i="1"/>
  <c r="C321" i="1"/>
  <c r="D321" i="1"/>
  <c r="E321" i="1"/>
  <c r="F321" i="1"/>
  <c r="H321" i="1"/>
  <c r="I321" i="1"/>
  <c r="J321" i="1"/>
  <c r="K321" i="1"/>
  <c r="L321" i="1"/>
  <c r="M321" i="1"/>
  <c r="N321" i="1"/>
  <c r="Q321" i="1"/>
  <c r="U321" i="1"/>
  <c r="W321" i="1"/>
  <c r="Y321" i="1"/>
  <c r="Z321" i="1"/>
  <c r="AA321" i="1"/>
  <c r="AB321" i="1"/>
  <c r="AC321" i="1"/>
  <c r="AE321" i="1"/>
  <c r="AF321" i="1"/>
  <c r="AG321" i="1" l="1"/>
  <c r="N132" i="1"/>
  <c r="N133" i="1"/>
  <c r="N226" i="1"/>
  <c r="N59" i="1"/>
  <c r="N227" i="1"/>
  <c r="N228" i="1"/>
  <c r="N229" i="1"/>
  <c r="N230" i="1"/>
  <c r="N232" i="1"/>
  <c r="N234" i="1"/>
  <c r="N135" i="1"/>
  <c r="N136" i="1"/>
  <c r="N60" i="1"/>
  <c r="N86" i="1"/>
  <c r="N237" i="1"/>
  <c r="N137" i="1"/>
  <c r="N238" i="1"/>
  <c r="N239" i="1"/>
  <c r="N240" i="1"/>
  <c r="N241" i="1"/>
  <c r="N243" i="1"/>
  <c r="N244" i="1"/>
  <c r="N61" i="1"/>
  <c r="N246" i="1"/>
  <c r="N138" i="1"/>
  <c r="N247" i="1"/>
  <c r="N62" i="1"/>
  <c r="N248" i="1"/>
  <c r="N250" i="1"/>
  <c r="N252" i="1"/>
  <c r="N253" i="1"/>
  <c r="N254" i="1"/>
  <c r="N48" i="1"/>
  <c r="N255" i="1"/>
  <c r="N256" i="1"/>
  <c r="N140" i="1"/>
  <c r="N258" i="1"/>
  <c r="N259" i="1"/>
  <c r="N260" i="1"/>
  <c r="N261" i="1"/>
  <c r="N262" i="1"/>
  <c r="N19" i="1"/>
  <c r="N141" i="1"/>
  <c r="N9" i="1"/>
  <c r="N265" i="1"/>
  <c r="N266" i="1"/>
  <c r="N267" i="1"/>
  <c r="N142" i="1"/>
  <c r="N63" i="1"/>
  <c r="N271" i="1"/>
  <c r="N143" i="1"/>
  <c r="N144" i="1"/>
  <c r="N272" i="1"/>
  <c r="N273" i="1"/>
  <c r="N274" i="1"/>
  <c r="N87" i="1"/>
  <c r="N275" i="1"/>
  <c r="N145" i="1"/>
  <c r="N277" i="1"/>
  <c r="N146" i="1"/>
  <c r="N278" i="1"/>
  <c r="N49" i="1"/>
  <c r="N88" i="1"/>
  <c r="N11" i="1"/>
  <c r="N64" i="1"/>
  <c r="N89" i="1"/>
  <c r="N148" i="1"/>
  <c r="N90" i="1"/>
  <c r="N280" i="1"/>
  <c r="N281" i="1"/>
  <c r="N282" i="1"/>
  <c r="N285" i="1"/>
  <c r="N286" i="1"/>
  <c r="N287" i="1"/>
  <c r="N288" i="1"/>
  <c r="N301" i="1"/>
  <c r="N289" i="1"/>
  <c r="N291" i="1"/>
  <c r="N292" i="1"/>
  <c r="N293" i="1"/>
  <c r="N294" i="1"/>
  <c r="N295" i="1"/>
  <c r="N296" i="1"/>
  <c r="N297" i="1"/>
  <c r="N298" i="1"/>
  <c r="N299" i="1"/>
  <c r="N300" i="1"/>
  <c r="N302" i="1"/>
  <c r="N303" i="1"/>
  <c r="N304" i="1"/>
  <c r="N305" i="1"/>
  <c r="N306" i="1"/>
  <c r="N307" i="1"/>
  <c r="N310" i="1"/>
  <c r="N311" i="1"/>
  <c r="N149" i="1"/>
  <c r="N322" i="1"/>
  <c r="N323" i="1"/>
  <c r="N324" i="1"/>
  <c r="N325" i="1"/>
  <c r="N326" i="1"/>
  <c r="N329" i="1"/>
  <c r="N330" i="1"/>
  <c r="N331" i="1"/>
  <c r="N332" i="1"/>
  <c r="N333" i="1"/>
  <c r="N91" i="1"/>
  <c r="N150" i="1"/>
  <c r="N151" i="1"/>
  <c r="N92" i="1"/>
  <c r="N334" i="1"/>
  <c r="N93" i="1"/>
  <c r="N337" i="1"/>
  <c r="N339" i="1"/>
  <c r="N152" i="1"/>
  <c r="N341" i="1"/>
  <c r="N342" i="1"/>
  <c r="N344" i="1"/>
  <c r="N345" i="1"/>
  <c r="N346" i="1"/>
  <c r="N94" i="1"/>
  <c r="N347" i="1"/>
  <c r="N20" i="1"/>
  <c r="N95" i="1"/>
  <c r="N96" i="1"/>
  <c r="N350" i="1"/>
  <c r="N351" i="1"/>
  <c r="N97" i="1"/>
  <c r="N65" i="1"/>
  <c r="N26" i="1"/>
  <c r="N353" i="1"/>
  <c r="N356" i="1"/>
  <c r="N357" i="1"/>
  <c r="N50" i="1"/>
  <c r="N358" i="1"/>
  <c r="N359" i="1"/>
  <c r="N360" i="1"/>
  <c r="N66" i="1"/>
  <c r="N361" i="1"/>
  <c r="N362" i="1"/>
  <c r="N154" i="1"/>
  <c r="N155" i="1"/>
  <c r="N4" i="1"/>
  <c r="N156" i="1"/>
  <c r="N363" i="1"/>
  <c r="N6" i="1"/>
  <c r="N21" i="1"/>
  <c r="N366" i="1"/>
  <c r="N38" i="1"/>
  <c r="N370" i="1"/>
  <c r="N371" i="1"/>
  <c r="N98" i="1"/>
  <c r="N372" i="1"/>
  <c r="N51" i="1"/>
  <c r="N373" i="1"/>
  <c r="N374" i="1"/>
  <c r="N99" i="1"/>
  <c r="N375" i="1"/>
  <c r="N378" i="1"/>
  <c r="N379" i="1"/>
  <c r="N380" i="1"/>
  <c r="N67" i="1"/>
  <c r="N157" i="1"/>
  <c r="N381" i="1"/>
  <c r="N68" i="1"/>
  <c r="N69" i="1"/>
  <c r="N39" i="1"/>
  <c r="N27" i="1"/>
  <c r="N383" i="1"/>
  <c r="N384" i="1"/>
  <c r="N385" i="1"/>
  <c r="N386" i="1"/>
  <c r="N387" i="1"/>
  <c r="N388" i="1"/>
  <c r="N158" i="1"/>
  <c r="N100" i="1"/>
  <c r="N395" i="1"/>
  <c r="N160" i="1"/>
  <c r="N101" i="1"/>
  <c r="N161" i="1"/>
  <c r="N162" i="1"/>
  <c r="N163" i="1"/>
  <c r="N164" i="1"/>
  <c r="N399" i="1"/>
  <c r="N22" i="1"/>
  <c r="N165" i="1"/>
  <c r="N400" i="1"/>
  <c r="N28" i="1"/>
  <c r="N402" i="1"/>
  <c r="N404" i="1"/>
  <c r="N70" i="1"/>
  <c r="N406" i="1"/>
  <c r="N12" i="1"/>
  <c r="N407" i="1"/>
  <c r="N408" i="1"/>
  <c r="N409" i="1"/>
  <c r="N412" i="1"/>
  <c r="N413" i="1"/>
  <c r="N416" i="1"/>
  <c r="N417" i="1"/>
  <c r="N418" i="1"/>
  <c r="N13" i="1"/>
  <c r="N419" i="1"/>
  <c r="N420" i="1"/>
  <c r="N422" i="1"/>
  <c r="N71" i="1"/>
  <c r="N72" i="1"/>
  <c r="N167" i="1"/>
  <c r="N168" i="1"/>
  <c r="N424" i="1"/>
  <c r="N425" i="1"/>
  <c r="N102" i="1"/>
  <c r="N426" i="1"/>
  <c r="N429" i="1"/>
  <c r="N430" i="1"/>
  <c r="N73" i="1"/>
  <c r="N431" i="1"/>
  <c r="N433" i="1"/>
  <c r="N434" i="1"/>
  <c r="N169" i="1"/>
  <c r="N437" i="1"/>
  <c r="N438" i="1"/>
  <c r="N170" i="1"/>
  <c r="N172" i="1"/>
  <c r="N173" i="1"/>
  <c r="N52" i="1"/>
  <c r="N440" i="1"/>
  <c r="N32" i="1"/>
  <c r="N441" i="1"/>
  <c r="N103" i="1"/>
  <c r="N443" i="1"/>
  <c r="N444" i="1"/>
  <c r="N174" i="1"/>
  <c r="N445" i="1"/>
  <c r="N446" i="1"/>
  <c r="N104" i="1"/>
  <c r="N7" i="1"/>
  <c r="N447" i="1"/>
  <c r="N448" i="1"/>
  <c r="N449" i="1"/>
  <c r="N175" i="1"/>
  <c r="N450" i="1"/>
  <c r="N451" i="1"/>
  <c r="N453" i="1"/>
  <c r="N454" i="1"/>
  <c r="N53" i="1"/>
  <c r="N456" i="1"/>
  <c r="N457" i="1"/>
  <c r="N458" i="1"/>
  <c r="N74" i="1"/>
  <c r="N460" i="1"/>
  <c r="N178" i="1"/>
  <c r="N461" i="1"/>
  <c r="N462" i="1"/>
  <c r="N463" i="1"/>
  <c r="N464" i="1"/>
  <c r="N465" i="1"/>
  <c r="N40" i="1"/>
  <c r="N468" i="1"/>
  <c r="N180" i="1"/>
  <c r="N469" i="1"/>
  <c r="N75" i="1"/>
  <c r="N8" i="1"/>
  <c r="N472" i="1"/>
  <c r="N105" i="1"/>
  <c r="N182" i="1"/>
  <c r="N473" i="1"/>
  <c r="N474" i="1"/>
  <c r="N475" i="1"/>
  <c r="N476" i="1"/>
  <c r="N183" i="1"/>
  <c r="N477" i="1"/>
  <c r="N478" i="1"/>
  <c r="N479" i="1"/>
  <c r="N480" i="1"/>
  <c r="N481" i="1"/>
  <c r="N14" i="1"/>
  <c r="N33" i="1"/>
  <c r="N483" i="1"/>
  <c r="N484" i="1"/>
  <c r="N184" i="1"/>
  <c r="N485" i="1"/>
  <c r="N486" i="1"/>
  <c r="N488" i="1"/>
  <c r="N489" i="1"/>
  <c r="N490" i="1"/>
  <c r="N495" i="1"/>
  <c r="N496" i="1"/>
  <c r="N498" i="1"/>
  <c r="N499" i="1"/>
  <c r="N500" i="1"/>
  <c r="N501" i="1"/>
  <c r="N503" i="1"/>
  <c r="N504" i="1"/>
  <c r="N505" i="1"/>
  <c r="N506" i="1"/>
  <c r="N507" i="1"/>
  <c r="N508" i="1"/>
  <c r="N509" i="1"/>
  <c r="N510" i="1"/>
  <c r="N185" i="1"/>
  <c r="N511" i="1"/>
  <c r="N512" i="1"/>
  <c r="N5" i="1"/>
  <c r="N54" i="1"/>
  <c r="N514" i="1"/>
  <c r="N515" i="1"/>
  <c r="N186" i="1"/>
  <c r="N516" i="1"/>
  <c r="N517" i="1"/>
  <c r="N518" i="1"/>
  <c r="N521" i="1"/>
  <c r="N189" i="1"/>
  <c r="N522" i="1"/>
  <c r="N190" i="1"/>
  <c r="N76" i="1"/>
  <c r="N191" i="1"/>
  <c r="N192" i="1"/>
  <c r="N29" i="1"/>
  <c r="N193" i="1"/>
  <c r="N194" i="1"/>
  <c r="N106" i="1"/>
  <c r="N524" i="1"/>
  <c r="N526" i="1"/>
  <c r="N531" i="1"/>
  <c r="N532" i="1"/>
  <c r="N195" i="1"/>
  <c r="N196" i="1"/>
  <c r="N534" i="1"/>
  <c r="N536" i="1"/>
  <c r="N537" i="1"/>
  <c r="N538" i="1"/>
  <c r="N539" i="1"/>
  <c r="N540" i="1"/>
  <c r="N107" i="1"/>
  <c r="N197" i="1"/>
  <c r="N109" i="1"/>
  <c r="N542" i="1"/>
  <c r="N543" i="1"/>
  <c r="N544" i="1"/>
  <c r="N198" i="1"/>
  <c r="N199" i="1"/>
  <c r="N34" i="1"/>
  <c r="N545" i="1"/>
  <c r="N41" i="1"/>
  <c r="N546" i="1"/>
  <c r="N200" i="1"/>
  <c r="N201" i="1"/>
  <c r="N110" i="1"/>
  <c r="N15" i="1"/>
  <c r="N548" i="1"/>
  <c r="N42" i="1"/>
  <c r="N16" i="1"/>
  <c r="N549" i="1"/>
  <c r="N550" i="1"/>
  <c r="N551" i="1"/>
  <c r="N111" i="1"/>
  <c r="N552" i="1"/>
  <c r="N554" i="1"/>
  <c r="N55" i="1"/>
  <c r="N56" i="1"/>
  <c r="N555" i="1"/>
  <c r="N556" i="1"/>
  <c r="N112" i="1"/>
  <c r="N113" i="1"/>
  <c r="N114" i="1"/>
  <c r="N558" i="1"/>
  <c r="N559" i="1"/>
  <c r="N560" i="1"/>
  <c r="N562" i="1"/>
  <c r="N563" i="1"/>
  <c r="N203" i="1"/>
  <c r="N10" i="1"/>
  <c r="N115" i="1"/>
  <c r="N77" i="1"/>
  <c r="N204" i="1"/>
  <c r="N568" i="1"/>
  <c r="N23" i="1"/>
  <c r="N569" i="1"/>
  <c r="N24" i="1"/>
  <c r="N205" i="1"/>
  <c r="N571" i="1"/>
  <c r="N572" i="1"/>
  <c r="N573" i="1"/>
  <c r="N116" i="1"/>
  <c r="N574" i="1"/>
  <c r="N35" i="1"/>
  <c r="N78" i="1"/>
  <c r="N30" i="1"/>
  <c r="N576" i="1"/>
  <c r="N36" i="1"/>
  <c r="N57" i="1"/>
  <c r="N580" i="1"/>
  <c r="N79" i="1"/>
  <c r="N581" i="1"/>
  <c r="N37" i="1"/>
  <c r="N583" i="1"/>
  <c r="N43" i="1"/>
  <c r="N80" i="1"/>
  <c r="N584" i="1"/>
  <c r="N117" i="1"/>
  <c r="N17" i="1"/>
  <c r="N81" i="1"/>
  <c r="N206" i="1"/>
  <c r="N586" i="1"/>
  <c r="N207" i="1"/>
  <c r="N587" i="1"/>
  <c r="N588" i="1"/>
  <c r="N590" i="1"/>
  <c r="N208" i="1"/>
  <c r="N591" i="1"/>
  <c r="N592" i="1"/>
  <c r="N593" i="1"/>
  <c r="N594" i="1"/>
  <c r="N595" i="1"/>
  <c r="N209" i="1"/>
  <c r="N596" i="1"/>
  <c r="N118" i="1"/>
  <c r="N119" i="1"/>
  <c r="N210" i="1"/>
  <c r="N597" i="1"/>
  <c r="N599" i="1"/>
  <c r="N211" i="1"/>
  <c r="N120" i="1"/>
  <c r="N121" i="1"/>
  <c r="N82" i="1"/>
  <c r="N83" i="1"/>
  <c r="N212" i="1"/>
  <c r="N213" i="1"/>
  <c r="N602" i="1"/>
  <c r="N122" i="1"/>
  <c r="N123" i="1"/>
  <c r="N603" i="1"/>
  <c r="N18" i="1"/>
  <c r="N214" i="1"/>
  <c r="N124" i="1"/>
  <c r="N215" i="1"/>
  <c r="N604" i="1"/>
  <c r="N605" i="1"/>
  <c r="N44" i="1"/>
  <c r="N607" i="1"/>
  <c r="N216" i="1"/>
  <c r="N609" i="1"/>
  <c r="N217" i="1"/>
  <c r="N218" i="1"/>
  <c r="N58" i="1"/>
  <c r="N611" i="1"/>
  <c r="N84" i="1"/>
  <c r="N25" i="1"/>
  <c r="N219" i="1"/>
  <c r="N612" i="1"/>
  <c r="N220" i="1"/>
  <c r="N613" i="1"/>
  <c r="N221" i="1"/>
  <c r="N125" i="1"/>
  <c r="N85" i="1"/>
  <c r="N222" i="1"/>
  <c r="N3" i="1"/>
  <c r="N126" i="1"/>
  <c r="N127" i="1"/>
  <c r="N616" i="1"/>
  <c r="N128" i="1"/>
  <c r="N223" i="1"/>
  <c r="N617" i="1"/>
  <c r="N619" i="1"/>
  <c r="N620" i="1"/>
  <c r="N224" i="1"/>
  <c r="N621" i="1"/>
  <c r="N129" i="1"/>
  <c r="N622" i="1"/>
  <c r="N623" i="1"/>
  <c r="N624" i="1"/>
  <c r="N225" i="1"/>
  <c r="N625" i="1"/>
  <c r="N626" i="1"/>
  <c r="N130" i="1"/>
  <c r="N31" i="1"/>
  <c r="N45" i="1"/>
  <c r="N46" i="1"/>
  <c r="N627" i="1"/>
  <c r="N47" i="1"/>
  <c r="N628" i="1"/>
  <c r="N629" i="1"/>
  <c r="N245" i="1"/>
  <c r="N283" i="1"/>
  <c r="N615" i="1"/>
  <c r="N614" i="1"/>
  <c r="N470" i="1"/>
  <c r="N529" i="1"/>
  <c r="N403" i="1"/>
  <c r="N493" i="1"/>
  <c r="N497" i="1"/>
  <c r="N492" i="1"/>
  <c r="N494" i="1"/>
  <c r="N502" i="1"/>
  <c r="N553" i="1"/>
  <c r="N352" i="1"/>
  <c r="N530" i="1"/>
  <c r="N527" i="1"/>
  <c r="N491" i="1"/>
  <c r="N410" i="1"/>
  <c r="N343" i="1"/>
  <c r="N535" i="1"/>
  <c r="N459" i="1"/>
  <c r="N411" i="1"/>
  <c r="N589" i="1"/>
  <c r="N355" i="1"/>
  <c r="N452" i="1"/>
  <c r="N393" i="1"/>
  <c r="N394" i="1"/>
  <c r="N179" i="1"/>
  <c r="N249" i="1"/>
  <c r="N251" i="1"/>
  <c r="N601" i="1"/>
  <c r="N405" i="1"/>
  <c r="N235" i="1"/>
  <c r="N439" i="1"/>
  <c r="N269" i="1"/>
  <c r="N354" i="1"/>
  <c r="N401" i="1"/>
  <c r="N134" i="1"/>
  <c r="N231" i="1"/>
  <c r="N139" i="1"/>
  <c r="N276" i="1"/>
  <c r="N147" i="1"/>
  <c r="N327" i="1"/>
  <c r="N348" i="1"/>
  <c r="N349" i="1"/>
  <c r="N153" i="1"/>
  <c r="N364" i="1"/>
  <c r="N382" i="1"/>
  <c r="N166" i="1"/>
  <c r="N435" i="1"/>
  <c r="N436" i="1"/>
  <c r="N171" i="1"/>
  <c r="N176" i="1"/>
  <c r="N177" i="1"/>
  <c r="N471" i="1"/>
  <c r="N181" i="1"/>
  <c r="N487" i="1"/>
  <c r="N187" i="1"/>
  <c r="N188" i="1"/>
  <c r="N523" i="1"/>
  <c r="N528" i="1"/>
  <c r="N108" i="1"/>
  <c r="N547" i="1"/>
  <c r="N202" i="1"/>
  <c r="N557" i="1"/>
  <c r="N561" i="1"/>
  <c r="N564" i="1"/>
  <c r="N582" i="1"/>
  <c r="N600" i="1"/>
  <c r="N598" i="1"/>
  <c r="N336" i="1"/>
  <c r="N575" i="1"/>
  <c r="N427" i="1"/>
  <c r="N423" i="1"/>
  <c r="N455" i="1"/>
  <c r="N428" i="1"/>
  <c r="N579" i="1"/>
  <c r="N577" i="1"/>
  <c r="N578" i="1"/>
  <c r="N338" i="1"/>
  <c r="N233" i="1"/>
  <c r="N236" i="1"/>
  <c r="N242" i="1"/>
  <c r="N257" i="1"/>
  <c r="N263" i="1"/>
  <c r="N264" i="1"/>
  <c r="N268" i="1"/>
  <c r="N270" i="1"/>
  <c r="N279" i="1"/>
  <c r="N284" i="1"/>
  <c r="N308" i="1"/>
  <c r="N309" i="1"/>
  <c r="N312" i="1"/>
  <c r="N313" i="1"/>
  <c r="N314" i="1"/>
  <c r="N315" i="1"/>
  <c r="N316" i="1"/>
  <c r="N317" i="1"/>
  <c r="N318" i="1"/>
  <c r="N319" i="1"/>
  <c r="N320" i="1"/>
  <c r="N328" i="1"/>
  <c r="N335" i="1"/>
  <c r="N340" i="1"/>
  <c r="N365" i="1"/>
  <c r="N367" i="1"/>
  <c r="N368" i="1"/>
  <c r="N369" i="1"/>
  <c r="N376" i="1"/>
  <c r="N377" i="1"/>
  <c r="N390" i="1"/>
  <c r="N391" i="1"/>
  <c r="N392" i="1"/>
  <c r="N159" i="1"/>
  <c r="N414" i="1"/>
  <c r="N415" i="1"/>
  <c r="N421" i="1"/>
  <c r="N432" i="1"/>
  <c r="N442" i="1"/>
  <c r="N466" i="1"/>
  <c r="N467" i="1"/>
  <c r="N482" i="1"/>
  <c r="N513" i="1"/>
  <c r="N519" i="1"/>
  <c r="N520" i="1"/>
  <c r="N525" i="1"/>
  <c r="N533" i="1"/>
  <c r="N541" i="1"/>
  <c r="N565" i="1"/>
  <c r="N566" i="1"/>
  <c r="N567" i="1"/>
  <c r="N570" i="1"/>
  <c r="N585" i="1"/>
  <c r="N606" i="1"/>
  <c r="N608" i="1"/>
  <c r="N610" i="1"/>
  <c r="N618" i="1"/>
  <c r="N398" i="1"/>
  <c r="N397" i="1"/>
  <c r="N396" i="1"/>
  <c r="N389" i="1"/>
  <c r="N290" i="1"/>
  <c r="N630" i="1"/>
  <c r="N631" i="1"/>
  <c r="N632" i="1"/>
  <c r="N633" i="1"/>
  <c r="N634" i="1"/>
  <c r="N635" i="1"/>
  <c r="N636" i="1"/>
  <c r="N637" i="1"/>
  <c r="N638" i="1"/>
  <c r="N639" i="1"/>
  <c r="N640" i="1"/>
  <c r="N641" i="1"/>
  <c r="N642" i="1"/>
  <c r="N643" i="1"/>
  <c r="N644" i="1"/>
  <c r="N645" i="1"/>
  <c r="N646" i="1"/>
  <c r="N647" i="1"/>
  <c r="N648" i="1"/>
  <c r="N649" i="1"/>
  <c r="N650" i="1"/>
  <c r="N651" i="1"/>
  <c r="N652" i="1"/>
  <c r="N653" i="1"/>
  <c r="N654" i="1"/>
  <c r="N655" i="1"/>
  <c r="N656" i="1"/>
  <c r="N657" i="1"/>
  <c r="N658" i="1"/>
  <c r="N659" i="1"/>
  <c r="N660" i="1"/>
  <c r="N661" i="1"/>
  <c r="N662" i="1"/>
  <c r="N663" i="1"/>
  <c r="N664" i="1"/>
  <c r="N665" i="1"/>
  <c r="N666" i="1"/>
  <c r="N667" i="1"/>
  <c r="N668" i="1"/>
  <c r="N669" i="1"/>
  <c r="N670" i="1"/>
  <c r="N671" i="1"/>
  <c r="N672" i="1"/>
  <c r="N673" i="1"/>
  <c r="N674" i="1"/>
  <c r="N675" i="1"/>
  <c r="N676" i="1"/>
  <c r="N677" i="1"/>
  <c r="N678" i="1"/>
  <c r="N679" i="1"/>
  <c r="N680" i="1"/>
  <c r="N681" i="1"/>
  <c r="N682" i="1"/>
  <c r="N683" i="1"/>
  <c r="N684" i="1"/>
  <c r="N685" i="1"/>
  <c r="N686" i="1"/>
  <c r="N687" i="1"/>
  <c r="N688" i="1"/>
  <c r="N689" i="1"/>
  <c r="N690" i="1"/>
  <c r="N691" i="1"/>
  <c r="N692" i="1"/>
  <c r="N693" i="1"/>
  <c r="N694" i="1"/>
  <c r="N695" i="1"/>
  <c r="N696" i="1"/>
  <c r="N697" i="1"/>
  <c r="N698" i="1"/>
  <c r="N699" i="1"/>
  <c r="N700" i="1"/>
  <c r="N701" i="1"/>
  <c r="N702" i="1"/>
  <c r="N703" i="1"/>
  <c r="N704" i="1"/>
  <c r="N705" i="1"/>
  <c r="N706" i="1"/>
  <c r="N707" i="1"/>
  <c r="N708" i="1"/>
  <c r="N709" i="1"/>
  <c r="N710" i="1"/>
  <c r="N711" i="1"/>
  <c r="N712" i="1"/>
  <c r="N713" i="1"/>
  <c r="N714" i="1"/>
  <c r="N715" i="1"/>
  <c r="N716" i="1"/>
  <c r="N717" i="1"/>
  <c r="N718" i="1"/>
  <c r="N719" i="1"/>
  <c r="N720" i="1"/>
  <c r="N721" i="1"/>
  <c r="N722" i="1"/>
  <c r="N723" i="1"/>
  <c r="N724" i="1"/>
  <c r="N725" i="1"/>
  <c r="N726" i="1"/>
  <c r="N727" i="1"/>
  <c r="N728" i="1"/>
  <c r="N729" i="1"/>
  <c r="N730" i="1"/>
  <c r="N731" i="1"/>
  <c r="N732" i="1"/>
  <c r="N733" i="1"/>
  <c r="N734" i="1"/>
  <c r="N735" i="1"/>
  <c r="N736" i="1"/>
  <c r="N737" i="1"/>
  <c r="N738" i="1"/>
  <c r="N739" i="1"/>
  <c r="N740" i="1"/>
  <c r="N741" i="1"/>
  <c r="N742" i="1"/>
  <c r="N743" i="1"/>
  <c r="N744" i="1"/>
  <c r="N745" i="1"/>
  <c r="N746" i="1"/>
  <c r="N747" i="1"/>
  <c r="N748" i="1"/>
  <c r="N749" i="1"/>
  <c r="N750" i="1"/>
  <c r="N751" i="1"/>
  <c r="N752" i="1"/>
  <c r="N753" i="1"/>
  <c r="N754" i="1"/>
  <c r="N755" i="1"/>
  <c r="N756" i="1"/>
  <c r="N757" i="1"/>
  <c r="N758" i="1"/>
  <c r="N759" i="1"/>
  <c r="N760" i="1"/>
  <c r="N761" i="1"/>
  <c r="N762" i="1"/>
  <c r="N763" i="1"/>
  <c r="N764" i="1"/>
  <c r="N765" i="1"/>
  <c r="N766" i="1"/>
  <c r="N767" i="1"/>
  <c r="N768" i="1"/>
  <c r="N769" i="1"/>
  <c r="N770" i="1"/>
  <c r="N771" i="1"/>
  <c r="N772" i="1"/>
  <c r="N773" i="1"/>
  <c r="N774" i="1"/>
  <c r="N775" i="1"/>
  <c r="N776" i="1"/>
  <c r="N777" i="1"/>
  <c r="N778" i="1"/>
  <c r="N779" i="1"/>
  <c r="N780" i="1"/>
  <c r="N781" i="1"/>
  <c r="N782" i="1"/>
  <c r="N783" i="1"/>
  <c r="N784" i="1"/>
  <c r="N785" i="1"/>
  <c r="N786" i="1"/>
  <c r="N787" i="1"/>
  <c r="N788" i="1"/>
  <c r="N789" i="1"/>
  <c r="N790" i="1"/>
  <c r="N791" i="1"/>
  <c r="N792" i="1"/>
  <c r="N793" i="1"/>
  <c r="N794" i="1"/>
  <c r="N795" i="1"/>
  <c r="N796" i="1"/>
  <c r="N797" i="1"/>
  <c r="N798" i="1"/>
  <c r="N799" i="1"/>
  <c r="N800" i="1"/>
  <c r="N801" i="1"/>
  <c r="N802" i="1"/>
  <c r="N803" i="1"/>
  <c r="N804" i="1"/>
  <c r="N805" i="1"/>
  <c r="N806" i="1"/>
  <c r="N807" i="1"/>
  <c r="N808" i="1"/>
  <c r="N809" i="1"/>
  <c r="N810" i="1"/>
  <c r="N811" i="1"/>
  <c r="N812" i="1"/>
  <c r="N813" i="1"/>
  <c r="N814" i="1"/>
  <c r="N815" i="1"/>
  <c r="N816" i="1"/>
  <c r="N817" i="1"/>
  <c r="N818" i="1"/>
  <c r="N819" i="1"/>
  <c r="N820" i="1"/>
  <c r="N821" i="1"/>
  <c r="N822" i="1"/>
  <c r="N823" i="1"/>
  <c r="N824" i="1"/>
  <c r="N825" i="1"/>
  <c r="N826" i="1"/>
  <c r="N827" i="1"/>
  <c r="N828" i="1"/>
  <c r="N829" i="1"/>
  <c r="N830" i="1"/>
  <c r="N831" i="1"/>
  <c r="N832" i="1"/>
  <c r="N833" i="1"/>
  <c r="N834" i="1"/>
  <c r="N835" i="1"/>
  <c r="N836" i="1"/>
  <c r="N837" i="1"/>
  <c r="N838" i="1"/>
  <c r="N839" i="1"/>
  <c r="N840" i="1"/>
  <c r="N841" i="1"/>
  <c r="N842" i="1"/>
  <c r="N843" i="1"/>
  <c r="N844" i="1"/>
  <c r="N845" i="1"/>
  <c r="N846" i="1"/>
  <c r="N847" i="1"/>
  <c r="N848" i="1"/>
  <c r="N849" i="1"/>
  <c r="N850" i="1"/>
  <c r="N851" i="1"/>
  <c r="N852" i="1"/>
  <c r="N853" i="1"/>
  <c r="N854" i="1"/>
  <c r="N855" i="1"/>
  <c r="N856" i="1"/>
  <c r="N857" i="1"/>
  <c r="N858" i="1"/>
  <c r="N859" i="1"/>
  <c r="N860" i="1"/>
  <c r="N861" i="1"/>
  <c r="N862" i="1"/>
  <c r="N863" i="1"/>
  <c r="N864" i="1"/>
  <c r="N865" i="1"/>
  <c r="N866" i="1"/>
  <c r="N867" i="1"/>
  <c r="N868" i="1"/>
  <c r="N869" i="1"/>
  <c r="N870" i="1"/>
  <c r="N871" i="1"/>
  <c r="N872" i="1"/>
  <c r="N873" i="1"/>
  <c r="N874" i="1"/>
  <c r="N875" i="1"/>
  <c r="N876" i="1"/>
  <c r="N877" i="1"/>
  <c r="N878" i="1"/>
  <c r="N879" i="1"/>
  <c r="N880" i="1"/>
  <c r="N881" i="1"/>
  <c r="N882" i="1"/>
  <c r="N883" i="1"/>
  <c r="N884" i="1"/>
  <c r="N885" i="1"/>
  <c r="N886" i="1"/>
  <c r="N131" i="1"/>
  <c r="F21" i="42"/>
  <c r="F22" i="42"/>
  <c r="F23" i="42"/>
  <c r="F24" i="42"/>
  <c r="F25" i="42"/>
  <c r="F26" i="42"/>
  <c r="J132" i="1"/>
  <c r="J133" i="1"/>
  <c r="J226" i="1"/>
  <c r="J59" i="1"/>
  <c r="J227" i="1"/>
  <c r="J228" i="1"/>
  <c r="J229" i="1"/>
  <c r="J230" i="1"/>
  <c r="J232" i="1"/>
  <c r="J234" i="1"/>
  <c r="J135" i="1"/>
  <c r="J136" i="1"/>
  <c r="J60" i="1"/>
  <c r="J86" i="1"/>
  <c r="J237" i="1"/>
  <c r="J137" i="1"/>
  <c r="J238" i="1"/>
  <c r="J239" i="1"/>
  <c r="J240" i="1"/>
  <c r="J241" i="1"/>
  <c r="J243" i="1"/>
  <c r="J244" i="1"/>
  <c r="J61" i="1"/>
  <c r="J246" i="1"/>
  <c r="J138" i="1"/>
  <c r="J247" i="1"/>
  <c r="J62" i="1"/>
  <c r="J248" i="1"/>
  <c r="J250" i="1"/>
  <c r="J252" i="1"/>
  <c r="J253" i="1"/>
  <c r="J254" i="1"/>
  <c r="J48" i="1"/>
  <c r="J255" i="1"/>
  <c r="J256" i="1"/>
  <c r="J140" i="1"/>
  <c r="J258" i="1"/>
  <c r="J259" i="1"/>
  <c r="J260" i="1"/>
  <c r="J261" i="1"/>
  <c r="J262" i="1"/>
  <c r="J19" i="1"/>
  <c r="J141" i="1"/>
  <c r="J9" i="1"/>
  <c r="J265" i="1"/>
  <c r="J266" i="1"/>
  <c r="J267" i="1"/>
  <c r="J142" i="1"/>
  <c r="J63" i="1"/>
  <c r="J271" i="1"/>
  <c r="J143" i="1"/>
  <c r="J144" i="1"/>
  <c r="J272" i="1"/>
  <c r="J273" i="1"/>
  <c r="J274" i="1"/>
  <c r="J87" i="1"/>
  <c r="J275" i="1"/>
  <c r="J145" i="1"/>
  <c r="J277" i="1"/>
  <c r="J146" i="1"/>
  <c r="J278" i="1"/>
  <c r="J49" i="1"/>
  <c r="J88" i="1"/>
  <c r="J11" i="1"/>
  <c r="J64" i="1"/>
  <c r="J89" i="1"/>
  <c r="F14" i="42" s="1"/>
  <c r="J148" i="1"/>
  <c r="J90" i="1"/>
  <c r="J280" i="1"/>
  <c r="J281" i="1"/>
  <c r="J282" i="1"/>
  <c r="J285" i="1"/>
  <c r="J286" i="1"/>
  <c r="J287" i="1"/>
  <c r="J288" i="1"/>
  <c r="J301" i="1"/>
  <c r="J289" i="1"/>
  <c r="J291" i="1"/>
  <c r="J292" i="1"/>
  <c r="J293" i="1"/>
  <c r="J294" i="1"/>
  <c r="J295" i="1"/>
  <c r="J296" i="1"/>
  <c r="J297" i="1"/>
  <c r="J298" i="1"/>
  <c r="J299" i="1"/>
  <c r="J300" i="1"/>
  <c r="J302" i="1"/>
  <c r="J303" i="1"/>
  <c r="J304" i="1"/>
  <c r="J305" i="1"/>
  <c r="J306" i="1"/>
  <c r="J307" i="1"/>
  <c r="J310" i="1"/>
  <c r="J311" i="1"/>
  <c r="J149" i="1"/>
  <c r="J322" i="1"/>
  <c r="J323" i="1"/>
  <c r="J324" i="1"/>
  <c r="J325" i="1"/>
  <c r="J326" i="1"/>
  <c r="J329" i="1"/>
  <c r="J330" i="1"/>
  <c r="J331" i="1"/>
  <c r="J332" i="1"/>
  <c r="J333" i="1"/>
  <c r="J91" i="1"/>
  <c r="J150" i="1"/>
  <c r="J151" i="1"/>
  <c r="J92" i="1"/>
  <c r="J334" i="1"/>
  <c r="J93" i="1"/>
  <c r="J337" i="1"/>
  <c r="J339" i="1"/>
  <c r="J152" i="1"/>
  <c r="J341" i="1"/>
  <c r="J342" i="1"/>
  <c r="J344" i="1"/>
  <c r="J345" i="1"/>
  <c r="J346" i="1"/>
  <c r="J94" i="1"/>
  <c r="J347" i="1"/>
  <c r="J20" i="1"/>
  <c r="J95" i="1"/>
  <c r="J96" i="1"/>
  <c r="J350" i="1"/>
  <c r="J351" i="1"/>
  <c r="J97" i="1"/>
  <c r="J65" i="1"/>
  <c r="J26" i="1"/>
  <c r="J353" i="1"/>
  <c r="J356" i="1"/>
  <c r="J357" i="1"/>
  <c r="J50" i="1"/>
  <c r="J358" i="1"/>
  <c r="J359" i="1"/>
  <c r="J360" i="1"/>
  <c r="J66" i="1"/>
  <c r="J361" i="1"/>
  <c r="J362" i="1"/>
  <c r="J154" i="1"/>
  <c r="J155" i="1"/>
  <c r="J4" i="1"/>
  <c r="F9" i="42" s="1"/>
  <c r="J156" i="1"/>
  <c r="J363" i="1"/>
  <c r="J6" i="1"/>
  <c r="J21" i="1"/>
  <c r="J366" i="1"/>
  <c r="J38" i="1"/>
  <c r="J370" i="1"/>
  <c r="J371" i="1"/>
  <c r="J98" i="1"/>
  <c r="J372" i="1"/>
  <c r="J51" i="1"/>
  <c r="J373" i="1"/>
  <c r="J374" i="1"/>
  <c r="J99" i="1"/>
  <c r="F6" i="42" s="1"/>
  <c r="J375" i="1"/>
  <c r="J378" i="1"/>
  <c r="J379" i="1"/>
  <c r="J380" i="1"/>
  <c r="J67" i="1"/>
  <c r="J157" i="1"/>
  <c r="J381" i="1"/>
  <c r="J68" i="1"/>
  <c r="J69" i="1"/>
  <c r="J39" i="1"/>
  <c r="J27" i="1"/>
  <c r="J383" i="1"/>
  <c r="J384" i="1"/>
  <c r="J385" i="1"/>
  <c r="J386" i="1"/>
  <c r="J387" i="1"/>
  <c r="J388" i="1"/>
  <c r="J158" i="1"/>
  <c r="J100" i="1"/>
  <c r="J395" i="1"/>
  <c r="J160" i="1"/>
  <c r="J101" i="1"/>
  <c r="J161" i="1"/>
  <c r="J162" i="1"/>
  <c r="J163" i="1"/>
  <c r="J164" i="1"/>
  <c r="J399" i="1"/>
  <c r="J22" i="1"/>
  <c r="J165" i="1"/>
  <c r="J400" i="1"/>
  <c r="J28" i="1"/>
  <c r="F19" i="42" s="1"/>
  <c r="J402" i="1"/>
  <c r="J404" i="1"/>
  <c r="J70" i="1"/>
  <c r="J406" i="1"/>
  <c r="J12" i="1"/>
  <c r="J407" i="1"/>
  <c r="J408" i="1"/>
  <c r="J409" i="1"/>
  <c r="J412" i="1"/>
  <c r="J413" i="1"/>
  <c r="J416" i="1"/>
  <c r="J417" i="1"/>
  <c r="J418" i="1"/>
  <c r="J13" i="1"/>
  <c r="J419" i="1"/>
  <c r="J420" i="1"/>
  <c r="J422" i="1"/>
  <c r="J71" i="1"/>
  <c r="J72" i="1"/>
  <c r="J167" i="1"/>
  <c r="J168" i="1"/>
  <c r="J424" i="1"/>
  <c r="J425" i="1"/>
  <c r="J102" i="1"/>
  <c r="J426" i="1"/>
  <c r="J429" i="1"/>
  <c r="J430" i="1"/>
  <c r="J73" i="1"/>
  <c r="J431" i="1"/>
  <c r="J433" i="1"/>
  <c r="J434" i="1"/>
  <c r="J169" i="1"/>
  <c r="J437" i="1"/>
  <c r="J438" i="1"/>
  <c r="J170" i="1"/>
  <c r="J172" i="1"/>
  <c r="J173" i="1"/>
  <c r="J52" i="1"/>
  <c r="J440" i="1"/>
  <c r="J32" i="1"/>
  <c r="J441" i="1"/>
  <c r="J103" i="1"/>
  <c r="J443" i="1"/>
  <c r="J444" i="1"/>
  <c r="J174" i="1"/>
  <c r="J445" i="1"/>
  <c r="J446" i="1"/>
  <c r="J104" i="1"/>
  <c r="J7" i="1"/>
  <c r="J447" i="1"/>
  <c r="J448" i="1"/>
  <c r="J449" i="1"/>
  <c r="J175" i="1"/>
  <c r="J450" i="1"/>
  <c r="J451" i="1"/>
  <c r="J453" i="1"/>
  <c r="J454" i="1"/>
  <c r="J53" i="1"/>
  <c r="J456" i="1"/>
  <c r="J457" i="1"/>
  <c r="J458" i="1"/>
  <c r="J74" i="1"/>
  <c r="J460" i="1"/>
  <c r="J178" i="1"/>
  <c r="J461" i="1"/>
  <c r="J462" i="1"/>
  <c r="J463" i="1"/>
  <c r="J464" i="1"/>
  <c r="J465" i="1"/>
  <c r="J40" i="1"/>
  <c r="J468" i="1"/>
  <c r="J180" i="1"/>
  <c r="J469" i="1"/>
  <c r="J75" i="1"/>
  <c r="J8" i="1"/>
  <c r="F11" i="42" s="1"/>
  <c r="J472" i="1"/>
  <c r="J105" i="1"/>
  <c r="J182" i="1"/>
  <c r="J473" i="1"/>
  <c r="J474" i="1"/>
  <c r="J475" i="1"/>
  <c r="J476" i="1"/>
  <c r="J183" i="1"/>
  <c r="J477" i="1"/>
  <c r="J478" i="1"/>
  <c r="J479" i="1"/>
  <c r="J480" i="1"/>
  <c r="J481" i="1"/>
  <c r="J14" i="1"/>
  <c r="J33" i="1"/>
  <c r="J483" i="1"/>
  <c r="J484" i="1"/>
  <c r="J184" i="1"/>
  <c r="F16" i="42" s="1"/>
  <c r="J485" i="1"/>
  <c r="J486" i="1"/>
  <c r="J488" i="1"/>
  <c r="J489" i="1"/>
  <c r="J490" i="1"/>
  <c r="J495" i="1"/>
  <c r="J496" i="1"/>
  <c r="J498" i="1"/>
  <c r="J499" i="1"/>
  <c r="J500" i="1"/>
  <c r="J501" i="1"/>
  <c r="J503" i="1"/>
  <c r="J504" i="1"/>
  <c r="J505" i="1"/>
  <c r="J506" i="1"/>
  <c r="J507" i="1"/>
  <c r="J508" i="1"/>
  <c r="J509" i="1"/>
  <c r="J510" i="1"/>
  <c r="J185" i="1"/>
  <c r="J511" i="1"/>
  <c r="J512" i="1"/>
  <c r="J5" i="1"/>
  <c r="J54" i="1"/>
  <c r="J514" i="1"/>
  <c r="J515" i="1"/>
  <c r="J186" i="1"/>
  <c r="F18" i="42" s="1"/>
  <c r="J516" i="1"/>
  <c r="J517" i="1"/>
  <c r="J518" i="1"/>
  <c r="J521" i="1"/>
  <c r="J189" i="1"/>
  <c r="J522" i="1"/>
  <c r="J190" i="1"/>
  <c r="J76" i="1"/>
  <c r="J191" i="1"/>
  <c r="J192" i="1"/>
  <c r="J29" i="1"/>
  <c r="J193" i="1"/>
  <c r="J194" i="1"/>
  <c r="J106" i="1"/>
  <c r="J524" i="1"/>
  <c r="J526" i="1"/>
  <c r="J531" i="1"/>
  <c r="J532" i="1"/>
  <c r="J195" i="1"/>
  <c r="J196" i="1"/>
  <c r="J534" i="1"/>
  <c r="J536" i="1"/>
  <c r="J537" i="1"/>
  <c r="J538" i="1"/>
  <c r="J539" i="1"/>
  <c r="J540" i="1"/>
  <c r="J107" i="1"/>
  <c r="J197" i="1"/>
  <c r="J109" i="1"/>
  <c r="J542" i="1"/>
  <c r="J543" i="1"/>
  <c r="J544" i="1"/>
  <c r="J198" i="1"/>
  <c r="J199" i="1"/>
  <c r="J34" i="1"/>
  <c r="J545" i="1"/>
  <c r="J41" i="1"/>
  <c r="J546" i="1"/>
  <c r="J200" i="1"/>
  <c r="J201" i="1"/>
  <c r="J110" i="1"/>
  <c r="J15" i="1"/>
  <c r="J548" i="1"/>
  <c r="J42" i="1"/>
  <c r="J16" i="1"/>
  <c r="F17" i="42" s="1"/>
  <c r="J549" i="1"/>
  <c r="J550" i="1"/>
  <c r="J551" i="1"/>
  <c r="J111" i="1"/>
  <c r="J552" i="1"/>
  <c r="J554" i="1"/>
  <c r="J55" i="1"/>
  <c r="J56" i="1"/>
  <c r="J555" i="1"/>
  <c r="J556" i="1"/>
  <c r="J112" i="1"/>
  <c r="J113" i="1"/>
  <c r="J114" i="1"/>
  <c r="J558" i="1"/>
  <c r="J559" i="1"/>
  <c r="J560" i="1"/>
  <c r="J562" i="1"/>
  <c r="J563" i="1"/>
  <c r="J203" i="1"/>
  <c r="J10" i="1"/>
  <c r="J115" i="1"/>
  <c r="J77" i="1"/>
  <c r="J204" i="1"/>
  <c r="J568" i="1"/>
  <c r="J23" i="1"/>
  <c r="J569" i="1"/>
  <c r="J24" i="1"/>
  <c r="J205" i="1"/>
  <c r="J571" i="1"/>
  <c r="J572" i="1"/>
  <c r="J573" i="1"/>
  <c r="J116" i="1"/>
  <c r="J574" i="1"/>
  <c r="J35" i="1"/>
  <c r="J78" i="1"/>
  <c r="J30" i="1"/>
  <c r="J576" i="1"/>
  <c r="J36" i="1"/>
  <c r="J57" i="1"/>
  <c r="F7" i="42" s="1"/>
  <c r="J580" i="1"/>
  <c r="J79" i="1"/>
  <c r="F8" i="42" s="1"/>
  <c r="J581" i="1"/>
  <c r="J37" i="1"/>
  <c r="J583" i="1"/>
  <c r="J43" i="1"/>
  <c r="J80" i="1"/>
  <c r="J584" i="1"/>
  <c r="J117" i="1"/>
  <c r="J17" i="1"/>
  <c r="J81" i="1"/>
  <c r="J206" i="1"/>
  <c r="J586" i="1"/>
  <c r="J207" i="1"/>
  <c r="J587" i="1"/>
  <c r="J588" i="1"/>
  <c r="J590" i="1"/>
  <c r="J208" i="1"/>
  <c r="J591" i="1"/>
  <c r="J592" i="1"/>
  <c r="J593" i="1"/>
  <c r="J594" i="1"/>
  <c r="J595" i="1"/>
  <c r="J209" i="1"/>
  <c r="J596" i="1"/>
  <c r="J118" i="1"/>
  <c r="J119" i="1"/>
  <c r="J210" i="1"/>
  <c r="J597" i="1"/>
  <c r="J599" i="1"/>
  <c r="J211" i="1"/>
  <c r="J120" i="1"/>
  <c r="J121" i="1"/>
  <c r="J82" i="1"/>
  <c r="F13" i="42" s="1"/>
  <c r="J83" i="1"/>
  <c r="F12" i="42" s="1"/>
  <c r="J212" i="1"/>
  <c r="J213" i="1"/>
  <c r="J602" i="1"/>
  <c r="J122" i="1"/>
  <c r="J123" i="1"/>
  <c r="J603" i="1"/>
  <c r="J18" i="1"/>
  <c r="J214" i="1"/>
  <c r="J124" i="1"/>
  <c r="J215" i="1"/>
  <c r="J604" i="1"/>
  <c r="J605" i="1"/>
  <c r="J44" i="1"/>
  <c r="J607" i="1"/>
  <c r="J216" i="1"/>
  <c r="J609" i="1"/>
  <c r="J217" i="1"/>
  <c r="J218" i="1"/>
  <c r="J58" i="1"/>
  <c r="J611" i="1"/>
  <c r="J84" i="1"/>
  <c r="J25" i="1"/>
  <c r="J219" i="1"/>
  <c r="J612" i="1"/>
  <c r="J220" i="1"/>
  <c r="J613" i="1"/>
  <c r="J221" i="1"/>
  <c r="J125" i="1"/>
  <c r="F15" i="42" s="1"/>
  <c r="J85" i="1"/>
  <c r="J222" i="1"/>
  <c r="J3" i="1"/>
  <c r="F10" i="42" s="1"/>
  <c r="J126" i="1"/>
  <c r="J127" i="1"/>
  <c r="J616" i="1"/>
  <c r="J128" i="1"/>
  <c r="J223" i="1"/>
  <c r="J617" i="1"/>
  <c r="J619" i="1"/>
  <c r="J620" i="1"/>
  <c r="J224" i="1"/>
  <c r="J621" i="1"/>
  <c r="J129" i="1"/>
  <c r="J622" i="1"/>
  <c r="J623" i="1"/>
  <c r="J624" i="1"/>
  <c r="J225" i="1"/>
  <c r="J625" i="1"/>
  <c r="J626" i="1"/>
  <c r="J130" i="1"/>
  <c r="J31" i="1"/>
  <c r="J45" i="1"/>
  <c r="J46" i="1"/>
  <c r="J627" i="1"/>
  <c r="J47" i="1"/>
  <c r="J628" i="1"/>
  <c r="J629" i="1"/>
  <c r="J245" i="1"/>
  <c r="J283" i="1"/>
  <c r="J615" i="1"/>
  <c r="J614" i="1"/>
  <c r="J470" i="1"/>
  <c r="J529" i="1"/>
  <c r="J403" i="1"/>
  <c r="J493" i="1"/>
  <c r="J497" i="1"/>
  <c r="J492" i="1"/>
  <c r="J494" i="1"/>
  <c r="J502" i="1"/>
  <c r="J553" i="1"/>
  <c r="J352" i="1"/>
  <c r="J530" i="1"/>
  <c r="J527" i="1"/>
  <c r="J491" i="1"/>
  <c r="J410" i="1"/>
  <c r="J343" i="1"/>
  <c r="J535" i="1"/>
  <c r="J459" i="1"/>
  <c r="J411" i="1"/>
  <c r="J589" i="1"/>
  <c r="J355" i="1"/>
  <c r="J452" i="1"/>
  <c r="J393" i="1"/>
  <c r="J394" i="1"/>
  <c r="J179" i="1"/>
  <c r="J249" i="1"/>
  <c r="J251" i="1"/>
  <c r="J601" i="1"/>
  <c r="J405" i="1"/>
  <c r="J235" i="1"/>
  <c r="J439" i="1"/>
  <c r="J269" i="1"/>
  <c r="J354" i="1"/>
  <c r="J401" i="1"/>
  <c r="J134" i="1"/>
  <c r="J231" i="1"/>
  <c r="J139" i="1"/>
  <c r="J276" i="1"/>
  <c r="J147" i="1"/>
  <c r="J327" i="1"/>
  <c r="J348" i="1"/>
  <c r="J349" i="1"/>
  <c r="J153" i="1"/>
  <c r="J364" i="1"/>
  <c r="J382" i="1"/>
  <c r="J166" i="1"/>
  <c r="J435" i="1"/>
  <c r="J436" i="1"/>
  <c r="J171" i="1"/>
  <c r="J176" i="1"/>
  <c r="J177" i="1"/>
  <c r="J471" i="1"/>
  <c r="J181" i="1"/>
  <c r="J487" i="1"/>
  <c r="J187" i="1"/>
  <c r="J188" i="1"/>
  <c r="J523" i="1"/>
  <c r="J528" i="1"/>
  <c r="J108" i="1"/>
  <c r="J547" i="1"/>
  <c r="J202" i="1"/>
  <c r="J557" i="1"/>
  <c r="J561" i="1"/>
  <c r="J564" i="1"/>
  <c r="J582" i="1"/>
  <c r="J600" i="1"/>
  <c r="J598" i="1"/>
  <c r="J336" i="1"/>
  <c r="J575" i="1"/>
  <c r="J427" i="1"/>
  <c r="J423" i="1"/>
  <c r="J455" i="1"/>
  <c r="J428" i="1"/>
  <c r="J579" i="1"/>
  <c r="J577" i="1"/>
  <c r="J578" i="1"/>
  <c r="J338" i="1"/>
  <c r="J233" i="1"/>
  <c r="J236" i="1"/>
  <c r="J242" i="1"/>
  <c r="J257" i="1"/>
  <c r="J263" i="1"/>
  <c r="J264" i="1"/>
  <c r="J268" i="1"/>
  <c r="J270" i="1"/>
  <c r="J279" i="1"/>
  <c r="J284" i="1"/>
  <c r="J308" i="1"/>
  <c r="J309" i="1"/>
  <c r="J312" i="1"/>
  <c r="J313" i="1"/>
  <c r="J314" i="1"/>
  <c r="J315" i="1"/>
  <c r="J316" i="1"/>
  <c r="J317" i="1"/>
  <c r="J318" i="1"/>
  <c r="J319" i="1"/>
  <c r="J320" i="1"/>
  <c r="J328" i="1"/>
  <c r="J335" i="1"/>
  <c r="J340" i="1"/>
  <c r="J365" i="1"/>
  <c r="J367" i="1"/>
  <c r="J368" i="1"/>
  <c r="J369" i="1"/>
  <c r="J376" i="1"/>
  <c r="J377" i="1"/>
  <c r="J390" i="1"/>
  <c r="J391" i="1"/>
  <c r="J392" i="1"/>
  <c r="J159" i="1"/>
  <c r="J414" i="1"/>
  <c r="J415" i="1"/>
  <c r="J421" i="1"/>
  <c r="J432" i="1"/>
  <c r="J442" i="1"/>
  <c r="J466" i="1"/>
  <c r="J467" i="1"/>
  <c r="J482" i="1"/>
  <c r="J513" i="1"/>
  <c r="J519" i="1"/>
  <c r="J520" i="1"/>
  <c r="J525" i="1"/>
  <c r="J533" i="1"/>
  <c r="J541" i="1"/>
  <c r="J565" i="1"/>
  <c r="J566" i="1"/>
  <c r="J567" i="1"/>
  <c r="J570" i="1"/>
  <c r="J585" i="1"/>
  <c r="J606" i="1"/>
  <c r="J608" i="1"/>
  <c r="J610" i="1"/>
  <c r="J618" i="1"/>
  <c r="J398" i="1"/>
  <c r="F2" i="42" s="1"/>
  <c r="J397" i="1"/>
  <c r="F3" i="42" s="1"/>
  <c r="J396" i="1"/>
  <c r="F4" i="42" s="1"/>
  <c r="J389" i="1"/>
  <c r="F5" i="42" s="1"/>
  <c r="J290" i="1"/>
  <c r="J630" i="1"/>
  <c r="J631" i="1"/>
  <c r="J632" i="1"/>
  <c r="J633" i="1"/>
  <c r="J634" i="1"/>
  <c r="J635" i="1"/>
  <c r="J636" i="1"/>
  <c r="J637" i="1"/>
  <c r="J638" i="1"/>
  <c r="J639" i="1"/>
  <c r="J640" i="1"/>
  <c r="J641" i="1"/>
  <c r="J642" i="1"/>
  <c r="J643" i="1"/>
  <c r="J644" i="1"/>
  <c r="J645" i="1"/>
  <c r="J646" i="1"/>
  <c r="J647" i="1"/>
  <c r="J648" i="1"/>
  <c r="J649" i="1"/>
  <c r="J650" i="1"/>
  <c r="J651" i="1"/>
  <c r="J652" i="1"/>
  <c r="J653" i="1"/>
  <c r="J654" i="1"/>
  <c r="J655" i="1"/>
  <c r="J656" i="1"/>
  <c r="J657" i="1"/>
  <c r="J658" i="1"/>
  <c r="J659" i="1"/>
  <c r="J660" i="1"/>
  <c r="J661" i="1"/>
  <c r="J662" i="1"/>
  <c r="J663" i="1"/>
  <c r="J664" i="1"/>
  <c r="J665" i="1"/>
  <c r="J666" i="1"/>
  <c r="J667" i="1"/>
  <c r="J668" i="1"/>
  <c r="J669" i="1"/>
  <c r="J670" i="1"/>
  <c r="J671" i="1"/>
  <c r="J672" i="1"/>
  <c r="J673" i="1"/>
  <c r="J674" i="1"/>
  <c r="J675" i="1"/>
  <c r="J676" i="1"/>
  <c r="J677" i="1"/>
  <c r="J678" i="1"/>
  <c r="J679" i="1"/>
  <c r="J680" i="1"/>
  <c r="J681" i="1"/>
  <c r="J682" i="1"/>
  <c r="J683" i="1"/>
  <c r="J684" i="1"/>
  <c r="J685" i="1"/>
  <c r="J686" i="1"/>
  <c r="J687" i="1"/>
  <c r="J688" i="1"/>
  <c r="J689" i="1"/>
  <c r="J690" i="1"/>
  <c r="J691" i="1"/>
  <c r="J692" i="1"/>
  <c r="J693" i="1"/>
  <c r="J694" i="1"/>
  <c r="J695" i="1"/>
  <c r="J696" i="1"/>
  <c r="J697" i="1"/>
  <c r="J698" i="1"/>
  <c r="J699" i="1"/>
  <c r="J700" i="1"/>
  <c r="J701" i="1"/>
  <c r="J702" i="1"/>
  <c r="J703" i="1"/>
  <c r="J704" i="1"/>
  <c r="J705" i="1"/>
  <c r="J706" i="1"/>
  <c r="J707" i="1"/>
  <c r="J708" i="1"/>
  <c r="J709" i="1"/>
  <c r="J710" i="1"/>
  <c r="J711" i="1"/>
  <c r="J712" i="1"/>
  <c r="J713" i="1"/>
  <c r="J714" i="1"/>
  <c r="J715" i="1"/>
  <c r="J716" i="1"/>
  <c r="J717" i="1"/>
  <c r="J718" i="1"/>
  <c r="J719" i="1"/>
  <c r="J720" i="1"/>
  <c r="J721" i="1"/>
  <c r="J722" i="1"/>
  <c r="J723" i="1"/>
  <c r="J724" i="1"/>
  <c r="J725" i="1"/>
  <c r="J726" i="1"/>
  <c r="J727" i="1"/>
  <c r="J728" i="1"/>
  <c r="J729" i="1"/>
  <c r="J730" i="1"/>
  <c r="J731" i="1"/>
  <c r="J732" i="1"/>
  <c r="J733" i="1"/>
  <c r="J734" i="1"/>
  <c r="J735" i="1"/>
  <c r="J736" i="1"/>
  <c r="J737" i="1"/>
  <c r="J738" i="1"/>
  <c r="J739" i="1"/>
  <c r="J740" i="1"/>
  <c r="J741" i="1"/>
  <c r="J742" i="1"/>
  <c r="J743" i="1"/>
  <c r="J744" i="1"/>
  <c r="J745" i="1"/>
  <c r="J746" i="1"/>
  <c r="J747" i="1"/>
  <c r="J748" i="1"/>
  <c r="J749" i="1"/>
  <c r="J750" i="1"/>
  <c r="J751" i="1"/>
  <c r="J752" i="1"/>
  <c r="J753" i="1"/>
  <c r="J754" i="1"/>
  <c r="J755" i="1"/>
  <c r="J756" i="1"/>
  <c r="J757" i="1"/>
  <c r="J758" i="1"/>
  <c r="J759" i="1"/>
  <c r="J760" i="1"/>
  <c r="J761" i="1"/>
  <c r="J762" i="1"/>
  <c r="J763" i="1"/>
  <c r="J764" i="1"/>
  <c r="J765" i="1"/>
  <c r="J766" i="1"/>
  <c r="J767" i="1"/>
  <c r="J768" i="1"/>
  <c r="J769" i="1"/>
  <c r="J770" i="1"/>
  <c r="J771" i="1"/>
  <c r="J772" i="1"/>
  <c r="J773" i="1"/>
  <c r="J774" i="1"/>
  <c r="J775" i="1"/>
  <c r="J776" i="1"/>
  <c r="J777" i="1"/>
  <c r="J778" i="1"/>
  <c r="J779" i="1"/>
  <c r="J780" i="1"/>
  <c r="J781" i="1"/>
  <c r="J782" i="1"/>
  <c r="J783" i="1"/>
  <c r="J784" i="1"/>
  <c r="J785" i="1"/>
  <c r="J786" i="1"/>
  <c r="J787" i="1"/>
  <c r="J788" i="1"/>
  <c r="J789" i="1"/>
  <c r="J790" i="1"/>
  <c r="J791" i="1"/>
  <c r="J792" i="1"/>
  <c r="J793" i="1"/>
  <c r="J794" i="1"/>
  <c r="J795" i="1"/>
  <c r="J796" i="1"/>
  <c r="J797" i="1"/>
  <c r="J798" i="1"/>
  <c r="J799" i="1"/>
  <c r="J800" i="1"/>
  <c r="J801" i="1"/>
  <c r="J802" i="1"/>
  <c r="J803" i="1"/>
  <c r="J804" i="1"/>
  <c r="J805" i="1"/>
  <c r="J806" i="1"/>
  <c r="J807" i="1"/>
  <c r="J808" i="1"/>
  <c r="J809" i="1"/>
  <c r="J810" i="1"/>
  <c r="J811" i="1"/>
  <c r="J812" i="1"/>
  <c r="J813" i="1"/>
  <c r="J814" i="1"/>
  <c r="J815" i="1"/>
  <c r="J816" i="1"/>
  <c r="J817" i="1"/>
  <c r="J818" i="1"/>
  <c r="J819" i="1"/>
  <c r="J820" i="1"/>
  <c r="J821" i="1"/>
  <c r="J822" i="1"/>
  <c r="J823" i="1"/>
  <c r="J824" i="1"/>
  <c r="J825" i="1"/>
  <c r="J826" i="1"/>
  <c r="J827" i="1"/>
  <c r="J828" i="1"/>
  <c r="J829" i="1"/>
  <c r="J830" i="1"/>
  <c r="J831" i="1"/>
  <c r="J832" i="1"/>
  <c r="J833" i="1"/>
  <c r="J834" i="1"/>
  <c r="J835" i="1"/>
  <c r="J836" i="1"/>
  <c r="J837" i="1"/>
  <c r="J838" i="1"/>
  <c r="J839" i="1"/>
  <c r="J840" i="1"/>
  <c r="J841" i="1"/>
  <c r="J842" i="1"/>
  <c r="J843" i="1"/>
  <c r="J844" i="1"/>
  <c r="J845" i="1"/>
  <c r="J846" i="1"/>
  <c r="J847" i="1"/>
  <c r="J848" i="1"/>
  <c r="J849" i="1"/>
  <c r="J850" i="1"/>
  <c r="J851" i="1"/>
  <c r="J852" i="1"/>
  <c r="J853" i="1"/>
  <c r="J854" i="1"/>
  <c r="J855" i="1"/>
  <c r="J856" i="1"/>
  <c r="J857" i="1"/>
  <c r="J858" i="1"/>
  <c r="J859" i="1"/>
  <c r="J860" i="1"/>
  <c r="J861" i="1"/>
  <c r="J862" i="1"/>
  <c r="J863" i="1"/>
  <c r="J864" i="1"/>
  <c r="J865" i="1"/>
  <c r="J866" i="1"/>
  <c r="J867" i="1"/>
  <c r="J868" i="1"/>
  <c r="J869" i="1"/>
  <c r="J870" i="1"/>
  <c r="J871" i="1"/>
  <c r="J872" i="1"/>
  <c r="J873" i="1"/>
  <c r="J874" i="1"/>
  <c r="J875" i="1"/>
  <c r="J876" i="1"/>
  <c r="J877" i="1"/>
  <c r="J878" i="1"/>
  <c r="J879" i="1"/>
  <c r="J880" i="1"/>
  <c r="J881" i="1"/>
  <c r="J882" i="1"/>
  <c r="J883" i="1"/>
  <c r="J884" i="1"/>
  <c r="J131" i="1"/>
  <c r="F298" i="42"/>
  <c r="F297" i="42"/>
  <c r="F296" i="42"/>
  <c r="F295" i="42"/>
  <c r="F294" i="42"/>
  <c r="F293" i="42"/>
  <c r="F292" i="42"/>
  <c r="F291" i="42"/>
  <c r="F290" i="42"/>
  <c r="F289" i="42"/>
  <c r="F288" i="42"/>
  <c r="F287" i="42"/>
  <c r="F286" i="42"/>
  <c r="F285" i="42"/>
  <c r="F284" i="42"/>
  <c r="F283" i="42"/>
  <c r="F282" i="42"/>
  <c r="F281" i="42"/>
  <c r="F280" i="42"/>
  <c r="F279" i="42"/>
  <c r="F278" i="42"/>
  <c r="F277" i="42"/>
  <c r="F276" i="42"/>
  <c r="F275" i="42"/>
  <c r="F274" i="42"/>
  <c r="F273" i="42"/>
  <c r="F272" i="42"/>
  <c r="F271" i="42"/>
  <c r="F270" i="42"/>
  <c r="F269" i="42"/>
  <c r="F268" i="42"/>
  <c r="F267" i="42"/>
  <c r="F266" i="42"/>
  <c r="F265" i="42"/>
  <c r="F264" i="42"/>
  <c r="F263" i="42"/>
  <c r="F262" i="42"/>
  <c r="F261" i="42"/>
  <c r="F260" i="42"/>
  <c r="F259" i="42"/>
  <c r="F258" i="42"/>
  <c r="F257" i="42"/>
  <c r="F256" i="42"/>
  <c r="F255" i="42"/>
  <c r="F254" i="42"/>
  <c r="F253" i="42"/>
  <c r="F252" i="42"/>
  <c r="F251" i="42"/>
  <c r="F250" i="42"/>
  <c r="F249" i="42"/>
  <c r="F248" i="42"/>
  <c r="F247" i="42"/>
  <c r="F246" i="42"/>
  <c r="F245" i="42"/>
  <c r="F244" i="42"/>
  <c r="F243" i="42"/>
  <c r="F242" i="42"/>
  <c r="F241" i="42"/>
  <c r="F240" i="42"/>
  <c r="F239" i="42"/>
  <c r="F238" i="42"/>
  <c r="F237" i="42"/>
  <c r="F236" i="42"/>
  <c r="F235" i="42"/>
  <c r="F234" i="42"/>
  <c r="F233" i="42"/>
  <c r="F232" i="42"/>
  <c r="F231" i="42"/>
  <c r="F230" i="42"/>
  <c r="F229" i="42"/>
  <c r="F228" i="42"/>
  <c r="F227" i="42"/>
  <c r="F226" i="42"/>
  <c r="F225" i="42"/>
  <c r="F224" i="42"/>
  <c r="F223" i="42"/>
  <c r="F222" i="42"/>
  <c r="F221" i="42"/>
  <c r="F220" i="42"/>
  <c r="F219" i="42"/>
  <c r="F218" i="42"/>
  <c r="F217" i="42"/>
  <c r="F216" i="42"/>
  <c r="F215" i="42"/>
  <c r="F214" i="42"/>
  <c r="F213" i="42"/>
  <c r="F212" i="42"/>
  <c r="F211" i="42"/>
  <c r="F210" i="42"/>
  <c r="F209" i="42"/>
  <c r="F208" i="42"/>
  <c r="F207" i="42"/>
  <c r="F206" i="42"/>
  <c r="F205" i="42"/>
  <c r="F204" i="42"/>
  <c r="F203" i="42"/>
  <c r="F202" i="42"/>
  <c r="F201" i="42"/>
  <c r="F200" i="42"/>
  <c r="F199" i="42"/>
  <c r="F198" i="42"/>
  <c r="F197" i="42"/>
  <c r="F196" i="42"/>
  <c r="F195" i="42"/>
  <c r="F194" i="42"/>
  <c r="F193" i="42"/>
  <c r="F192" i="42"/>
  <c r="F191" i="42"/>
  <c r="F190" i="42"/>
  <c r="F189" i="42"/>
  <c r="F188" i="42"/>
  <c r="F187" i="42"/>
  <c r="F186" i="42"/>
  <c r="F185" i="42"/>
  <c r="F184" i="42"/>
  <c r="F183" i="42"/>
  <c r="F182" i="42"/>
  <c r="F181" i="42"/>
  <c r="F180" i="42"/>
  <c r="F179" i="42"/>
  <c r="F178" i="42"/>
  <c r="F177" i="42"/>
  <c r="F176" i="42"/>
  <c r="F175" i="42"/>
  <c r="F174" i="42"/>
  <c r="F173" i="42"/>
  <c r="F172" i="42"/>
  <c r="F171" i="42"/>
  <c r="F170" i="42"/>
  <c r="F169" i="42"/>
  <c r="F168" i="42"/>
  <c r="F167" i="42"/>
  <c r="F166" i="42"/>
  <c r="F165" i="42"/>
  <c r="F164" i="42"/>
  <c r="F163" i="42"/>
  <c r="F162" i="42"/>
  <c r="F161" i="42"/>
  <c r="F160" i="42"/>
  <c r="F159" i="42"/>
  <c r="F158" i="42"/>
  <c r="F157" i="42"/>
  <c r="F156" i="42"/>
  <c r="F155" i="42"/>
  <c r="F154" i="42"/>
  <c r="F153" i="42"/>
  <c r="F152" i="42"/>
  <c r="F151" i="42"/>
  <c r="F150" i="42"/>
  <c r="F149" i="42"/>
  <c r="F148" i="42"/>
  <c r="F147" i="42"/>
  <c r="F146" i="42"/>
  <c r="F145" i="42"/>
  <c r="F144" i="42"/>
  <c r="F143" i="42"/>
  <c r="F142" i="42"/>
  <c r="F141" i="42"/>
  <c r="F140" i="42"/>
  <c r="F139" i="42"/>
  <c r="F138" i="42"/>
  <c r="F137" i="42"/>
  <c r="F136" i="42"/>
  <c r="F135" i="42"/>
  <c r="F134" i="42"/>
  <c r="F133" i="42"/>
  <c r="F132" i="42"/>
  <c r="F131" i="42"/>
  <c r="F130" i="42"/>
  <c r="F129" i="42"/>
  <c r="F128" i="42"/>
  <c r="F127" i="42"/>
  <c r="F126" i="42"/>
  <c r="F125" i="42"/>
  <c r="F124" i="42"/>
  <c r="F123" i="42"/>
  <c r="F122" i="42"/>
  <c r="F121" i="42"/>
  <c r="F120" i="42"/>
  <c r="F119" i="42"/>
  <c r="F118" i="42"/>
  <c r="F117" i="42"/>
  <c r="F116" i="42"/>
  <c r="F115" i="42"/>
  <c r="F114" i="42"/>
  <c r="F113" i="42"/>
  <c r="F112" i="42"/>
  <c r="F111" i="42"/>
  <c r="F110" i="42"/>
  <c r="F109" i="42"/>
  <c r="F108" i="42"/>
  <c r="F107" i="42"/>
  <c r="F106" i="42"/>
  <c r="F105" i="42"/>
  <c r="F104" i="42"/>
  <c r="F103" i="42"/>
  <c r="F102" i="42"/>
  <c r="F101" i="42"/>
  <c r="F100" i="42"/>
  <c r="F99" i="42"/>
  <c r="F98" i="42"/>
  <c r="F97" i="42"/>
  <c r="F96" i="42"/>
  <c r="F95" i="42"/>
  <c r="F94" i="42"/>
  <c r="F93" i="42"/>
  <c r="F92" i="42"/>
  <c r="F91" i="42"/>
  <c r="F90" i="42"/>
  <c r="F89" i="42"/>
  <c r="F88" i="42"/>
  <c r="F87" i="42"/>
  <c r="F86" i="42"/>
  <c r="F85" i="42"/>
  <c r="F84" i="42"/>
  <c r="F83" i="42"/>
  <c r="F82" i="42"/>
  <c r="F81" i="42"/>
  <c r="F80" i="42"/>
  <c r="F79" i="42"/>
  <c r="F78" i="42"/>
  <c r="F77" i="42"/>
  <c r="F76" i="42"/>
  <c r="F75" i="42"/>
  <c r="F74" i="42"/>
  <c r="F73" i="42"/>
  <c r="F72" i="42"/>
  <c r="F71" i="42"/>
  <c r="F70" i="42"/>
  <c r="F69" i="42"/>
  <c r="F68" i="42"/>
  <c r="F67" i="42"/>
  <c r="F66" i="42"/>
  <c r="F65" i="42"/>
  <c r="F64" i="42"/>
  <c r="F63" i="42"/>
  <c r="F62" i="42"/>
  <c r="F61" i="42"/>
  <c r="F60" i="42"/>
  <c r="F59" i="42"/>
  <c r="F58" i="42"/>
  <c r="F57" i="42"/>
  <c r="F56" i="42"/>
  <c r="F55" i="42"/>
  <c r="F54" i="42"/>
  <c r="F53" i="42"/>
  <c r="F52" i="42"/>
  <c r="F51" i="42"/>
  <c r="F50" i="42"/>
  <c r="F49" i="42"/>
  <c r="F48" i="42"/>
  <c r="F47" i="42"/>
  <c r="F46" i="42"/>
  <c r="F45" i="42"/>
  <c r="F44" i="42"/>
  <c r="F43" i="42"/>
  <c r="F42" i="42"/>
  <c r="F41" i="42"/>
  <c r="F40" i="42"/>
  <c r="F39" i="42"/>
  <c r="F38" i="42"/>
  <c r="F37" i="42"/>
  <c r="F36" i="42"/>
  <c r="F35" i="42"/>
  <c r="F34" i="42"/>
  <c r="F33" i="42"/>
  <c r="F32" i="42"/>
  <c r="F31" i="42"/>
  <c r="F30" i="42"/>
  <c r="F29" i="42"/>
  <c r="F28" i="42"/>
  <c r="F27" i="42"/>
  <c r="I22" i="3" l="1"/>
  <c r="I23" i="3"/>
  <c r="I24" i="3"/>
  <c r="I25" i="3"/>
  <c r="I26" i="3"/>
  <c r="I27" i="3"/>
  <c r="I28" i="3"/>
  <c r="I29" i="3"/>
  <c r="I30" i="3"/>
  <c r="I31" i="3"/>
  <c r="I32" i="3"/>
  <c r="I33" i="3"/>
  <c r="I34" i="3"/>
  <c r="I35" i="3"/>
  <c r="I36" i="3"/>
  <c r="I37" i="3"/>
  <c r="I38" i="3"/>
  <c r="I39" i="3"/>
  <c r="I40" i="3"/>
  <c r="I41" i="3"/>
  <c r="I42" i="3"/>
  <c r="I43" i="3"/>
  <c r="I44" i="3"/>
  <c r="I45" i="3"/>
  <c r="I46" i="3"/>
  <c r="I47" i="3"/>
  <c r="I48" i="3"/>
  <c r="I49" i="3"/>
  <c r="I50" i="3"/>
  <c r="I51" i="3"/>
  <c r="I52" i="3"/>
  <c r="I53" i="3"/>
  <c r="I54" i="3"/>
  <c r="I55" i="3"/>
  <c r="I56" i="3"/>
  <c r="I57" i="3"/>
  <c r="I58" i="3"/>
  <c r="I59" i="3"/>
  <c r="I60" i="3"/>
  <c r="I61" i="3"/>
  <c r="I62" i="3"/>
  <c r="I63" i="3"/>
  <c r="I64" i="3"/>
  <c r="I65" i="3"/>
  <c r="I66" i="3"/>
  <c r="I67" i="3"/>
  <c r="I68" i="3"/>
  <c r="I69" i="3"/>
  <c r="I70" i="3"/>
  <c r="I71" i="3"/>
  <c r="I72" i="3"/>
  <c r="I73" i="3"/>
  <c r="I74" i="3"/>
  <c r="I75" i="3"/>
  <c r="I76" i="3"/>
  <c r="I77" i="3"/>
  <c r="I78" i="3"/>
  <c r="I79" i="3"/>
  <c r="I80" i="3"/>
  <c r="I81" i="3"/>
  <c r="I82" i="3"/>
  <c r="I83" i="3"/>
  <c r="I84" i="3"/>
  <c r="I85" i="3"/>
  <c r="I86" i="3"/>
  <c r="I87" i="3"/>
  <c r="I88" i="3"/>
  <c r="I89" i="3"/>
  <c r="I90" i="3"/>
  <c r="I91" i="3"/>
  <c r="I92" i="3"/>
  <c r="I93" i="3"/>
  <c r="I94" i="3"/>
  <c r="I95" i="3"/>
  <c r="I96" i="3"/>
  <c r="I97" i="3"/>
  <c r="I98" i="3"/>
  <c r="I99" i="3"/>
  <c r="I100" i="3"/>
  <c r="I101" i="3"/>
  <c r="I102" i="3"/>
  <c r="I103" i="3"/>
  <c r="I104" i="3"/>
  <c r="I105" i="3"/>
  <c r="I106" i="3"/>
  <c r="I107" i="3"/>
  <c r="I108" i="3"/>
  <c r="I109" i="3"/>
  <c r="I110" i="3"/>
  <c r="I111" i="3"/>
  <c r="I112" i="3"/>
  <c r="I113" i="3"/>
  <c r="I114" i="3"/>
  <c r="I115" i="3"/>
  <c r="I116" i="3"/>
  <c r="I117" i="3"/>
  <c r="I118" i="3"/>
  <c r="I119" i="3"/>
  <c r="I120" i="3"/>
  <c r="I121" i="3"/>
  <c r="I122" i="3"/>
  <c r="I123" i="3"/>
  <c r="I124" i="3"/>
  <c r="I125" i="3"/>
  <c r="I126" i="3"/>
  <c r="I127" i="3"/>
  <c r="I128" i="3"/>
  <c r="I129" i="3"/>
  <c r="I130" i="3"/>
  <c r="I131" i="3"/>
  <c r="I132" i="3"/>
  <c r="I133" i="3"/>
  <c r="I134" i="3"/>
  <c r="I135" i="3"/>
  <c r="I136" i="3"/>
  <c r="I137" i="3"/>
  <c r="I138" i="3"/>
  <c r="I139" i="3"/>
  <c r="I140" i="3"/>
  <c r="I141" i="3"/>
  <c r="I142" i="3"/>
  <c r="I143" i="3"/>
  <c r="I144" i="3"/>
  <c r="I145" i="3"/>
  <c r="I146" i="3"/>
  <c r="I147" i="3"/>
  <c r="I148" i="3"/>
  <c r="I149" i="3"/>
  <c r="I150" i="3"/>
  <c r="I142" i="8" l="1"/>
  <c r="I143" i="8"/>
  <c r="I144" i="8"/>
  <c r="I145" i="8"/>
  <c r="I146" i="8"/>
  <c r="I147" i="8"/>
  <c r="I148" i="8"/>
  <c r="I149" i="8"/>
  <c r="I150" i="8"/>
  <c r="I151" i="8"/>
  <c r="I152" i="8"/>
  <c r="I153" i="8"/>
  <c r="I155" i="8"/>
  <c r="I156" i="8"/>
  <c r="I157" i="8"/>
  <c r="I158" i="8"/>
  <c r="I159" i="8"/>
  <c r="I160" i="8"/>
  <c r="I161" i="8"/>
  <c r="I162" i="8"/>
  <c r="I163" i="8"/>
  <c r="I164" i="8"/>
  <c r="I165" i="8"/>
  <c r="I166" i="8"/>
  <c r="I167" i="8"/>
  <c r="I168" i="8"/>
  <c r="I169" i="8"/>
  <c r="I170" i="8"/>
  <c r="I171" i="8"/>
  <c r="I172" i="8"/>
  <c r="I173" i="8"/>
  <c r="I174" i="8"/>
  <c r="I175" i="8"/>
  <c r="I176" i="8"/>
  <c r="I177" i="8"/>
  <c r="I178" i="8"/>
  <c r="I179" i="8"/>
  <c r="I180" i="8"/>
  <c r="I181" i="8"/>
  <c r="I182" i="8"/>
  <c r="I183" i="8"/>
  <c r="I184" i="8"/>
  <c r="I185" i="8"/>
  <c r="I186" i="8"/>
  <c r="I187" i="8"/>
  <c r="I188" i="8"/>
  <c r="I189" i="8"/>
  <c r="I190" i="8"/>
  <c r="I191" i="8"/>
  <c r="I192" i="8"/>
  <c r="I193" i="8"/>
  <c r="I194" i="8"/>
  <c r="I195" i="8"/>
  <c r="I196" i="8"/>
  <c r="I197" i="8"/>
  <c r="I198" i="8"/>
  <c r="I199" i="8"/>
  <c r="I200" i="8"/>
  <c r="I201" i="8"/>
  <c r="I202" i="8"/>
  <c r="I203" i="8"/>
  <c r="I204" i="8"/>
  <c r="I205" i="8"/>
  <c r="I206" i="8"/>
  <c r="I207" i="8"/>
  <c r="I208" i="8"/>
  <c r="I209" i="8"/>
  <c r="I210" i="8"/>
  <c r="I211" i="8"/>
  <c r="I212" i="8"/>
  <c r="I213" i="8"/>
  <c r="I214" i="8"/>
  <c r="I215" i="8"/>
  <c r="I216" i="8"/>
  <c r="I217" i="8"/>
  <c r="I218" i="8"/>
  <c r="I219" i="8"/>
  <c r="I220" i="8"/>
  <c r="I221" i="8"/>
  <c r="I222" i="8"/>
  <c r="I223" i="8"/>
  <c r="I224" i="8"/>
  <c r="I225" i="8"/>
  <c r="I226" i="8"/>
  <c r="I227" i="8"/>
  <c r="I228" i="8"/>
  <c r="I229" i="8"/>
  <c r="I230" i="8"/>
  <c r="I231" i="8"/>
  <c r="I232" i="8"/>
  <c r="I233" i="8"/>
  <c r="I234" i="8"/>
  <c r="I235" i="8"/>
  <c r="I236" i="8"/>
  <c r="I237" i="8"/>
  <c r="I238" i="8"/>
  <c r="I239" i="8"/>
  <c r="I240" i="8"/>
  <c r="I241" i="8"/>
  <c r="I242" i="8"/>
  <c r="I243" i="8"/>
  <c r="I244" i="8"/>
  <c r="I245" i="8"/>
  <c r="I246" i="8"/>
  <c r="I247" i="8"/>
  <c r="I248" i="8"/>
  <c r="I249" i="8"/>
  <c r="I250" i="8"/>
  <c r="I251" i="8"/>
  <c r="I252" i="8"/>
  <c r="I253" i="8"/>
  <c r="I254" i="8"/>
  <c r="I255" i="8"/>
  <c r="I256" i="8"/>
  <c r="I257" i="8"/>
  <c r="I258" i="8"/>
  <c r="I259" i="8"/>
  <c r="I260" i="8"/>
  <c r="I261" i="8"/>
  <c r="I262" i="8"/>
  <c r="I263" i="8"/>
  <c r="I264" i="8"/>
  <c r="I265" i="8"/>
  <c r="I266" i="8"/>
  <c r="I267" i="8"/>
  <c r="I268" i="8"/>
  <c r="I269" i="8"/>
  <c r="I270" i="8"/>
  <c r="I271" i="8"/>
  <c r="I272" i="8"/>
  <c r="I273" i="8"/>
  <c r="I274" i="8"/>
  <c r="I275" i="8"/>
  <c r="I276" i="8"/>
  <c r="I277" i="8"/>
  <c r="I278" i="8"/>
  <c r="I279" i="8"/>
  <c r="I280" i="8"/>
  <c r="I281" i="8"/>
  <c r="I282" i="8"/>
  <c r="I283" i="8"/>
  <c r="I284" i="8"/>
  <c r="I285" i="8"/>
  <c r="I286" i="8"/>
  <c r="I287" i="8"/>
  <c r="I288" i="8"/>
  <c r="I289" i="8"/>
  <c r="I290" i="8"/>
  <c r="I291" i="8"/>
  <c r="I292" i="8"/>
  <c r="I293" i="8"/>
  <c r="I294" i="8"/>
  <c r="I295" i="8"/>
  <c r="I296" i="8"/>
  <c r="I297" i="8"/>
  <c r="I298" i="8"/>
  <c r="I299" i="8"/>
  <c r="I300" i="8"/>
  <c r="I301" i="8"/>
  <c r="I302" i="8"/>
  <c r="I303" i="8"/>
  <c r="I304" i="8"/>
  <c r="I305" i="8"/>
  <c r="I306" i="8"/>
  <c r="I307" i="8"/>
  <c r="I308" i="8"/>
  <c r="I309" i="8"/>
  <c r="I310" i="8"/>
  <c r="I311" i="8"/>
  <c r="I312" i="8"/>
  <c r="I313" i="8"/>
  <c r="I314" i="8"/>
  <c r="I315" i="8"/>
  <c r="I316" i="8"/>
  <c r="I317" i="8"/>
  <c r="I318" i="8"/>
  <c r="I319" i="8"/>
  <c r="I320" i="8"/>
  <c r="I321" i="8"/>
  <c r="I322" i="8"/>
  <c r="I323" i="8"/>
  <c r="I324" i="8"/>
  <c r="I325" i="8"/>
  <c r="I326" i="8"/>
  <c r="I327" i="8"/>
  <c r="I328" i="8"/>
  <c r="I329" i="8"/>
  <c r="I330" i="8"/>
  <c r="I331" i="8"/>
  <c r="I332" i="8"/>
  <c r="I333" i="8"/>
  <c r="I334" i="8"/>
  <c r="I335" i="8"/>
  <c r="I336" i="8"/>
  <c r="I337" i="8"/>
  <c r="I338" i="8"/>
  <c r="I339" i="8"/>
  <c r="I340" i="8"/>
  <c r="I341" i="8"/>
  <c r="I342" i="8"/>
  <c r="I343" i="8"/>
  <c r="I344" i="8"/>
  <c r="I345" i="8"/>
  <c r="I346" i="8"/>
  <c r="I347" i="8"/>
  <c r="I348" i="8"/>
  <c r="I349" i="8"/>
  <c r="I350" i="8"/>
  <c r="I351" i="8"/>
  <c r="I352" i="8"/>
  <c r="I353" i="8"/>
  <c r="I354" i="8"/>
  <c r="I355" i="8"/>
  <c r="I356" i="8"/>
  <c r="I357" i="8"/>
  <c r="I358" i="8"/>
  <c r="I359" i="8"/>
  <c r="I360" i="8"/>
  <c r="I361" i="8"/>
  <c r="I362" i="8"/>
  <c r="I363" i="8"/>
  <c r="I364" i="8"/>
  <c r="I365" i="8"/>
  <c r="I366" i="8"/>
  <c r="I367" i="8"/>
  <c r="I368" i="8"/>
  <c r="I369" i="8"/>
  <c r="I370" i="8"/>
  <c r="I371" i="8"/>
  <c r="I372" i="8"/>
  <c r="I373" i="8"/>
  <c r="I374" i="8"/>
  <c r="I375" i="8"/>
  <c r="I376" i="8"/>
  <c r="I377" i="8"/>
  <c r="I378" i="8"/>
  <c r="I379" i="8"/>
  <c r="I380" i="8"/>
  <c r="I381" i="8"/>
  <c r="I382" i="8"/>
  <c r="I383" i="8"/>
  <c r="I384" i="8"/>
  <c r="I385" i="8"/>
  <c r="I386" i="8"/>
  <c r="I387" i="8"/>
  <c r="I388" i="8"/>
  <c r="I389" i="8"/>
  <c r="I390" i="8"/>
  <c r="I391" i="8"/>
  <c r="I392" i="8"/>
  <c r="I393" i="8"/>
  <c r="I394" i="8"/>
  <c r="I395" i="8"/>
  <c r="I396" i="8"/>
  <c r="I397" i="8"/>
  <c r="I398" i="8"/>
  <c r="I399" i="8"/>
  <c r="I400" i="8"/>
  <c r="I401" i="8"/>
  <c r="I402" i="8"/>
  <c r="I403" i="8"/>
  <c r="I404" i="8"/>
  <c r="I405" i="8"/>
  <c r="I406" i="8"/>
  <c r="I407" i="8"/>
  <c r="G84" i="9" l="1"/>
  <c r="G85" i="9"/>
  <c r="G86" i="9"/>
  <c r="G87" i="9"/>
  <c r="G88" i="9"/>
  <c r="G89" i="9"/>
  <c r="G90" i="9"/>
  <c r="G91" i="9"/>
  <c r="G92" i="9"/>
  <c r="G93" i="9"/>
  <c r="G94" i="9"/>
  <c r="G95" i="9"/>
  <c r="G96" i="9"/>
  <c r="G97" i="9"/>
  <c r="G98" i="9"/>
  <c r="G99" i="9"/>
  <c r="G100" i="9"/>
  <c r="G101" i="9"/>
  <c r="G102" i="9"/>
  <c r="G103" i="9"/>
  <c r="G104" i="9"/>
  <c r="G105" i="9"/>
  <c r="G106" i="9"/>
  <c r="G107" i="9"/>
  <c r="G108" i="9"/>
  <c r="G109" i="9"/>
  <c r="G110" i="9"/>
  <c r="G111" i="9"/>
  <c r="G112" i="9"/>
  <c r="G113" i="9"/>
  <c r="G114" i="9"/>
  <c r="G115" i="9"/>
  <c r="G116" i="9"/>
  <c r="G117" i="9"/>
  <c r="G118" i="9"/>
  <c r="G119" i="9"/>
  <c r="G120" i="9"/>
  <c r="G121" i="9"/>
  <c r="G122" i="9"/>
  <c r="G123" i="9"/>
  <c r="G124" i="9"/>
  <c r="G125" i="9"/>
  <c r="G126" i="9"/>
  <c r="G127" i="9"/>
  <c r="G128" i="9"/>
  <c r="G129" i="9"/>
  <c r="G130" i="9"/>
  <c r="G131" i="9"/>
  <c r="G132" i="9"/>
  <c r="G133" i="9"/>
  <c r="G134" i="9"/>
  <c r="G135" i="9"/>
  <c r="G136" i="9"/>
  <c r="G137" i="9"/>
  <c r="G138" i="9"/>
  <c r="G139" i="9"/>
  <c r="G140" i="9"/>
  <c r="G141" i="9"/>
  <c r="G142" i="9"/>
  <c r="G143" i="9"/>
  <c r="G144" i="9"/>
  <c r="G145" i="9"/>
  <c r="G146" i="9"/>
  <c r="G147" i="9"/>
  <c r="G148" i="9"/>
  <c r="G149" i="9"/>
  <c r="G150" i="9"/>
  <c r="I48" i="30"/>
  <c r="I49" i="30"/>
  <c r="I50" i="30"/>
  <c r="I51" i="30"/>
  <c r="I52" i="30"/>
  <c r="I53" i="30"/>
  <c r="I54" i="30"/>
  <c r="I55" i="30"/>
  <c r="I56" i="30"/>
  <c r="I57" i="30"/>
  <c r="I58" i="30"/>
  <c r="I59" i="30"/>
  <c r="I60" i="30"/>
  <c r="I61" i="30"/>
  <c r="I62" i="30"/>
  <c r="I63" i="30"/>
  <c r="I64" i="30"/>
  <c r="I65" i="30"/>
  <c r="I66" i="30"/>
  <c r="I67" i="30"/>
  <c r="I68" i="30"/>
  <c r="I69" i="30"/>
  <c r="I70" i="30"/>
  <c r="I71" i="30"/>
  <c r="I72" i="30"/>
  <c r="I73" i="30"/>
  <c r="I74" i="30"/>
  <c r="I75" i="30"/>
  <c r="I76" i="30"/>
  <c r="I77" i="30"/>
  <c r="I78" i="30"/>
  <c r="I79" i="30"/>
  <c r="I80" i="30"/>
  <c r="I81" i="30"/>
  <c r="I82" i="30"/>
  <c r="I83" i="30"/>
  <c r="I84" i="30"/>
  <c r="I85" i="30"/>
  <c r="I86" i="30"/>
  <c r="I87" i="30"/>
  <c r="I88" i="30"/>
  <c r="I89" i="30"/>
  <c r="I90" i="30"/>
  <c r="I91" i="30"/>
  <c r="I92" i="30"/>
  <c r="I93" i="30"/>
  <c r="I94" i="30"/>
  <c r="I95" i="30"/>
  <c r="I96" i="30"/>
  <c r="I97" i="30"/>
  <c r="I98" i="30"/>
  <c r="I99" i="30"/>
  <c r="I100" i="30"/>
  <c r="I101" i="30"/>
  <c r="I102" i="30"/>
  <c r="I103" i="30"/>
  <c r="I104" i="30"/>
  <c r="I105" i="30"/>
  <c r="I106" i="30"/>
  <c r="I107" i="30"/>
  <c r="I108" i="30"/>
  <c r="I109" i="30"/>
  <c r="I110" i="30"/>
  <c r="I111" i="30"/>
  <c r="I112" i="30"/>
  <c r="I113" i="30"/>
  <c r="I114" i="30"/>
  <c r="I115" i="30"/>
  <c r="I116" i="30"/>
  <c r="I117" i="30"/>
  <c r="I118" i="30"/>
  <c r="I119" i="30"/>
  <c r="I120" i="30"/>
  <c r="I121" i="30"/>
  <c r="I122" i="30"/>
  <c r="I123" i="30"/>
  <c r="I124" i="30"/>
  <c r="I125" i="30"/>
  <c r="I126" i="30"/>
  <c r="I127" i="30"/>
  <c r="I128" i="30"/>
  <c r="I129" i="30"/>
  <c r="I130" i="30"/>
  <c r="I131" i="30"/>
  <c r="I132" i="30"/>
  <c r="I133" i="30"/>
  <c r="I134" i="30"/>
  <c r="I135" i="30"/>
  <c r="I136" i="30"/>
  <c r="I137" i="30"/>
  <c r="I138" i="30"/>
  <c r="I139" i="30"/>
  <c r="I140" i="30"/>
  <c r="I141" i="30"/>
  <c r="I142" i="30"/>
  <c r="I143" i="30"/>
  <c r="I144" i="30"/>
  <c r="I145" i="30"/>
  <c r="I146" i="30"/>
  <c r="I147" i="30"/>
  <c r="I148" i="30"/>
  <c r="I149" i="30"/>
  <c r="I150" i="30"/>
  <c r="I92" i="7"/>
  <c r="I93" i="7"/>
  <c r="I94" i="7"/>
  <c r="I95" i="7"/>
  <c r="I96" i="7"/>
  <c r="I97" i="7"/>
  <c r="I98" i="7"/>
  <c r="I99" i="7"/>
  <c r="I100" i="7"/>
  <c r="I101" i="7"/>
  <c r="I102" i="7"/>
  <c r="I103" i="7"/>
  <c r="I104" i="7"/>
  <c r="I105" i="7"/>
  <c r="I106" i="7"/>
  <c r="I107" i="7"/>
  <c r="I108" i="7"/>
  <c r="I109" i="7"/>
  <c r="I110" i="7"/>
  <c r="I111" i="7"/>
  <c r="I112" i="7"/>
  <c r="I113" i="7"/>
  <c r="I114" i="7"/>
  <c r="I115" i="7"/>
  <c r="I116" i="7"/>
  <c r="I117" i="7"/>
  <c r="I118" i="7"/>
  <c r="I119" i="7"/>
  <c r="I120" i="7"/>
  <c r="I121" i="7"/>
  <c r="I122" i="7"/>
  <c r="I123" i="7"/>
  <c r="I124" i="7"/>
  <c r="I125" i="7"/>
  <c r="I126" i="7"/>
  <c r="I127" i="7"/>
  <c r="I128" i="7"/>
  <c r="I129" i="7"/>
  <c r="I130" i="7"/>
  <c r="I131" i="7"/>
  <c r="I132" i="7"/>
  <c r="I133" i="7"/>
  <c r="I134" i="7"/>
  <c r="I135" i="7"/>
  <c r="I136" i="7"/>
  <c r="I137" i="7"/>
  <c r="I138" i="7"/>
  <c r="I139" i="7"/>
  <c r="I140" i="7"/>
  <c r="I141" i="7"/>
  <c r="I142" i="7"/>
  <c r="I143" i="7"/>
  <c r="I144" i="7"/>
  <c r="I145" i="7"/>
  <c r="I146" i="7"/>
  <c r="I147" i="7"/>
  <c r="I148" i="7"/>
  <c r="I149" i="7"/>
  <c r="I150" i="7"/>
  <c r="I151" i="7"/>
  <c r="I152" i="7"/>
  <c r="I153" i="7"/>
  <c r="I154" i="7"/>
  <c r="I155" i="7"/>
  <c r="I156" i="7"/>
  <c r="I157" i="7"/>
  <c r="I158" i="7"/>
  <c r="I159" i="7"/>
  <c r="I160" i="7"/>
  <c r="I161" i="7"/>
  <c r="I162" i="7"/>
  <c r="I163" i="7"/>
  <c r="I164" i="7"/>
  <c r="I165" i="7"/>
  <c r="I166" i="7"/>
  <c r="I167" i="7"/>
  <c r="I168" i="7"/>
  <c r="I169" i="7"/>
  <c r="I170" i="7"/>
  <c r="I171" i="7"/>
  <c r="I172" i="7"/>
  <c r="I173" i="7"/>
  <c r="I174" i="7"/>
  <c r="I175" i="7"/>
  <c r="I176" i="7"/>
  <c r="I177" i="7"/>
  <c r="I178" i="7"/>
  <c r="I179" i="7"/>
  <c r="I180" i="7"/>
  <c r="I181" i="7"/>
  <c r="H38" i="31"/>
  <c r="H39" i="31"/>
  <c r="H40" i="31"/>
  <c r="H41" i="31"/>
  <c r="H42" i="31"/>
  <c r="H43" i="31"/>
  <c r="H44" i="31"/>
  <c r="H45" i="31"/>
  <c r="H46" i="31"/>
  <c r="H47" i="31"/>
  <c r="H48" i="31"/>
  <c r="H49" i="31"/>
  <c r="H50" i="31"/>
  <c r="H51" i="31"/>
  <c r="H52" i="31"/>
  <c r="H53" i="31"/>
  <c r="H54" i="31"/>
  <c r="H55" i="31"/>
  <c r="H56" i="31"/>
  <c r="H57" i="31"/>
  <c r="H58" i="31"/>
  <c r="H59" i="31"/>
  <c r="H60" i="31"/>
  <c r="H61" i="31"/>
  <c r="H62" i="31"/>
  <c r="H63" i="31"/>
  <c r="H64" i="31"/>
  <c r="H65" i="31"/>
  <c r="H66" i="31"/>
  <c r="H67" i="31"/>
  <c r="H68" i="31"/>
  <c r="H69" i="31"/>
  <c r="H70" i="31"/>
  <c r="H71" i="31"/>
  <c r="H72" i="31"/>
  <c r="H73" i="31"/>
  <c r="H74" i="31"/>
  <c r="H75" i="31"/>
  <c r="H76" i="31"/>
  <c r="H77" i="31"/>
  <c r="H78" i="31"/>
  <c r="H79" i="31"/>
  <c r="H80" i="31"/>
  <c r="H81" i="31"/>
  <c r="H82" i="31"/>
  <c r="H83" i="31"/>
  <c r="H84" i="31"/>
  <c r="H85" i="31"/>
  <c r="H86" i="31"/>
  <c r="H87" i="31"/>
  <c r="H88" i="31"/>
  <c r="H89" i="31"/>
  <c r="H90" i="31"/>
  <c r="H91" i="31"/>
  <c r="H92" i="31"/>
  <c r="H93" i="31"/>
  <c r="H94" i="31"/>
  <c r="H95" i="31"/>
  <c r="H96" i="31"/>
  <c r="H97" i="31"/>
  <c r="H98" i="31"/>
  <c r="H99" i="31"/>
  <c r="H100" i="31"/>
  <c r="H101" i="31"/>
  <c r="H102" i="31"/>
  <c r="H103" i="31"/>
  <c r="H104" i="31"/>
  <c r="H105" i="31"/>
  <c r="H106" i="31"/>
  <c r="H107" i="31"/>
  <c r="H108" i="31"/>
  <c r="H109" i="31"/>
  <c r="H110" i="31"/>
  <c r="H111" i="31"/>
  <c r="H112" i="31"/>
  <c r="H113" i="31"/>
  <c r="H114" i="31"/>
  <c r="H115" i="31"/>
  <c r="H116" i="31"/>
  <c r="H117" i="31"/>
  <c r="H118" i="31"/>
  <c r="H119" i="31"/>
  <c r="H120" i="31"/>
  <c r="H121" i="31"/>
  <c r="H122" i="31"/>
  <c r="H123" i="31"/>
  <c r="H124" i="31"/>
  <c r="H125" i="31"/>
  <c r="H126" i="31"/>
  <c r="H127" i="31"/>
  <c r="H128" i="31"/>
  <c r="H129" i="31"/>
  <c r="H130" i="31"/>
  <c r="H131" i="31"/>
  <c r="H132" i="31"/>
  <c r="H133" i="31"/>
  <c r="H134" i="31"/>
  <c r="H135" i="31"/>
  <c r="H136" i="31"/>
  <c r="H137" i="31"/>
  <c r="H138" i="31"/>
  <c r="H139" i="31"/>
  <c r="H140" i="31"/>
  <c r="H141" i="31"/>
  <c r="H142" i="31"/>
  <c r="H143" i="31"/>
  <c r="H144" i="31"/>
  <c r="H145" i="31"/>
  <c r="H146" i="31"/>
  <c r="H147" i="31"/>
  <c r="H148" i="31"/>
  <c r="H149" i="31"/>
  <c r="H150" i="31"/>
  <c r="I30" i="10"/>
  <c r="I31" i="10"/>
  <c r="I32" i="10"/>
  <c r="I33" i="10"/>
  <c r="I34" i="10"/>
  <c r="I35" i="10"/>
  <c r="I36" i="10"/>
  <c r="I37" i="10"/>
  <c r="I38" i="10"/>
  <c r="I39" i="10"/>
  <c r="I40" i="10"/>
  <c r="I41" i="10"/>
  <c r="I42" i="10"/>
  <c r="I43" i="10"/>
  <c r="I44" i="10"/>
  <c r="I45" i="10"/>
  <c r="I46" i="10"/>
  <c r="I47" i="10"/>
  <c r="I48" i="10"/>
  <c r="I49" i="10"/>
  <c r="I50" i="10"/>
  <c r="I51" i="10"/>
  <c r="I52" i="10"/>
  <c r="I53" i="10"/>
  <c r="I54" i="10"/>
  <c r="I55" i="10"/>
  <c r="I56" i="10"/>
  <c r="I57" i="10"/>
  <c r="I58" i="10"/>
  <c r="I59" i="10"/>
  <c r="I60" i="10"/>
  <c r="I61" i="10"/>
  <c r="I62" i="10"/>
  <c r="I63" i="10"/>
  <c r="I64" i="10"/>
  <c r="I65" i="10"/>
  <c r="I66" i="10"/>
  <c r="I67" i="10"/>
  <c r="I68" i="10"/>
  <c r="I69" i="10"/>
  <c r="I70" i="10"/>
  <c r="I71" i="10"/>
  <c r="I72" i="10"/>
  <c r="I73" i="10"/>
  <c r="I74" i="10"/>
  <c r="I75" i="10"/>
  <c r="I76" i="10"/>
  <c r="I77" i="10"/>
  <c r="I78" i="10"/>
  <c r="I79" i="10"/>
  <c r="I80" i="10"/>
  <c r="I81" i="10"/>
  <c r="I82" i="10"/>
  <c r="I83" i="10"/>
  <c r="I84" i="10"/>
  <c r="I85" i="10"/>
  <c r="I86" i="10"/>
  <c r="I87" i="10"/>
  <c r="I88" i="10"/>
  <c r="I89" i="10"/>
  <c r="I90" i="10"/>
  <c r="I91" i="10"/>
  <c r="I92" i="10"/>
  <c r="I93" i="10"/>
  <c r="I94" i="10"/>
  <c r="I95" i="10"/>
  <c r="I96" i="10"/>
  <c r="I97" i="10"/>
  <c r="I98" i="10"/>
  <c r="I99" i="10"/>
  <c r="I100" i="10"/>
  <c r="I101" i="10"/>
  <c r="I102" i="10"/>
  <c r="I103" i="10"/>
  <c r="I104" i="10"/>
  <c r="I105" i="10"/>
  <c r="I106" i="10"/>
  <c r="I107" i="10"/>
  <c r="I108" i="10"/>
  <c r="I109" i="10"/>
  <c r="I110" i="10"/>
  <c r="I111" i="10"/>
  <c r="I112" i="10"/>
  <c r="I113" i="10"/>
  <c r="I114" i="10"/>
  <c r="I115" i="10"/>
  <c r="I116" i="10"/>
  <c r="I117" i="10"/>
  <c r="I118" i="10"/>
  <c r="I119" i="10"/>
  <c r="I120" i="10"/>
  <c r="I121" i="10"/>
  <c r="I122" i="10"/>
  <c r="I123" i="10"/>
  <c r="I124" i="10"/>
  <c r="I125" i="10"/>
  <c r="I126" i="10"/>
  <c r="I127" i="10"/>
  <c r="I128" i="10"/>
  <c r="I129" i="10"/>
  <c r="I130" i="10"/>
  <c r="I131" i="10"/>
  <c r="I132" i="10"/>
  <c r="I133" i="10"/>
  <c r="I134" i="10"/>
  <c r="I135" i="10"/>
  <c r="I136" i="10"/>
  <c r="I137" i="10"/>
  <c r="I138" i="10"/>
  <c r="I139" i="10"/>
  <c r="I140" i="10"/>
  <c r="I141" i="10"/>
  <c r="I142" i="10"/>
  <c r="I143" i="10"/>
  <c r="I144" i="10"/>
  <c r="I145" i="10"/>
  <c r="I146" i="10"/>
  <c r="I147" i="10"/>
  <c r="I148" i="10"/>
  <c r="I149" i="10"/>
  <c r="I150" i="10"/>
  <c r="H17" i="21"/>
  <c r="H18" i="21"/>
  <c r="H19" i="21"/>
  <c r="H20" i="21"/>
  <c r="H28" i="21"/>
  <c r="H46" i="21"/>
  <c r="H57" i="21"/>
  <c r="H58" i="21"/>
  <c r="H59" i="21"/>
  <c r="H60" i="21"/>
  <c r="H61" i="21"/>
  <c r="H62" i="21"/>
  <c r="H63" i="21"/>
  <c r="H64" i="21"/>
  <c r="H65" i="21"/>
  <c r="H66" i="21"/>
  <c r="H67" i="21"/>
  <c r="H68" i="21"/>
  <c r="H69" i="21"/>
  <c r="H70" i="21"/>
  <c r="H71" i="21"/>
  <c r="H72" i="21"/>
  <c r="H73" i="21"/>
  <c r="H74" i="21"/>
  <c r="H75" i="21"/>
  <c r="H76" i="21"/>
  <c r="H77" i="21"/>
  <c r="H78" i="21"/>
  <c r="H79" i="21"/>
  <c r="H80" i="21"/>
  <c r="H81" i="21"/>
  <c r="H82" i="21"/>
  <c r="H83" i="21"/>
  <c r="H84" i="21"/>
  <c r="H85" i="21"/>
  <c r="H86" i="21"/>
  <c r="H87" i="21"/>
  <c r="H88" i="21"/>
  <c r="H89" i="21"/>
  <c r="H90" i="21"/>
  <c r="H91" i="21"/>
  <c r="H92" i="21"/>
  <c r="H93" i="21"/>
  <c r="H94" i="21"/>
  <c r="H95" i="21"/>
  <c r="H96" i="21"/>
  <c r="H97" i="21"/>
  <c r="H98" i="21"/>
  <c r="H99" i="21"/>
  <c r="H100" i="21"/>
  <c r="H101" i="21"/>
  <c r="H102" i="21"/>
  <c r="H103" i="21"/>
  <c r="H104" i="21"/>
  <c r="H105" i="21"/>
  <c r="H106" i="21"/>
  <c r="H107" i="21"/>
  <c r="H108" i="21"/>
  <c r="H109" i="21"/>
  <c r="H110" i="21"/>
  <c r="H111" i="21"/>
  <c r="H112" i="21"/>
  <c r="H113" i="21"/>
  <c r="H114" i="21"/>
  <c r="H115" i="21"/>
  <c r="H116" i="21"/>
  <c r="H117" i="21"/>
  <c r="H118" i="21"/>
  <c r="H119" i="21"/>
  <c r="H120" i="21"/>
  <c r="H121" i="21"/>
  <c r="H122" i="21"/>
  <c r="H123" i="21"/>
  <c r="H124" i="21"/>
  <c r="H125" i="21"/>
  <c r="H126" i="21"/>
  <c r="H127" i="21"/>
  <c r="H128" i="21"/>
  <c r="H129" i="21"/>
  <c r="H130" i="21"/>
  <c r="H131" i="21"/>
  <c r="H132" i="21"/>
  <c r="H133" i="21"/>
  <c r="H134" i="21"/>
  <c r="H135" i="21"/>
  <c r="H136" i="21"/>
  <c r="H137" i="21"/>
  <c r="H138" i="21"/>
  <c r="H139" i="21"/>
  <c r="H140" i="21"/>
  <c r="H141" i="21"/>
  <c r="H142" i="21"/>
  <c r="H143" i="21"/>
  <c r="H144" i="21"/>
  <c r="H145" i="21"/>
  <c r="H146" i="21"/>
  <c r="H147" i="21"/>
  <c r="H148" i="21"/>
  <c r="H149" i="21"/>
  <c r="H150" i="21"/>
  <c r="I59" i="11"/>
  <c r="I60" i="11"/>
  <c r="I61" i="11"/>
  <c r="I62" i="11"/>
  <c r="I63" i="11"/>
  <c r="I64" i="11"/>
  <c r="I65" i="11"/>
  <c r="I66" i="11"/>
  <c r="I67" i="11"/>
  <c r="I68" i="11"/>
  <c r="I69" i="11"/>
  <c r="I70" i="11"/>
  <c r="I71" i="11"/>
  <c r="I72" i="11"/>
  <c r="I73" i="11"/>
  <c r="I74" i="11"/>
  <c r="I75" i="11"/>
  <c r="I76" i="11"/>
  <c r="I77" i="11"/>
  <c r="I78" i="11"/>
  <c r="I79" i="11"/>
  <c r="I80" i="11"/>
  <c r="I81" i="11"/>
  <c r="I82" i="11"/>
  <c r="I83" i="11"/>
  <c r="I84" i="11"/>
  <c r="I85" i="11"/>
  <c r="I86" i="11"/>
  <c r="I87" i="11"/>
  <c r="I88" i="11"/>
  <c r="I89" i="11"/>
  <c r="I90" i="11"/>
  <c r="I91" i="11"/>
  <c r="I92" i="11"/>
  <c r="I93" i="11"/>
  <c r="I94" i="11"/>
  <c r="I95" i="11"/>
  <c r="I96" i="11"/>
  <c r="I97" i="11"/>
  <c r="I98" i="11"/>
  <c r="I99" i="11"/>
  <c r="I100" i="11"/>
  <c r="I101" i="11"/>
  <c r="I102" i="11"/>
  <c r="I103" i="11"/>
  <c r="I104" i="11"/>
  <c r="I105" i="11"/>
  <c r="I106" i="11"/>
  <c r="I107" i="11"/>
  <c r="I108" i="11"/>
  <c r="I109" i="11"/>
  <c r="I110" i="11"/>
  <c r="I111" i="11"/>
  <c r="I112" i="11"/>
  <c r="I113" i="11"/>
  <c r="I114" i="11"/>
  <c r="I115" i="11"/>
  <c r="I116" i="11"/>
  <c r="I117" i="11"/>
  <c r="I118" i="11"/>
  <c r="I119" i="11"/>
  <c r="I120" i="11"/>
  <c r="I121" i="11"/>
  <c r="I122" i="11"/>
  <c r="I123" i="11"/>
  <c r="I124" i="11"/>
  <c r="I125" i="11"/>
  <c r="I126" i="11"/>
  <c r="I127" i="11"/>
  <c r="I128" i="11"/>
  <c r="I129" i="11"/>
  <c r="I130" i="11"/>
  <c r="I131" i="11"/>
  <c r="I132" i="11"/>
  <c r="I133" i="11"/>
  <c r="I134" i="11"/>
  <c r="I135" i="11"/>
  <c r="I136" i="11"/>
  <c r="I137" i="11"/>
  <c r="I138" i="11"/>
  <c r="I139" i="11"/>
  <c r="I140" i="11"/>
  <c r="I141" i="11"/>
  <c r="I142" i="11"/>
  <c r="I143" i="11"/>
  <c r="I144" i="11"/>
  <c r="I145" i="11"/>
  <c r="I146" i="11"/>
  <c r="I69" i="17"/>
  <c r="I72" i="17"/>
  <c r="I73" i="17"/>
  <c r="I74" i="17"/>
  <c r="I75" i="17"/>
  <c r="I76" i="17"/>
  <c r="I77" i="17"/>
  <c r="I78" i="17"/>
  <c r="I83" i="17"/>
  <c r="I90" i="17"/>
  <c r="I91" i="17"/>
  <c r="I92" i="17"/>
  <c r="I93" i="17"/>
  <c r="I94" i="17"/>
  <c r="I95" i="17"/>
  <c r="I96" i="17"/>
  <c r="I97" i="17"/>
  <c r="I98" i="17"/>
  <c r="I99" i="17"/>
  <c r="I100" i="17"/>
  <c r="I101" i="17"/>
  <c r="I102" i="17"/>
  <c r="I103" i="17"/>
  <c r="I104" i="17"/>
  <c r="I105" i="17"/>
  <c r="I106" i="17"/>
  <c r="I107" i="17"/>
  <c r="I108" i="17"/>
  <c r="I109" i="17"/>
  <c r="I110" i="17"/>
  <c r="I111" i="17"/>
  <c r="I112" i="17"/>
  <c r="I113" i="17"/>
  <c r="I114" i="17"/>
  <c r="I115" i="17"/>
  <c r="I116" i="17"/>
  <c r="I117" i="17"/>
  <c r="I118" i="17"/>
  <c r="I119" i="17"/>
  <c r="I120" i="17"/>
  <c r="I121" i="17"/>
  <c r="I122" i="17"/>
  <c r="I123" i="17"/>
  <c r="I124" i="17"/>
  <c r="I125" i="17"/>
  <c r="I126" i="17"/>
  <c r="I127" i="17"/>
  <c r="I128" i="17"/>
  <c r="I129" i="17"/>
  <c r="I130" i="17"/>
  <c r="I131" i="17"/>
  <c r="I132" i="17"/>
  <c r="I133" i="17"/>
  <c r="I134" i="17"/>
  <c r="I135" i="17"/>
  <c r="I136" i="17"/>
  <c r="I137" i="17"/>
  <c r="I138" i="17"/>
  <c r="I139" i="17"/>
  <c r="I140" i="17"/>
  <c r="I141" i="17"/>
  <c r="I142" i="17"/>
  <c r="I143" i="17"/>
  <c r="I144" i="17"/>
  <c r="I145" i="17"/>
  <c r="I146" i="17"/>
  <c r="I147" i="17"/>
  <c r="I148" i="17"/>
  <c r="I149" i="17"/>
  <c r="I150" i="17"/>
  <c r="W131" i="1"/>
  <c r="W132" i="1"/>
  <c r="W133" i="1"/>
  <c r="W226" i="1"/>
  <c r="W59" i="1"/>
  <c r="W227" i="1"/>
  <c r="W228" i="1"/>
  <c r="W229" i="1"/>
  <c r="W230" i="1"/>
  <c r="W232" i="1"/>
  <c r="W234" i="1"/>
  <c r="W135" i="1"/>
  <c r="W136" i="1"/>
  <c r="W60" i="1"/>
  <c r="W86" i="1"/>
  <c r="W237" i="1"/>
  <c r="W137" i="1"/>
  <c r="W238" i="1"/>
  <c r="W239" i="1"/>
  <c r="W240" i="1"/>
  <c r="W241" i="1"/>
  <c r="W243" i="1"/>
  <c r="W244" i="1"/>
  <c r="W61" i="1"/>
  <c r="W246" i="1"/>
  <c r="W138" i="1"/>
  <c r="W247" i="1"/>
  <c r="W62" i="1"/>
  <c r="W248" i="1"/>
  <c r="W250" i="1"/>
  <c r="W252" i="1"/>
  <c r="W253" i="1"/>
  <c r="W254" i="1"/>
  <c r="W48" i="1"/>
  <c r="W255" i="1"/>
  <c r="W256" i="1"/>
  <c r="W140" i="1"/>
  <c r="W258" i="1"/>
  <c r="W259" i="1"/>
  <c r="W260" i="1"/>
  <c r="W261" i="1"/>
  <c r="W262" i="1"/>
  <c r="W19" i="1"/>
  <c r="W141" i="1"/>
  <c r="W9" i="1"/>
  <c r="W265" i="1"/>
  <c r="W266" i="1"/>
  <c r="W267" i="1"/>
  <c r="W142" i="1"/>
  <c r="W63" i="1"/>
  <c r="W271" i="1"/>
  <c r="I2" i="17" s="1"/>
  <c r="W143" i="1"/>
  <c r="W144" i="1"/>
  <c r="W272" i="1"/>
  <c r="W273" i="1"/>
  <c r="W274" i="1"/>
  <c r="W87" i="1"/>
  <c r="W275" i="1"/>
  <c r="W145" i="1"/>
  <c r="W277" i="1"/>
  <c r="W146" i="1"/>
  <c r="W278" i="1"/>
  <c r="W49" i="1"/>
  <c r="I89" i="17" s="1"/>
  <c r="W88" i="1"/>
  <c r="I87" i="17" s="1"/>
  <c r="W11" i="1"/>
  <c r="W64" i="1"/>
  <c r="I22" i="17" s="1"/>
  <c r="W89" i="1"/>
  <c r="W148" i="1"/>
  <c r="W90" i="1"/>
  <c r="W280" i="1"/>
  <c r="W281" i="1"/>
  <c r="W282" i="1"/>
  <c r="W285" i="1"/>
  <c r="W286" i="1"/>
  <c r="W287" i="1"/>
  <c r="W288" i="1"/>
  <c r="W301" i="1"/>
  <c r="W289" i="1"/>
  <c r="W291" i="1"/>
  <c r="W292" i="1"/>
  <c r="W293" i="1"/>
  <c r="W294" i="1"/>
  <c r="W295" i="1"/>
  <c r="W296" i="1"/>
  <c r="W297" i="1"/>
  <c r="W298" i="1"/>
  <c r="W299" i="1"/>
  <c r="W300" i="1"/>
  <c r="W302" i="1"/>
  <c r="W303" i="1"/>
  <c r="W304" i="1"/>
  <c r="W305" i="1"/>
  <c r="W306" i="1"/>
  <c r="W307" i="1"/>
  <c r="W310" i="1"/>
  <c r="W311" i="1"/>
  <c r="W149" i="1"/>
  <c r="W322" i="1"/>
  <c r="W323" i="1"/>
  <c r="W324" i="1"/>
  <c r="W325" i="1"/>
  <c r="W326" i="1"/>
  <c r="W329" i="1"/>
  <c r="W330" i="1"/>
  <c r="W331" i="1"/>
  <c r="W332" i="1"/>
  <c r="W333" i="1"/>
  <c r="W91" i="1"/>
  <c r="W150" i="1"/>
  <c r="W151" i="1"/>
  <c r="W92" i="1"/>
  <c r="I3" i="17" s="1"/>
  <c r="W334" i="1"/>
  <c r="W93" i="1"/>
  <c r="W337" i="1"/>
  <c r="W339" i="1"/>
  <c r="W152" i="1"/>
  <c r="W341" i="1"/>
  <c r="W342" i="1"/>
  <c r="W344" i="1"/>
  <c r="W345" i="1"/>
  <c r="W346" i="1"/>
  <c r="W94" i="1"/>
  <c r="W347" i="1"/>
  <c r="W20" i="1"/>
  <c r="I35" i="17" s="1"/>
  <c r="W95" i="1"/>
  <c r="W96" i="1"/>
  <c r="W350" i="1"/>
  <c r="W351" i="1"/>
  <c r="W97" i="1"/>
  <c r="W65" i="1"/>
  <c r="W26" i="1"/>
  <c r="W353" i="1"/>
  <c r="W356" i="1"/>
  <c r="W357" i="1"/>
  <c r="W50" i="1"/>
  <c r="W358" i="1"/>
  <c r="W359" i="1"/>
  <c r="W360" i="1"/>
  <c r="W66" i="1"/>
  <c r="W361" i="1"/>
  <c r="W362" i="1"/>
  <c r="W154" i="1"/>
  <c r="W155" i="1"/>
  <c r="W4" i="1"/>
  <c r="W156" i="1"/>
  <c r="W363" i="1"/>
  <c r="W6" i="1"/>
  <c r="W21" i="1"/>
  <c r="W366" i="1"/>
  <c r="W38" i="1"/>
  <c r="W370" i="1"/>
  <c r="W371" i="1"/>
  <c r="W98" i="1"/>
  <c r="W372" i="1"/>
  <c r="W51" i="1"/>
  <c r="W373" i="1"/>
  <c r="W374" i="1"/>
  <c r="W99" i="1"/>
  <c r="W375" i="1"/>
  <c r="W378" i="1"/>
  <c r="W379" i="1"/>
  <c r="W380" i="1"/>
  <c r="W67" i="1"/>
  <c r="W157" i="1"/>
  <c r="W381" i="1"/>
  <c r="W68" i="1"/>
  <c r="W69" i="1"/>
  <c r="W39" i="1"/>
  <c r="I24" i="17" s="1"/>
  <c r="W27" i="1"/>
  <c r="W383" i="1"/>
  <c r="W384" i="1"/>
  <c r="W385" i="1"/>
  <c r="W386" i="1"/>
  <c r="W387" i="1"/>
  <c r="W388" i="1"/>
  <c r="W158" i="1"/>
  <c r="W100" i="1"/>
  <c r="I4" i="17" s="1"/>
  <c r="W395" i="1"/>
  <c r="W160" i="1"/>
  <c r="W101" i="1"/>
  <c r="W161" i="1"/>
  <c r="W162" i="1"/>
  <c r="W163" i="1"/>
  <c r="W164" i="1"/>
  <c r="W399" i="1"/>
  <c r="W22" i="1"/>
  <c r="W165" i="1"/>
  <c r="W400" i="1"/>
  <c r="W28" i="1"/>
  <c r="W402" i="1"/>
  <c r="W404" i="1"/>
  <c r="W70" i="1"/>
  <c r="W406" i="1"/>
  <c r="W12" i="1"/>
  <c r="W407" i="1"/>
  <c r="W408" i="1"/>
  <c r="W409" i="1"/>
  <c r="W412" i="1"/>
  <c r="W413" i="1"/>
  <c r="W416" i="1"/>
  <c r="W417" i="1"/>
  <c r="W418" i="1"/>
  <c r="W13" i="1"/>
  <c r="W419" i="1"/>
  <c r="W420" i="1"/>
  <c r="W422" i="1"/>
  <c r="W71" i="1"/>
  <c r="W72" i="1"/>
  <c r="W167" i="1"/>
  <c r="W168" i="1"/>
  <c r="W424" i="1"/>
  <c r="W425" i="1"/>
  <c r="W102" i="1"/>
  <c r="W426" i="1"/>
  <c r="W429" i="1"/>
  <c r="W430" i="1"/>
  <c r="W73" i="1"/>
  <c r="W431" i="1"/>
  <c r="W433" i="1"/>
  <c r="W434" i="1"/>
  <c r="W169" i="1"/>
  <c r="W437" i="1"/>
  <c r="W438" i="1"/>
  <c r="W170" i="1"/>
  <c r="W172" i="1"/>
  <c r="W173" i="1"/>
  <c r="W52" i="1"/>
  <c r="W440" i="1"/>
  <c r="W32" i="1"/>
  <c r="W441" i="1"/>
  <c r="W103" i="1"/>
  <c r="W443" i="1"/>
  <c r="W444" i="1"/>
  <c r="W174" i="1"/>
  <c r="W445" i="1"/>
  <c r="W446" i="1"/>
  <c r="I30" i="17" s="1"/>
  <c r="W104" i="1"/>
  <c r="W7" i="1"/>
  <c r="W447" i="1"/>
  <c r="W448" i="1"/>
  <c r="W449" i="1"/>
  <c r="W175" i="1"/>
  <c r="W450" i="1"/>
  <c r="W451" i="1"/>
  <c r="W453" i="1"/>
  <c r="W454" i="1"/>
  <c r="W53" i="1"/>
  <c r="W456" i="1"/>
  <c r="W457" i="1"/>
  <c r="W458" i="1"/>
  <c r="W74" i="1"/>
  <c r="W460" i="1"/>
  <c r="W178" i="1"/>
  <c r="W461" i="1"/>
  <c r="W462" i="1"/>
  <c r="W463" i="1"/>
  <c r="W464" i="1"/>
  <c r="W465" i="1"/>
  <c r="W40" i="1"/>
  <c r="W468" i="1"/>
  <c r="W180" i="1"/>
  <c r="W469" i="1"/>
  <c r="W75" i="1"/>
  <c r="W8" i="1"/>
  <c r="I11" i="17" s="1"/>
  <c r="W472" i="1"/>
  <c r="W105" i="1"/>
  <c r="W182" i="1"/>
  <c r="W473" i="1"/>
  <c r="W474" i="1"/>
  <c r="W475" i="1"/>
  <c r="W476" i="1"/>
  <c r="W183" i="1"/>
  <c r="W477" i="1"/>
  <c r="W478" i="1"/>
  <c r="W479" i="1"/>
  <c r="W480" i="1"/>
  <c r="W481" i="1"/>
  <c r="W14" i="1"/>
  <c r="W33" i="1"/>
  <c r="W483" i="1"/>
  <c r="W484" i="1"/>
  <c r="W184" i="1"/>
  <c r="W485" i="1"/>
  <c r="W486" i="1"/>
  <c r="W488" i="1"/>
  <c r="W489" i="1"/>
  <c r="W490" i="1"/>
  <c r="W495" i="1"/>
  <c r="W496" i="1"/>
  <c r="W498" i="1"/>
  <c r="W499" i="1"/>
  <c r="W500" i="1"/>
  <c r="W501" i="1"/>
  <c r="W503" i="1"/>
  <c r="W504" i="1"/>
  <c r="W505" i="1"/>
  <c r="W506" i="1"/>
  <c r="W507" i="1"/>
  <c r="W508" i="1"/>
  <c r="W509" i="1"/>
  <c r="W510" i="1"/>
  <c r="W185" i="1"/>
  <c r="W511" i="1"/>
  <c r="W512" i="1"/>
  <c r="W5" i="1"/>
  <c r="W54" i="1"/>
  <c r="W514" i="1"/>
  <c r="W515" i="1"/>
  <c r="W186" i="1"/>
  <c r="W516" i="1"/>
  <c r="W517" i="1"/>
  <c r="W518" i="1"/>
  <c r="I80" i="17"/>
  <c r="W521" i="1"/>
  <c r="W189" i="1"/>
  <c r="W522" i="1"/>
  <c r="W190" i="1"/>
  <c r="W76" i="1"/>
  <c r="W191" i="1"/>
  <c r="W192" i="1"/>
  <c r="W29" i="1"/>
  <c r="W193" i="1"/>
  <c r="W194" i="1"/>
  <c r="W106" i="1"/>
  <c r="W524" i="1"/>
  <c r="W526" i="1"/>
  <c r="W531" i="1"/>
  <c r="W532" i="1"/>
  <c r="W195" i="1"/>
  <c r="W196" i="1"/>
  <c r="W534" i="1"/>
  <c r="W536" i="1"/>
  <c r="W537" i="1"/>
  <c r="W538" i="1"/>
  <c r="W539" i="1"/>
  <c r="W540" i="1"/>
  <c r="W107" i="1"/>
  <c r="W197" i="1"/>
  <c r="W109" i="1"/>
  <c r="W542" i="1"/>
  <c r="W543" i="1"/>
  <c r="W544" i="1"/>
  <c r="W198" i="1"/>
  <c r="W199" i="1"/>
  <c r="W34" i="1"/>
  <c r="W545" i="1"/>
  <c r="W41" i="1"/>
  <c r="W546" i="1"/>
  <c r="W200" i="1"/>
  <c r="W201" i="1"/>
  <c r="W110" i="1"/>
  <c r="W15" i="1"/>
  <c r="I27" i="17" s="1"/>
  <c r="W548" i="1"/>
  <c r="W42" i="1"/>
  <c r="W16" i="1"/>
  <c r="W549" i="1"/>
  <c r="W550" i="1"/>
  <c r="W551" i="1"/>
  <c r="W111" i="1"/>
  <c r="W552" i="1"/>
  <c r="W554" i="1"/>
  <c r="W55" i="1"/>
  <c r="I88" i="17" s="1"/>
  <c r="W56" i="1"/>
  <c r="W555" i="1"/>
  <c r="W556" i="1"/>
  <c r="I5" i="17" s="1"/>
  <c r="W112" i="1"/>
  <c r="W113" i="1"/>
  <c r="W114" i="1"/>
  <c r="I86" i="17"/>
  <c r="W558" i="1"/>
  <c r="W559" i="1"/>
  <c r="W560" i="1"/>
  <c r="W562" i="1"/>
  <c r="W563" i="1"/>
  <c r="W203" i="1"/>
  <c r="W10" i="1"/>
  <c r="W115" i="1"/>
  <c r="W77" i="1"/>
  <c r="I34" i="17" s="1"/>
  <c r="W204" i="1"/>
  <c r="W568" i="1"/>
  <c r="W23" i="1"/>
  <c r="I9" i="17" s="1"/>
  <c r="W569" i="1"/>
  <c r="W24" i="1"/>
  <c r="W205" i="1"/>
  <c r="W571" i="1"/>
  <c r="W572" i="1"/>
  <c r="W573" i="1"/>
  <c r="W116" i="1"/>
  <c r="W574" i="1"/>
  <c r="W35" i="1"/>
  <c r="W78" i="1"/>
  <c r="W30" i="1"/>
  <c r="W576" i="1"/>
  <c r="W36" i="1"/>
  <c r="I32" i="17" s="1"/>
  <c r="W57" i="1"/>
  <c r="W580" i="1"/>
  <c r="W79" i="1"/>
  <c r="W581" i="1"/>
  <c r="W37" i="1"/>
  <c r="I41" i="17" s="1"/>
  <c r="W583" i="1"/>
  <c r="W43" i="1"/>
  <c r="W80" i="1"/>
  <c r="W584" i="1"/>
  <c r="W117" i="1"/>
  <c r="W17" i="1"/>
  <c r="I6" i="17" s="1"/>
  <c r="W81" i="1"/>
  <c r="W206" i="1"/>
  <c r="W586" i="1"/>
  <c r="W207" i="1"/>
  <c r="W587" i="1"/>
  <c r="W588" i="1"/>
  <c r="W590" i="1"/>
  <c r="W208" i="1"/>
  <c r="I64" i="17" s="1"/>
  <c r="W591" i="1"/>
  <c r="W592" i="1"/>
  <c r="W593" i="1"/>
  <c r="W594" i="1"/>
  <c r="W595" i="1"/>
  <c r="W209" i="1"/>
  <c r="W596" i="1"/>
  <c r="W118" i="1"/>
  <c r="I7" i="17" s="1"/>
  <c r="W119" i="1"/>
  <c r="W210" i="1"/>
  <c r="W597" i="1"/>
  <c r="W599" i="1"/>
  <c r="W211" i="1"/>
  <c r="W120" i="1"/>
  <c r="W121" i="1"/>
  <c r="W82" i="1"/>
  <c r="W83" i="1"/>
  <c r="W212" i="1"/>
  <c r="W213" i="1"/>
  <c r="W602" i="1"/>
  <c r="W122" i="1"/>
  <c r="W123" i="1"/>
  <c r="W603" i="1"/>
  <c r="W18" i="1"/>
  <c r="W214" i="1"/>
  <c r="W124" i="1"/>
  <c r="W215" i="1"/>
  <c r="W604" i="1"/>
  <c r="W605" i="1"/>
  <c r="W44" i="1"/>
  <c r="W607" i="1"/>
  <c r="W216" i="1"/>
  <c r="W609" i="1"/>
  <c r="W217" i="1"/>
  <c r="W218" i="1"/>
  <c r="W58" i="1"/>
  <c r="W611" i="1"/>
  <c r="W84" i="1"/>
  <c r="W25" i="1"/>
  <c r="I67" i="17" s="1"/>
  <c r="W219" i="1"/>
  <c r="W612" i="1"/>
  <c r="W220" i="1"/>
  <c r="W613" i="1"/>
  <c r="W221" i="1"/>
  <c r="W125" i="1"/>
  <c r="W85" i="1"/>
  <c r="W222" i="1"/>
  <c r="W3" i="1"/>
  <c r="I10" i="17" s="1"/>
  <c r="W126" i="1"/>
  <c r="W127" i="1"/>
  <c r="W616" i="1"/>
  <c r="W128" i="1"/>
  <c r="W223" i="1"/>
  <c r="W617" i="1"/>
  <c r="W619" i="1"/>
  <c r="W620" i="1"/>
  <c r="W224" i="1"/>
  <c r="W621" i="1"/>
  <c r="W129" i="1"/>
  <c r="W622" i="1"/>
  <c r="W623" i="1"/>
  <c r="W624" i="1"/>
  <c r="W225" i="1"/>
  <c r="W625" i="1"/>
  <c r="W626" i="1"/>
  <c r="W130" i="1"/>
  <c r="W31" i="1"/>
  <c r="W45" i="1"/>
  <c r="W46" i="1"/>
  <c r="W627" i="1"/>
  <c r="W47" i="1"/>
  <c r="W628" i="1"/>
  <c r="W629" i="1"/>
  <c r="W245" i="1"/>
  <c r="W283" i="1"/>
  <c r="W615" i="1"/>
  <c r="W614" i="1"/>
  <c r="W470" i="1"/>
  <c r="W529" i="1"/>
  <c r="W403" i="1"/>
  <c r="W493" i="1"/>
  <c r="W497" i="1"/>
  <c r="W492" i="1"/>
  <c r="W494" i="1"/>
  <c r="W502" i="1"/>
  <c r="W553" i="1"/>
  <c r="W352" i="1"/>
  <c r="W530" i="1"/>
  <c r="W527" i="1"/>
  <c r="W491" i="1"/>
  <c r="W410" i="1"/>
  <c r="W343" i="1"/>
  <c r="W535" i="1"/>
  <c r="W459" i="1"/>
  <c r="W411" i="1"/>
  <c r="W589" i="1"/>
  <c r="W355" i="1"/>
  <c r="W452" i="1"/>
  <c r="W393" i="1"/>
  <c r="W394" i="1"/>
  <c r="W179" i="1"/>
  <c r="W249" i="1"/>
  <c r="W251" i="1"/>
  <c r="W601" i="1"/>
  <c r="W405" i="1"/>
  <c r="W235" i="1"/>
  <c r="W439" i="1"/>
  <c r="W269" i="1"/>
  <c r="W354" i="1"/>
  <c r="W401" i="1"/>
  <c r="W134" i="1"/>
  <c r="W231" i="1"/>
  <c r="W139" i="1"/>
  <c r="W276" i="1"/>
  <c r="W147" i="1"/>
  <c r="W327" i="1"/>
  <c r="W348" i="1"/>
  <c r="W349" i="1"/>
  <c r="W153" i="1"/>
  <c r="W364" i="1"/>
  <c r="W382" i="1"/>
  <c r="W166" i="1"/>
  <c r="W435" i="1"/>
  <c r="W436" i="1"/>
  <c r="W171" i="1"/>
  <c r="W176" i="1"/>
  <c r="W177" i="1"/>
  <c r="W471" i="1"/>
  <c r="W181" i="1"/>
  <c r="W487" i="1"/>
  <c r="W187" i="1"/>
  <c r="W188" i="1"/>
  <c r="W523" i="1"/>
  <c r="W528" i="1"/>
  <c r="W108" i="1"/>
  <c r="W547" i="1"/>
  <c r="W202" i="1"/>
  <c r="W557" i="1"/>
  <c r="W561" i="1"/>
  <c r="W564" i="1"/>
  <c r="W582" i="1"/>
  <c r="W600" i="1"/>
  <c r="W598" i="1"/>
  <c r="W336" i="1"/>
  <c r="W575" i="1"/>
  <c r="W427" i="1"/>
  <c r="W423" i="1"/>
  <c r="W455" i="1"/>
  <c r="W428" i="1"/>
  <c r="W579" i="1"/>
  <c r="W577" i="1"/>
  <c r="W578" i="1"/>
  <c r="W338" i="1"/>
  <c r="W233" i="1"/>
  <c r="W236" i="1"/>
  <c r="W242" i="1"/>
  <c r="W257" i="1"/>
  <c r="W263" i="1"/>
  <c r="W264" i="1"/>
  <c r="W268" i="1"/>
  <c r="W270" i="1"/>
  <c r="W279" i="1"/>
  <c r="W284" i="1"/>
  <c r="W308" i="1"/>
  <c r="W309" i="1"/>
  <c r="W312" i="1"/>
  <c r="W313" i="1"/>
  <c r="W314" i="1"/>
  <c r="W315" i="1"/>
  <c r="W316" i="1"/>
  <c r="W317" i="1"/>
  <c r="W318" i="1"/>
  <c r="W319" i="1"/>
  <c r="W320" i="1"/>
  <c r="W328" i="1"/>
  <c r="W335" i="1"/>
  <c r="W340" i="1"/>
  <c r="W365" i="1"/>
  <c r="W367" i="1"/>
  <c r="W368" i="1"/>
  <c r="W369" i="1"/>
  <c r="W376" i="1"/>
  <c r="W377" i="1"/>
  <c r="W390" i="1"/>
  <c r="W391" i="1"/>
  <c r="W392" i="1"/>
  <c r="W159" i="1"/>
  <c r="W414" i="1"/>
  <c r="W415" i="1"/>
  <c r="W421" i="1"/>
  <c r="W432" i="1"/>
  <c r="W442" i="1"/>
  <c r="W466" i="1"/>
  <c r="W467" i="1"/>
  <c r="W482" i="1"/>
  <c r="W513" i="1"/>
  <c r="W519" i="1"/>
  <c r="W520" i="1"/>
  <c r="W525" i="1"/>
  <c r="W533" i="1"/>
  <c r="W541" i="1"/>
  <c r="W565" i="1"/>
  <c r="W566" i="1"/>
  <c r="W567" i="1"/>
  <c r="I36" i="17" s="1"/>
  <c r="W570" i="1"/>
  <c r="W585" i="1"/>
  <c r="W606" i="1"/>
  <c r="W608" i="1"/>
  <c r="W610" i="1"/>
  <c r="W618" i="1"/>
  <c r="W398" i="1"/>
  <c r="W397" i="1"/>
  <c r="W396" i="1"/>
  <c r="W389" i="1"/>
  <c r="W290" i="1"/>
  <c r="W630" i="1"/>
  <c r="W631" i="1"/>
  <c r="W632" i="1"/>
  <c r="W633" i="1"/>
  <c r="W634" i="1"/>
  <c r="W635" i="1"/>
  <c r="W636" i="1"/>
  <c r="W637" i="1"/>
  <c r="W638" i="1"/>
  <c r="W639" i="1"/>
  <c r="W640" i="1"/>
  <c r="W641" i="1"/>
  <c r="W642" i="1"/>
  <c r="W643" i="1"/>
  <c r="W644" i="1"/>
  <c r="W645" i="1"/>
  <c r="W646" i="1"/>
  <c r="W647" i="1"/>
  <c r="W648" i="1"/>
  <c r="W649" i="1"/>
  <c r="W650" i="1"/>
  <c r="W651" i="1"/>
  <c r="W652" i="1"/>
  <c r="W653" i="1"/>
  <c r="W654" i="1"/>
  <c r="W655" i="1"/>
  <c r="W656" i="1"/>
  <c r="W657" i="1"/>
  <c r="W658" i="1"/>
  <c r="W659" i="1"/>
  <c r="W660" i="1"/>
  <c r="W661" i="1"/>
  <c r="W662" i="1"/>
  <c r="W663" i="1"/>
  <c r="W664" i="1"/>
  <c r="W665" i="1"/>
  <c r="W666" i="1"/>
  <c r="W667" i="1"/>
  <c r="W668" i="1"/>
  <c r="W669" i="1"/>
  <c r="W670" i="1"/>
  <c r="W671" i="1"/>
  <c r="W672" i="1"/>
  <c r="W673" i="1"/>
  <c r="W674" i="1"/>
  <c r="W675" i="1"/>
  <c r="W676" i="1"/>
  <c r="W677" i="1"/>
  <c r="W678" i="1"/>
  <c r="W679" i="1"/>
  <c r="W680" i="1"/>
  <c r="W681" i="1"/>
  <c r="W682" i="1"/>
  <c r="W683" i="1"/>
  <c r="W684" i="1"/>
  <c r="W685" i="1"/>
  <c r="W686" i="1"/>
  <c r="W687" i="1"/>
  <c r="W688" i="1"/>
  <c r="W689" i="1"/>
  <c r="W690" i="1"/>
  <c r="W691" i="1"/>
  <c r="W692" i="1"/>
  <c r="W693" i="1"/>
  <c r="W694" i="1"/>
  <c r="W695" i="1"/>
  <c r="W696" i="1"/>
  <c r="W697" i="1"/>
  <c r="W698" i="1"/>
  <c r="W699" i="1"/>
  <c r="W700" i="1"/>
  <c r="W701" i="1"/>
  <c r="W702" i="1"/>
  <c r="W703" i="1"/>
  <c r="W704" i="1"/>
  <c r="W705" i="1"/>
  <c r="W706" i="1"/>
  <c r="W707" i="1"/>
  <c r="W708" i="1"/>
  <c r="W709" i="1"/>
  <c r="W710" i="1"/>
  <c r="W711" i="1"/>
  <c r="W712" i="1"/>
  <c r="W713" i="1"/>
  <c r="W714" i="1"/>
  <c r="W715" i="1"/>
  <c r="W716" i="1"/>
  <c r="W717" i="1"/>
  <c r="W718" i="1"/>
  <c r="W719" i="1"/>
  <c r="W720" i="1"/>
  <c r="W721" i="1"/>
  <c r="W722" i="1"/>
  <c r="W723" i="1"/>
  <c r="W724" i="1"/>
  <c r="W725" i="1"/>
  <c r="W726" i="1"/>
  <c r="W727" i="1"/>
  <c r="W728" i="1"/>
  <c r="W729" i="1"/>
  <c r="W730" i="1"/>
  <c r="W731" i="1"/>
  <c r="W732" i="1"/>
  <c r="W733" i="1"/>
  <c r="W734" i="1"/>
  <c r="W735" i="1"/>
  <c r="W736" i="1"/>
  <c r="W737" i="1"/>
  <c r="W738" i="1"/>
  <c r="W739" i="1"/>
  <c r="W740" i="1"/>
  <c r="W741" i="1"/>
  <c r="W742" i="1"/>
  <c r="W743" i="1"/>
  <c r="W744" i="1"/>
  <c r="W745" i="1"/>
  <c r="W746" i="1"/>
  <c r="W747" i="1"/>
  <c r="W748" i="1"/>
  <c r="W749" i="1"/>
  <c r="W750" i="1"/>
  <c r="W751" i="1"/>
  <c r="W752" i="1"/>
  <c r="W753" i="1"/>
  <c r="W754" i="1"/>
  <c r="W755" i="1"/>
  <c r="W756" i="1"/>
  <c r="W757" i="1"/>
  <c r="W758" i="1"/>
  <c r="W759" i="1"/>
  <c r="W760" i="1"/>
  <c r="W761" i="1"/>
  <c r="W762" i="1"/>
  <c r="W763" i="1"/>
  <c r="W764" i="1"/>
  <c r="W765" i="1"/>
  <c r="W766" i="1"/>
  <c r="W767" i="1"/>
  <c r="W768" i="1"/>
  <c r="W769" i="1"/>
  <c r="W770" i="1"/>
  <c r="W771" i="1"/>
  <c r="W772" i="1"/>
  <c r="W773" i="1"/>
  <c r="W774" i="1"/>
  <c r="W775" i="1"/>
  <c r="W776" i="1"/>
  <c r="W777" i="1"/>
  <c r="W778" i="1"/>
  <c r="W779" i="1"/>
  <c r="W780" i="1"/>
  <c r="W781" i="1"/>
  <c r="W782" i="1"/>
  <c r="W783" i="1"/>
  <c r="W784" i="1"/>
  <c r="W785" i="1"/>
  <c r="W786" i="1"/>
  <c r="W787" i="1"/>
  <c r="W788" i="1"/>
  <c r="W789" i="1"/>
  <c r="W790" i="1"/>
  <c r="W791" i="1"/>
  <c r="W792" i="1"/>
  <c r="W793" i="1"/>
  <c r="W794" i="1"/>
  <c r="W795" i="1"/>
  <c r="W796" i="1"/>
  <c r="W797" i="1"/>
  <c r="W798" i="1"/>
  <c r="W799" i="1"/>
  <c r="W800" i="1"/>
  <c r="W801" i="1"/>
  <c r="W802" i="1"/>
  <c r="W803" i="1"/>
  <c r="W804" i="1"/>
  <c r="W805" i="1"/>
  <c r="W806" i="1"/>
  <c r="W807" i="1"/>
  <c r="W808" i="1"/>
  <c r="W809" i="1"/>
  <c r="W810" i="1"/>
  <c r="W811" i="1"/>
  <c r="W812" i="1"/>
  <c r="W813" i="1"/>
  <c r="W814" i="1"/>
  <c r="W815" i="1"/>
  <c r="W816" i="1"/>
  <c r="W817" i="1"/>
  <c r="W818" i="1"/>
  <c r="W819" i="1"/>
  <c r="W820" i="1"/>
  <c r="W821" i="1"/>
  <c r="W822" i="1"/>
  <c r="W823" i="1"/>
  <c r="W824" i="1"/>
  <c r="W825" i="1"/>
  <c r="W826" i="1"/>
  <c r="W827" i="1"/>
  <c r="W828" i="1"/>
  <c r="W829" i="1"/>
  <c r="W830" i="1"/>
  <c r="W831" i="1"/>
  <c r="W832" i="1"/>
  <c r="W833" i="1"/>
  <c r="W834" i="1"/>
  <c r="W835" i="1"/>
  <c r="W836" i="1"/>
  <c r="W837" i="1"/>
  <c r="W838" i="1"/>
  <c r="W839" i="1"/>
  <c r="W840" i="1"/>
  <c r="W841" i="1"/>
  <c r="W842" i="1"/>
  <c r="W843" i="1"/>
  <c r="W844" i="1"/>
  <c r="W845" i="1"/>
  <c r="W846" i="1"/>
  <c r="W847" i="1"/>
  <c r="W848" i="1"/>
  <c r="W849" i="1"/>
  <c r="W850" i="1"/>
  <c r="W851" i="1"/>
  <c r="W852" i="1"/>
  <c r="W853" i="1"/>
  <c r="W854" i="1"/>
  <c r="W855" i="1"/>
  <c r="W856" i="1"/>
  <c r="W857" i="1"/>
  <c r="W858" i="1"/>
  <c r="W859" i="1"/>
  <c r="W860" i="1"/>
  <c r="W861" i="1"/>
  <c r="W862" i="1"/>
  <c r="W863" i="1"/>
  <c r="W864" i="1"/>
  <c r="W865" i="1"/>
  <c r="W866" i="1"/>
  <c r="W867" i="1"/>
  <c r="W868" i="1"/>
  <c r="W869" i="1"/>
  <c r="W870" i="1"/>
  <c r="W871" i="1"/>
  <c r="W872" i="1"/>
  <c r="W873" i="1"/>
  <c r="W874" i="1"/>
  <c r="W875" i="1"/>
  <c r="W876" i="1"/>
  <c r="W877" i="1"/>
  <c r="W878" i="1"/>
  <c r="W879" i="1"/>
  <c r="W880" i="1"/>
  <c r="W881" i="1"/>
  <c r="W882" i="1"/>
  <c r="W883" i="1"/>
  <c r="W884" i="1"/>
  <c r="W885" i="1"/>
  <c r="AF131" i="1"/>
  <c r="AF132" i="1"/>
  <c r="AF133" i="1"/>
  <c r="AF226" i="1"/>
  <c r="AF59" i="1"/>
  <c r="AF227" i="1"/>
  <c r="AF228" i="1"/>
  <c r="AF229" i="1"/>
  <c r="G2" i="9"/>
  <c r="AF230" i="1"/>
  <c r="AF232" i="1"/>
  <c r="AF234" i="1"/>
  <c r="AF135" i="1"/>
  <c r="G3" i="9" s="1"/>
  <c r="AF136" i="1"/>
  <c r="AF60" i="1"/>
  <c r="AF86" i="1"/>
  <c r="AF237" i="1"/>
  <c r="AF137" i="1"/>
  <c r="AF238" i="1"/>
  <c r="AF239" i="1"/>
  <c r="AF240" i="1"/>
  <c r="G4" i="9"/>
  <c r="AF241" i="1"/>
  <c r="G5" i="9"/>
  <c r="AF243" i="1"/>
  <c r="AF244" i="1"/>
  <c r="AF61" i="1"/>
  <c r="AF246" i="1"/>
  <c r="AF138" i="1"/>
  <c r="AF247" i="1"/>
  <c r="AF62" i="1"/>
  <c r="AF248" i="1"/>
  <c r="AF250" i="1"/>
  <c r="AF252" i="1"/>
  <c r="AF253" i="1"/>
  <c r="AF254" i="1"/>
  <c r="AF48" i="1"/>
  <c r="G6" i="9" s="1"/>
  <c r="AF255" i="1"/>
  <c r="AF256" i="1"/>
  <c r="AF140" i="1"/>
  <c r="AF258" i="1"/>
  <c r="AF259" i="1"/>
  <c r="AF260" i="1"/>
  <c r="AF261" i="1"/>
  <c r="AF262" i="1"/>
  <c r="AF19" i="1"/>
  <c r="AF141" i="1"/>
  <c r="AF9" i="1"/>
  <c r="G7" i="9" s="1"/>
  <c r="AF265" i="1"/>
  <c r="AF266" i="1"/>
  <c r="AF267" i="1"/>
  <c r="G82" i="9"/>
  <c r="AF142" i="1"/>
  <c r="AF63" i="1"/>
  <c r="AF271" i="1"/>
  <c r="AF143" i="1"/>
  <c r="AF144" i="1"/>
  <c r="AF272" i="1"/>
  <c r="AF273" i="1"/>
  <c r="AF274" i="1"/>
  <c r="AF87" i="1"/>
  <c r="G8" i="9" s="1"/>
  <c r="AF275" i="1"/>
  <c r="AF145" i="1"/>
  <c r="AF277" i="1"/>
  <c r="AF146" i="1"/>
  <c r="AF278" i="1"/>
  <c r="AF49" i="1"/>
  <c r="G9" i="9" s="1"/>
  <c r="AF88" i="1"/>
  <c r="AF11" i="1"/>
  <c r="G10" i="9" s="1"/>
  <c r="AF64" i="1"/>
  <c r="G11" i="9" s="1"/>
  <c r="AF89" i="1"/>
  <c r="AF148" i="1"/>
  <c r="AF90" i="1"/>
  <c r="AF280" i="1"/>
  <c r="AF281" i="1"/>
  <c r="AF282" i="1"/>
  <c r="G12" i="9"/>
  <c r="G13" i="9"/>
  <c r="AF285" i="1"/>
  <c r="AF286" i="1"/>
  <c r="AF287" i="1"/>
  <c r="G14" i="9"/>
  <c r="AF288" i="1"/>
  <c r="AF301" i="1"/>
  <c r="AF289" i="1"/>
  <c r="AF291" i="1"/>
  <c r="AF292" i="1"/>
  <c r="AF293" i="1"/>
  <c r="AF294" i="1"/>
  <c r="AF295" i="1"/>
  <c r="AF296" i="1"/>
  <c r="AF297" i="1"/>
  <c r="AF298" i="1"/>
  <c r="AF299" i="1"/>
  <c r="AF300" i="1"/>
  <c r="AF302" i="1"/>
  <c r="AF303" i="1"/>
  <c r="AF304" i="1"/>
  <c r="AF305" i="1"/>
  <c r="AF306" i="1"/>
  <c r="AF307" i="1"/>
  <c r="AF310" i="1"/>
  <c r="AF311" i="1"/>
  <c r="AF149" i="1"/>
  <c r="G15" i="9"/>
  <c r="AF322" i="1"/>
  <c r="AF323" i="1"/>
  <c r="AF324" i="1"/>
  <c r="AF325" i="1"/>
  <c r="AF326" i="1"/>
  <c r="AF329" i="1"/>
  <c r="AF330" i="1"/>
  <c r="AF331" i="1"/>
  <c r="AF332" i="1"/>
  <c r="AF333" i="1"/>
  <c r="AF91" i="1"/>
  <c r="AF150" i="1"/>
  <c r="AF151" i="1"/>
  <c r="AF92" i="1"/>
  <c r="AF334" i="1"/>
  <c r="AF93" i="1"/>
  <c r="AF337" i="1"/>
  <c r="AF339" i="1"/>
  <c r="AF152" i="1"/>
  <c r="AF341" i="1"/>
  <c r="AF342" i="1"/>
  <c r="AF344" i="1"/>
  <c r="AF345" i="1"/>
  <c r="AF346" i="1"/>
  <c r="AF94" i="1"/>
  <c r="AF347" i="1"/>
  <c r="AF20" i="1"/>
  <c r="G16" i="9" s="1"/>
  <c r="AF95" i="1"/>
  <c r="AF96" i="1"/>
  <c r="AF350" i="1"/>
  <c r="AF351" i="1"/>
  <c r="AF97" i="1"/>
  <c r="AF65" i="1"/>
  <c r="AF26" i="1"/>
  <c r="AF353" i="1"/>
  <c r="AF356" i="1"/>
  <c r="AF357" i="1"/>
  <c r="AF50" i="1"/>
  <c r="AF358" i="1"/>
  <c r="AF359" i="1"/>
  <c r="AF360" i="1"/>
  <c r="AF66" i="1"/>
  <c r="AF361" i="1"/>
  <c r="AF362" i="1"/>
  <c r="AF154" i="1"/>
  <c r="AF155" i="1"/>
  <c r="AF4" i="1"/>
  <c r="AF156" i="1"/>
  <c r="AF363" i="1"/>
  <c r="AF6" i="1"/>
  <c r="G17" i="9" s="1"/>
  <c r="AF21" i="1"/>
  <c r="G18" i="9" s="1"/>
  <c r="AF366" i="1"/>
  <c r="AF38" i="1"/>
  <c r="G19" i="9" s="1"/>
  <c r="AF370" i="1"/>
  <c r="AF371" i="1"/>
  <c r="AF98" i="1"/>
  <c r="AF372" i="1"/>
  <c r="G20" i="9"/>
  <c r="G21" i="9"/>
  <c r="G22" i="9"/>
  <c r="G23" i="9"/>
  <c r="G24" i="9"/>
  <c r="G25" i="9"/>
  <c r="G26" i="9"/>
  <c r="G27" i="9"/>
  <c r="G28" i="9"/>
  <c r="G29" i="9"/>
  <c r="G30" i="9"/>
  <c r="G31" i="9"/>
  <c r="G32" i="9"/>
  <c r="G33" i="9"/>
  <c r="G34" i="9"/>
  <c r="G35" i="9"/>
  <c r="G36" i="9"/>
  <c r="G37" i="9"/>
  <c r="G38" i="9"/>
  <c r="G39" i="9"/>
  <c r="G40" i="9"/>
  <c r="G41" i="9"/>
  <c r="G42" i="9"/>
  <c r="G43" i="9"/>
  <c r="G44" i="9"/>
  <c r="G45" i="9"/>
  <c r="G46" i="9"/>
  <c r="AF51" i="1"/>
  <c r="G47" i="9" s="1"/>
  <c r="AF373" i="1"/>
  <c r="AF374" i="1"/>
  <c r="AF99" i="1"/>
  <c r="AF375" i="1"/>
  <c r="AF378" i="1"/>
  <c r="AF379" i="1"/>
  <c r="AF380" i="1"/>
  <c r="AF67" i="1"/>
  <c r="AF157" i="1"/>
  <c r="AF381" i="1"/>
  <c r="AF68" i="1"/>
  <c r="AF69" i="1"/>
  <c r="G48" i="9" s="1"/>
  <c r="AF39" i="1"/>
  <c r="AF27" i="1"/>
  <c r="G49" i="9" s="1"/>
  <c r="G50" i="9"/>
  <c r="AF383" i="1"/>
  <c r="AF384" i="1"/>
  <c r="AF385" i="1"/>
  <c r="AF386" i="1"/>
  <c r="AF387" i="1"/>
  <c r="AF388" i="1"/>
  <c r="AF158" i="1"/>
  <c r="AF100" i="1"/>
  <c r="AF395" i="1"/>
  <c r="AF160" i="1"/>
  <c r="AF101" i="1"/>
  <c r="AF161" i="1"/>
  <c r="AF162" i="1"/>
  <c r="AF163" i="1"/>
  <c r="AF164" i="1"/>
  <c r="AF399" i="1"/>
  <c r="AF22" i="1"/>
  <c r="AF165" i="1"/>
  <c r="AF400" i="1"/>
  <c r="AF28" i="1"/>
  <c r="AF402" i="1"/>
  <c r="AF404" i="1"/>
  <c r="AF70" i="1"/>
  <c r="AF406" i="1"/>
  <c r="AF12" i="1"/>
  <c r="G51" i="9" s="1"/>
  <c r="AF407" i="1"/>
  <c r="AF408" i="1"/>
  <c r="AF409" i="1"/>
  <c r="AF412" i="1"/>
  <c r="AF413" i="1"/>
  <c r="AF416" i="1"/>
  <c r="AF417" i="1"/>
  <c r="AF418" i="1"/>
  <c r="AF13" i="1"/>
  <c r="G52" i="9" s="1"/>
  <c r="AF419" i="1"/>
  <c r="AF420" i="1"/>
  <c r="AF422" i="1"/>
  <c r="AF71" i="1"/>
  <c r="AF72" i="1"/>
  <c r="AF167" i="1"/>
  <c r="AF168" i="1"/>
  <c r="AF424" i="1"/>
  <c r="AF425" i="1"/>
  <c r="AF102" i="1"/>
  <c r="AF426" i="1"/>
  <c r="AF429" i="1"/>
  <c r="AF430" i="1"/>
  <c r="AF73" i="1"/>
  <c r="AF431" i="1"/>
  <c r="AF433" i="1"/>
  <c r="AF434" i="1"/>
  <c r="AF169" i="1"/>
  <c r="AF437" i="1"/>
  <c r="AF438" i="1"/>
  <c r="AF170" i="1"/>
  <c r="AF172" i="1"/>
  <c r="AF173" i="1"/>
  <c r="AF52" i="1"/>
  <c r="G53" i="9" s="1"/>
  <c r="AF440" i="1"/>
  <c r="AF32" i="1"/>
  <c r="G54" i="9" s="1"/>
  <c r="AF441" i="1"/>
  <c r="AF103" i="1"/>
  <c r="AF443" i="1"/>
  <c r="AF444" i="1"/>
  <c r="AF174" i="1"/>
  <c r="AF445" i="1"/>
  <c r="AF446" i="1"/>
  <c r="AF104" i="1"/>
  <c r="AF7" i="1"/>
  <c r="AF447" i="1"/>
  <c r="AF448" i="1"/>
  <c r="AF449" i="1"/>
  <c r="AF175" i="1"/>
  <c r="AF450" i="1"/>
  <c r="AF451" i="1"/>
  <c r="AF453" i="1"/>
  <c r="AF454" i="1"/>
  <c r="AF53" i="1"/>
  <c r="AF456" i="1"/>
  <c r="AF457" i="1"/>
  <c r="AF458" i="1"/>
  <c r="AF74" i="1"/>
  <c r="AF460" i="1"/>
  <c r="AF178" i="1"/>
  <c r="AF461" i="1"/>
  <c r="AF462" i="1"/>
  <c r="AF463" i="1"/>
  <c r="AF464" i="1"/>
  <c r="AF465" i="1"/>
  <c r="AF40" i="1"/>
  <c r="AF468" i="1"/>
  <c r="AF180" i="1"/>
  <c r="AF469" i="1"/>
  <c r="AF75" i="1"/>
  <c r="AF8" i="1"/>
  <c r="AF472" i="1"/>
  <c r="AF105" i="1"/>
  <c r="AF182" i="1"/>
  <c r="AF473" i="1"/>
  <c r="AF474" i="1"/>
  <c r="AF475" i="1"/>
  <c r="AF476" i="1"/>
  <c r="AF183" i="1"/>
  <c r="G55" i="9"/>
  <c r="AF477" i="1"/>
  <c r="G56" i="9"/>
  <c r="AF478" i="1"/>
  <c r="AF479" i="1"/>
  <c r="AF480" i="1"/>
  <c r="AF481" i="1"/>
  <c r="AF14" i="1"/>
  <c r="AF33" i="1"/>
  <c r="G57" i="9" s="1"/>
  <c r="AF483" i="1"/>
  <c r="AF484" i="1"/>
  <c r="AF184" i="1"/>
  <c r="AF485" i="1"/>
  <c r="AF486" i="1"/>
  <c r="AF488" i="1"/>
  <c r="AF489" i="1"/>
  <c r="AF490" i="1"/>
  <c r="AF495" i="1"/>
  <c r="AF496" i="1"/>
  <c r="AF498" i="1"/>
  <c r="AF499" i="1"/>
  <c r="AF500" i="1"/>
  <c r="AF501" i="1"/>
  <c r="AF503" i="1"/>
  <c r="AF504" i="1"/>
  <c r="AF505" i="1"/>
  <c r="AF506" i="1"/>
  <c r="AF507" i="1"/>
  <c r="AF508" i="1"/>
  <c r="AF509" i="1"/>
  <c r="AF510" i="1"/>
  <c r="AF185" i="1"/>
  <c r="AF511" i="1"/>
  <c r="AF512" i="1"/>
  <c r="AF5" i="1"/>
  <c r="G58" i="9" s="1"/>
  <c r="AF54" i="1"/>
  <c r="AF514" i="1"/>
  <c r="AF515" i="1"/>
  <c r="AF186" i="1"/>
  <c r="AF516" i="1"/>
  <c r="AF517" i="1"/>
  <c r="AF518" i="1"/>
  <c r="AF521" i="1"/>
  <c r="AF189" i="1"/>
  <c r="AF522" i="1"/>
  <c r="AF190" i="1"/>
  <c r="AF76" i="1"/>
  <c r="G59" i="9" s="1"/>
  <c r="AF191" i="1"/>
  <c r="AF192" i="1"/>
  <c r="AF29" i="1"/>
  <c r="AF193" i="1"/>
  <c r="AF194" i="1"/>
  <c r="AF106" i="1"/>
  <c r="AF524" i="1"/>
  <c r="AF526" i="1"/>
  <c r="AF531" i="1"/>
  <c r="AF532" i="1"/>
  <c r="AF195" i="1"/>
  <c r="AF196" i="1"/>
  <c r="AF534" i="1"/>
  <c r="AF536" i="1"/>
  <c r="AF537" i="1"/>
  <c r="AF538" i="1"/>
  <c r="AF539" i="1"/>
  <c r="AF540" i="1"/>
  <c r="AF107" i="1"/>
  <c r="AF197" i="1"/>
  <c r="AF109" i="1"/>
  <c r="AF542" i="1"/>
  <c r="AF543" i="1"/>
  <c r="AF544" i="1"/>
  <c r="AF198" i="1"/>
  <c r="AF199" i="1"/>
  <c r="AF34" i="1"/>
  <c r="G60" i="9" s="1"/>
  <c r="AF545" i="1"/>
  <c r="AF41" i="1"/>
  <c r="G61" i="9" s="1"/>
  <c r="AF546" i="1"/>
  <c r="AF200" i="1"/>
  <c r="AF201" i="1"/>
  <c r="G62" i="9"/>
  <c r="AF110" i="1"/>
  <c r="AF15" i="1"/>
  <c r="G63" i="9" s="1"/>
  <c r="AF548" i="1"/>
  <c r="AF42" i="1"/>
  <c r="G64" i="9" s="1"/>
  <c r="AF16" i="1"/>
  <c r="AF549" i="1"/>
  <c r="AF550" i="1"/>
  <c r="AF551" i="1"/>
  <c r="AF111" i="1"/>
  <c r="AF552" i="1"/>
  <c r="AF554" i="1"/>
  <c r="AF55" i="1"/>
  <c r="G83" i="9" s="1"/>
  <c r="AF56" i="1"/>
  <c r="AF555" i="1"/>
  <c r="AF556" i="1"/>
  <c r="AF112" i="1"/>
  <c r="AF113" i="1"/>
  <c r="G65" i="9" s="1"/>
  <c r="AF114" i="1"/>
  <c r="AF558" i="1"/>
  <c r="AF559" i="1"/>
  <c r="G81" i="9"/>
  <c r="AF560" i="1"/>
  <c r="G80" i="9"/>
  <c r="AF562" i="1"/>
  <c r="AF563" i="1"/>
  <c r="AF203" i="1"/>
  <c r="AF10" i="1"/>
  <c r="AF115" i="1"/>
  <c r="G79" i="9"/>
  <c r="AF77" i="1"/>
  <c r="AF204" i="1"/>
  <c r="G66" i="9" s="1"/>
  <c r="AF568" i="1"/>
  <c r="AF23" i="1"/>
  <c r="AF569" i="1"/>
  <c r="AF24" i="1"/>
  <c r="G67" i="9" s="1"/>
  <c r="AF205" i="1"/>
  <c r="AF571" i="1"/>
  <c r="AF572" i="1"/>
  <c r="AF573" i="1"/>
  <c r="AF116" i="1"/>
  <c r="AF574" i="1"/>
  <c r="AF35" i="1"/>
  <c r="AF78" i="1"/>
  <c r="G68" i="9" s="1"/>
  <c r="AF30" i="1"/>
  <c r="AF576" i="1"/>
  <c r="AF36" i="1"/>
  <c r="G69" i="9" s="1"/>
  <c r="AF57" i="1"/>
  <c r="AF580" i="1"/>
  <c r="AF79" i="1"/>
  <c r="AF581" i="1"/>
  <c r="AF37" i="1"/>
  <c r="G70" i="9" s="1"/>
  <c r="AF583" i="1"/>
  <c r="AF43" i="1"/>
  <c r="G71" i="9" s="1"/>
  <c r="AF80" i="1"/>
  <c r="G72" i="9" s="1"/>
  <c r="AF584" i="1"/>
  <c r="AF117" i="1"/>
  <c r="AF17" i="1"/>
  <c r="G73" i="9" s="1"/>
  <c r="AF81" i="1"/>
  <c r="G74" i="9" s="1"/>
  <c r="AF206" i="1"/>
  <c r="AF586" i="1"/>
  <c r="AF207" i="1"/>
  <c r="AF587" i="1"/>
  <c r="AF588" i="1"/>
  <c r="AF590" i="1"/>
  <c r="AF208" i="1"/>
  <c r="AF591" i="1"/>
  <c r="AF592" i="1"/>
  <c r="AF593" i="1"/>
  <c r="AF594" i="1"/>
  <c r="AF595" i="1"/>
  <c r="AF209" i="1"/>
  <c r="AF596" i="1"/>
  <c r="AF118" i="1"/>
  <c r="AF119" i="1"/>
  <c r="G76" i="9" s="1"/>
  <c r="AF210" i="1"/>
  <c r="AF597" i="1"/>
  <c r="AF599" i="1"/>
  <c r="AF211" i="1"/>
  <c r="AF120" i="1"/>
  <c r="AF121" i="1"/>
  <c r="AF82" i="1"/>
  <c r="AF83" i="1"/>
  <c r="AF212" i="1"/>
  <c r="AF213" i="1"/>
  <c r="AF602" i="1"/>
  <c r="AF122" i="1"/>
  <c r="AF123" i="1"/>
  <c r="AF603" i="1"/>
  <c r="AF18" i="1"/>
  <c r="AF214" i="1"/>
  <c r="AF124" i="1"/>
  <c r="AF215" i="1"/>
  <c r="AF604" i="1"/>
  <c r="AF605" i="1"/>
  <c r="AF44" i="1"/>
  <c r="AF607" i="1"/>
  <c r="AF216" i="1"/>
  <c r="AF609" i="1"/>
  <c r="AF217" i="1"/>
  <c r="AF218" i="1"/>
  <c r="AF58" i="1"/>
  <c r="AF611" i="1"/>
  <c r="AF84" i="1"/>
  <c r="G78" i="9" s="1"/>
  <c r="AF25" i="1"/>
  <c r="AF219" i="1"/>
  <c r="AF612" i="1"/>
  <c r="AF220" i="1"/>
  <c r="AF613" i="1"/>
  <c r="AF221" i="1"/>
  <c r="AF125" i="1"/>
  <c r="AF85" i="1"/>
  <c r="AF222" i="1"/>
  <c r="AF3" i="1"/>
  <c r="G75" i="9" s="1"/>
  <c r="AF126" i="1"/>
  <c r="AF127" i="1"/>
  <c r="AF616" i="1"/>
  <c r="AF128" i="1"/>
  <c r="AF223" i="1"/>
  <c r="AF617" i="1"/>
  <c r="AF619" i="1"/>
  <c r="AF620" i="1"/>
  <c r="AF224" i="1"/>
  <c r="AF621" i="1"/>
  <c r="AF129" i="1"/>
  <c r="AF622" i="1"/>
  <c r="AF623" i="1"/>
  <c r="AF624" i="1"/>
  <c r="AF225" i="1"/>
  <c r="AF625" i="1"/>
  <c r="AF626" i="1"/>
  <c r="AF130" i="1"/>
  <c r="AF31" i="1"/>
  <c r="AF45" i="1"/>
  <c r="AF46" i="1"/>
  <c r="AF627" i="1"/>
  <c r="AF47" i="1"/>
  <c r="AF628" i="1"/>
  <c r="AF629" i="1"/>
  <c r="AF245" i="1"/>
  <c r="AF283" i="1"/>
  <c r="AF615" i="1"/>
  <c r="AF614" i="1"/>
  <c r="AF470" i="1"/>
  <c r="AF529" i="1"/>
  <c r="AF403" i="1"/>
  <c r="AF493" i="1"/>
  <c r="AF497" i="1"/>
  <c r="AF492" i="1"/>
  <c r="AF494" i="1"/>
  <c r="AF502" i="1"/>
  <c r="AF553" i="1"/>
  <c r="AF352" i="1"/>
  <c r="AF530" i="1"/>
  <c r="AF527" i="1"/>
  <c r="AF491" i="1"/>
  <c r="AF410" i="1"/>
  <c r="AF343" i="1"/>
  <c r="AF535" i="1"/>
  <c r="AF459" i="1"/>
  <c r="AF411" i="1"/>
  <c r="AF589" i="1"/>
  <c r="AF355" i="1"/>
  <c r="AF452" i="1"/>
  <c r="AF393" i="1"/>
  <c r="AF394" i="1"/>
  <c r="AF179" i="1"/>
  <c r="AF249" i="1"/>
  <c r="AF251" i="1"/>
  <c r="AF601" i="1"/>
  <c r="AF405" i="1"/>
  <c r="AF235" i="1"/>
  <c r="AF439" i="1"/>
  <c r="AF269" i="1"/>
  <c r="AF354" i="1"/>
  <c r="AF401" i="1"/>
  <c r="AF134" i="1"/>
  <c r="AF231" i="1"/>
  <c r="AF139" i="1"/>
  <c r="AF276" i="1"/>
  <c r="AF147" i="1"/>
  <c r="AF327" i="1"/>
  <c r="AF348" i="1"/>
  <c r="AF349" i="1"/>
  <c r="AF153" i="1"/>
  <c r="AF364" i="1"/>
  <c r="AF382" i="1"/>
  <c r="AF166" i="1"/>
  <c r="AF435" i="1"/>
  <c r="AF436" i="1"/>
  <c r="AF171" i="1"/>
  <c r="AF176" i="1"/>
  <c r="AF177" i="1"/>
  <c r="AF471" i="1"/>
  <c r="AF181" i="1"/>
  <c r="AF487" i="1"/>
  <c r="AF187" i="1"/>
  <c r="AF188" i="1"/>
  <c r="AF523" i="1"/>
  <c r="AF528" i="1"/>
  <c r="AF108" i="1"/>
  <c r="AF547" i="1"/>
  <c r="AF202" i="1"/>
  <c r="AF557" i="1"/>
  <c r="AF561" i="1"/>
  <c r="AF564" i="1"/>
  <c r="AF582" i="1"/>
  <c r="AF600" i="1"/>
  <c r="AF598" i="1"/>
  <c r="AF336" i="1"/>
  <c r="AF575" i="1"/>
  <c r="AF427" i="1"/>
  <c r="AF423" i="1"/>
  <c r="AF455" i="1"/>
  <c r="AF428" i="1"/>
  <c r="AF579" i="1"/>
  <c r="AF577" i="1"/>
  <c r="AF578" i="1"/>
  <c r="AF338" i="1"/>
  <c r="AF233" i="1"/>
  <c r="AF236" i="1"/>
  <c r="AF242" i="1"/>
  <c r="AF257" i="1"/>
  <c r="AF263" i="1"/>
  <c r="AF264" i="1"/>
  <c r="AF268" i="1"/>
  <c r="AF270" i="1"/>
  <c r="AF279" i="1"/>
  <c r="AF284" i="1"/>
  <c r="AF308" i="1"/>
  <c r="AF309" i="1"/>
  <c r="AF312" i="1"/>
  <c r="AF313" i="1"/>
  <c r="AF314" i="1"/>
  <c r="AF315" i="1"/>
  <c r="AF316" i="1"/>
  <c r="AF317" i="1"/>
  <c r="AF318" i="1"/>
  <c r="AF319" i="1"/>
  <c r="AF320" i="1"/>
  <c r="AF328" i="1"/>
  <c r="AF335" i="1"/>
  <c r="AF340" i="1"/>
  <c r="AF365" i="1"/>
  <c r="AF367" i="1"/>
  <c r="AF368" i="1"/>
  <c r="AF369" i="1"/>
  <c r="AF376" i="1"/>
  <c r="AF377" i="1"/>
  <c r="AF390" i="1"/>
  <c r="AF391" i="1"/>
  <c r="AF392" i="1"/>
  <c r="AF159" i="1"/>
  <c r="AF414" i="1"/>
  <c r="AF415" i="1"/>
  <c r="AF421" i="1"/>
  <c r="AF432" i="1"/>
  <c r="AF442" i="1"/>
  <c r="AF466" i="1"/>
  <c r="AF467" i="1"/>
  <c r="AF482" i="1"/>
  <c r="AF513" i="1"/>
  <c r="AF519" i="1"/>
  <c r="AF520" i="1"/>
  <c r="AF525" i="1"/>
  <c r="AF533" i="1"/>
  <c r="AF541" i="1"/>
  <c r="AF565" i="1"/>
  <c r="AF566" i="1"/>
  <c r="AF567" i="1"/>
  <c r="AF570" i="1"/>
  <c r="AF585" i="1"/>
  <c r="AF606" i="1"/>
  <c r="AF608" i="1"/>
  <c r="AF610" i="1"/>
  <c r="AF618" i="1"/>
  <c r="AF398" i="1"/>
  <c r="AF397" i="1"/>
  <c r="AF396" i="1"/>
  <c r="AF389" i="1"/>
  <c r="AF290" i="1"/>
  <c r="AF630" i="1"/>
  <c r="AF631" i="1"/>
  <c r="AF632" i="1"/>
  <c r="AF633" i="1"/>
  <c r="AF634" i="1"/>
  <c r="AF635" i="1"/>
  <c r="AF636" i="1"/>
  <c r="AF637" i="1"/>
  <c r="AF638" i="1"/>
  <c r="AF639" i="1"/>
  <c r="AF640" i="1"/>
  <c r="AF641" i="1"/>
  <c r="AF642" i="1"/>
  <c r="AF643" i="1"/>
  <c r="AF644" i="1"/>
  <c r="AF645" i="1"/>
  <c r="AF646" i="1"/>
  <c r="AF647" i="1"/>
  <c r="AF648" i="1"/>
  <c r="AF649" i="1"/>
  <c r="AF650" i="1"/>
  <c r="AF651" i="1"/>
  <c r="AF652" i="1"/>
  <c r="AF653" i="1"/>
  <c r="AF654" i="1"/>
  <c r="AF655" i="1"/>
  <c r="AF656" i="1"/>
  <c r="AF657" i="1"/>
  <c r="AF658" i="1"/>
  <c r="AF659" i="1"/>
  <c r="AF660" i="1"/>
  <c r="AF661" i="1"/>
  <c r="AF662" i="1"/>
  <c r="AF663" i="1"/>
  <c r="AF664" i="1"/>
  <c r="AF665" i="1"/>
  <c r="AF666" i="1"/>
  <c r="AF667" i="1"/>
  <c r="AF668" i="1"/>
  <c r="AF669" i="1"/>
  <c r="AF670" i="1"/>
  <c r="AF671" i="1"/>
  <c r="AF672" i="1"/>
  <c r="AF673" i="1"/>
  <c r="AF674" i="1"/>
  <c r="AF675" i="1"/>
  <c r="AF676" i="1"/>
  <c r="AF677" i="1"/>
  <c r="AF678" i="1"/>
  <c r="AF679" i="1"/>
  <c r="AF680" i="1"/>
  <c r="AF681" i="1"/>
  <c r="AF682" i="1"/>
  <c r="AF683" i="1"/>
  <c r="AF684" i="1"/>
  <c r="AF685" i="1"/>
  <c r="AF686" i="1"/>
  <c r="AF687" i="1"/>
  <c r="AF688" i="1"/>
  <c r="AF689" i="1"/>
  <c r="AF690" i="1"/>
  <c r="AF691" i="1"/>
  <c r="AF692" i="1"/>
  <c r="AF693" i="1"/>
  <c r="AF694" i="1"/>
  <c r="AF695" i="1"/>
  <c r="AF696" i="1"/>
  <c r="AF697" i="1"/>
  <c r="AF698" i="1"/>
  <c r="AF699" i="1"/>
  <c r="AF700" i="1"/>
  <c r="AF701" i="1"/>
  <c r="AF702" i="1"/>
  <c r="AF703" i="1"/>
  <c r="AF704" i="1"/>
  <c r="AF705" i="1"/>
  <c r="AF706" i="1"/>
  <c r="AF707" i="1"/>
  <c r="AF708" i="1"/>
  <c r="AF709" i="1"/>
  <c r="AF710" i="1"/>
  <c r="AF711" i="1"/>
  <c r="AF712" i="1"/>
  <c r="AF713" i="1"/>
  <c r="AF714" i="1"/>
  <c r="AF715" i="1"/>
  <c r="AF716" i="1"/>
  <c r="AF717" i="1"/>
  <c r="AF718" i="1"/>
  <c r="AF719" i="1"/>
  <c r="AF720" i="1"/>
  <c r="AF721" i="1"/>
  <c r="AF722" i="1"/>
  <c r="AF723" i="1"/>
  <c r="AF724" i="1"/>
  <c r="AF725" i="1"/>
  <c r="AF726" i="1"/>
  <c r="AF727" i="1"/>
  <c r="AF728" i="1"/>
  <c r="AF729" i="1"/>
  <c r="AF730" i="1"/>
  <c r="AF731" i="1"/>
  <c r="AF732" i="1"/>
  <c r="AF733" i="1"/>
  <c r="AF734" i="1"/>
  <c r="AF735" i="1"/>
  <c r="AF736" i="1"/>
  <c r="AF737" i="1"/>
  <c r="AF738" i="1"/>
  <c r="AF739" i="1"/>
  <c r="AF740" i="1"/>
  <c r="AF741" i="1"/>
  <c r="AF742" i="1"/>
  <c r="AF743" i="1"/>
  <c r="AF744" i="1"/>
  <c r="AF745" i="1"/>
  <c r="AF746" i="1"/>
  <c r="AF747" i="1"/>
  <c r="AF748" i="1"/>
  <c r="AF749" i="1"/>
  <c r="AF750" i="1"/>
  <c r="AF751" i="1"/>
  <c r="AF752" i="1"/>
  <c r="AF753" i="1"/>
  <c r="AF754" i="1"/>
  <c r="AF755" i="1"/>
  <c r="AF756" i="1"/>
  <c r="AF757" i="1"/>
  <c r="AF758" i="1"/>
  <c r="AF759" i="1"/>
  <c r="AF760" i="1"/>
  <c r="AF761" i="1"/>
  <c r="AF762" i="1"/>
  <c r="AF763" i="1"/>
  <c r="AF764" i="1"/>
  <c r="AF765" i="1"/>
  <c r="AF766" i="1"/>
  <c r="AF767" i="1"/>
  <c r="AF768" i="1"/>
  <c r="AF769" i="1"/>
  <c r="AF770" i="1"/>
  <c r="AF771" i="1"/>
  <c r="AF772" i="1"/>
  <c r="AF773" i="1"/>
  <c r="AF774" i="1"/>
  <c r="AF775" i="1"/>
  <c r="AF776" i="1"/>
  <c r="AF777" i="1"/>
  <c r="AF778" i="1"/>
  <c r="AF779" i="1"/>
  <c r="AF780" i="1"/>
  <c r="AF781" i="1"/>
  <c r="AF782" i="1"/>
  <c r="AF783" i="1"/>
  <c r="AF784" i="1"/>
  <c r="AF785" i="1"/>
  <c r="AF786" i="1"/>
  <c r="AF787" i="1"/>
  <c r="AF788" i="1"/>
  <c r="AF789" i="1"/>
  <c r="AF790" i="1"/>
  <c r="AF791" i="1"/>
  <c r="AF792" i="1"/>
  <c r="AF793" i="1"/>
  <c r="AF794" i="1"/>
  <c r="AF795" i="1"/>
  <c r="AF796" i="1"/>
  <c r="AF797" i="1"/>
  <c r="AF798" i="1"/>
  <c r="AF799" i="1"/>
  <c r="AF800" i="1"/>
  <c r="AF801" i="1"/>
  <c r="AF802" i="1"/>
  <c r="AF803" i="1"/>
  <c r="AF804" i="1"/>
  <c r="AF805" i="1"/>
  <c r="AF806" i="1"/>
  <c r="AF807" i="1"/>
  <c r="AF808" i="1"/>
  <c r="AF809" i="1"/>
  <c r="AF810" i="1"/>
  <c r="AF811" i="1"/>
  <c r="AF812" i="1"/>
  <c r="AF813" i="1"/>
  <c r="AF814" i="1"/>
  <c r="AF815" i="1"/>
  <c r="AF816" i="1"/>
  <c r="AF817" i="1"/>
  <c r="AF818" i="1"/>
  <c r="AF819" i="1"/>
  <c r="AF820" i="1"/>
  <c r="AF821" i="1"/>
  <c r="AF822" i="1"/>
  <c r="AF823" i="1"/>
  <c r="AF824" i="1"/>
  <c r="AF825" i="1"/>
  <c r="AF826" i="1"/>
  <c r="AF827" i="1"/>
  <c r="AF828" i="1"/>
  <c r="AF829" i="1"/>
  <c r="AF830" i="1"/>
  <c r="AF831" i="1"/>
  <c r="AF832" i="1"/>
  <c r="AF833" i="1"/>
  <c r="AF834" i="1"/>
  <c r="AF835" i="1"/>
  <c r="AF836" i="1"/>
  <c r="AF837" i="1"/>
  <c r="AF838" i="1"/>
  <c r="AF839" i="1"/>
  <c r="AF840" i="1"/>
  <c r="AF841" i="1"/>
  <c r="AF842" i="1"/>
  <c r="AF843" i="1"/>
  <c r="AF844" i="1"/>
  <c r="AF845" i="1"/>
  <c r="AF846" i="1"/>
  <c r="AF847" i="1"/>
  <c r="AF848" i="1"/>
  <c r="AF849" i="1"/>
  <c r="AF850" i="1"/>
  <c r="AF851" i="1"/>
  <c r="AF852" i="1"/>
  <c r="AF853" i="1"/>
  <c r="AF854" i="1"/>
  <c r="AF855" i="1"/>
  <c r="AF856" i="1"/>
  <c r="AF857" i="1"/>
  <c r="AF858" i="1"/>
  <c r="AF859" i="1"/>
  <c r="AF860" i="1"/>
  <c r="AF861" i="1"/>
  <c r="AF862" i="1"/>
  <c r="AF863" i="1"/>
  <c r="AF864" i="1"/>
  <c r="AF865" i="1"/>
  <c r="AF866" i="1"/>
  <c r="AF867" i="1"/>
  <c r="AF868" i="1"/>
  <c r="AF869" i="1"/>
  <c r="AF870" i="1"/>
  <c r="AF871" i="1"/>
  <c r="AF872" i="1"/>
  <c r="AF873" i="1"/>
  <c r="AF874" i="1"/>
  <c r="AF875" i="1"/>
  <c r="AF876" i="1"/>
  <c r="AF877" i="1"/>
  <c r="AF878" i="1"/>
  <c r="AF879" i="1"/>
  <c r="AF880" i="1"/>
  <c r="AF881" i="1"/>
  <c r="AF882" i="1"/>
  <c r="AF883" i="1"/>
  <c r="AF884" i="1"/>
  <c r="AF885" i="1"/>
  <c r="AE131" i="1"/>
  <c r="AE132" i="1"/>
  <c r="AE133" i="1"/>
  <c r="AE226" i="1"/>
  <c r="AE59" i="1"/>
  <c r="AE227" i="1"/>
  <c r="AE228" i="1"/>
  <c r="AE229" i="1"/>
  <c r="AE230" i="1"/>
  <c r="AE232" i="1"/>
  <c r="AE234" i="1"/>
  <c r="AE135" i="1"/>
  <c r="AE136" i="1"/>
  <c r="AE60" i="1"/>
  <c r="AE86" i="1"/>
  <c r="AE237" i="1"/>
  <c r="AE137" i="1"/>
  <c r="AE238" i="1"/>
  <c r="AE239" i="1"/>
  <c r="AE240" i="1"/>
  <c r="AE241" i="1"/>
  <c r="AE243" i="1"/>
  <c r="AE244" i="1"/>
  <c r="AE61" i="1"/>
  <c r="AE246" i="1"/>
  <c r="AE138" i="1"/>
  <c r="AE247" i="1"/>
  <c r="AE62" i="1"/>
  <c r="AE248" i="1"/>
  <c r="AE250" i="1"/>
  <c r="AE252" i="1"/>
  <c r="AE253" i="1"/>
  <c r="AE254" i="1"/>
  <c r="AE48" i="1"/>
  <c r="AE255" i="1"/>
  <c r="AE256" i="1"/>
  <c r="AE140" i="1"/>
  <c r="AE258" i="1"/>
  <c r="AE259" i="1"/>
  <c r="AE260" i="1"/>
  <c r="AE261" i="1"/>
  <c r="AE262" i="1"/>
  <c r="AE19" i="1"/>
  <c r="AE141" i="1"/>
  <c r="AE9" i="1"/>
  <c r="AE265" i="1"/>
  <c r="AE266" i="1"/>
  <c r="AE267" i="1"/>
  <c r="AE142" i="1"/>
  <c r="AE63" i="1"/>
  <c r="AE271" i="1"/>
  <c r="AE143" i="1"/>
  <c r="AE144" i="1"/>
  <c r="AE272" i="1"/>
  <c r="AE273" i="1"/>
  <c r="AE274" i="1"/>
  <c r="AE87" i="1"/>
  <c r="AE275" i="1"/>
  <c r="AE145" i="1"/>
  <c r="AE277" i="1"/>
  <c r="AE146" i="1"/>
  <c r="AE278" i="1"/>
  <c r="AE49" i="1"/>
  <c r="AE88" i="1"/>
  <c r="AE11" i="1"/>
  <c r="AE64" i="1"/>
  <c r="AE89" i="1"/>
  <c r="AE148" i="1"/>
  <c r="AE90" i="1"/>
  <c r="AE280" i="1"/>
  <c r="AE281" i="1"/>
  <c r="AE282" i="1"/>
  <c r="AE285" i="1"/>
  <c r="AE286" i="1"/>
  <c r="AE287" i="1"/>
  <c r="AE288" i="1"/>
  <c r="I51" i="8"/>
  <c r="I54" i="8"/>
  <c r="I85" i="8"/>
  <c r="I93" i="8"/>
  <c r="AE301" i="1"/>
  <c r="I94" i="8" s="1"/>
  <c r="I97" i="8"/>
  <c r="I113" i="8"/>
  <c r="I118" i="8"/>
  <c r="I132" i="8"/>
  <c r="AE289" i="1"/>
  <c r="AE291" i="1"/>
  <c r="I5" i="8" s="1"/>
  <c r="AE292" i="1"/>
  <c r="I45" i="8"/>
  <c r="I46" i="8"/>
  <c r="I47" i="8"/>
  <c r="I48" i="8"/>
  <c r="I49" i="8"/>
  <c r="I52" i="8"/>
  <c r="I55" i="8"/>
  <c r="I56" i="8"/>
  <c r="I57" i="8"/>
  <c r="I59" i="8"/>
  <c r="AE293" i="1"/>
  <c r="AE294" i="1"/>
  <c r="AE295" i="1"/>
  <c r="AE296" i="1"/>
  <c r="I64" i="8"/>
  <c r="AE297" i="1"/>
  <c r="I65" i="8" s="1"/>
  <c r="I66" i="8"/>
  <c r="AE298" i="1"/>
  <c r="I67" i="8" s="1"/>
  <c r="AE299" i="1"/>
  <c r="I68" i="8" s="1"/>
  <c r="I69" i="8"/>
  <c r="I70" i="8"/>
  <c r="I71" i="8"/>
  <c r="I72" i="8"/>
  <c r="I73" i="8"/>
  <c r="I74" i="8"/>
  <c r="I75" i="8"/>
  <c r="I76" i="8"/>
  <c r="I77" i="8"/>
  <c r="I78" i="8"/>
  <c r="I79" i="8"/>
  <c r="I80" i="8"/>
  <c r="I81" i="8"/>
  <c r="I82" i="8"/>
  <c r="I83" i="8"/>
  <c r="I84" i="8"/>
  <c r="I86" i="8"/>
  <c r="I87" i="8"/>
  <c r="I88" i="8"/>
  <c r="I89" i="8"/>
  <c r="I90" i="8"/>
  <c r="AE300" i="1"/>
  <c r="I91" i="8" s="1"/>
  <c r="I92" i="8"/>
  <c r="I95" i="8"/>
  <c r="I96" i="8"/>
  <c r="AE302" i="1"/>
  <c r="I98" i="8" s="1"/>
  <c r="AE303" i="1"/>
  <c r="I99" i="8" s="1"/>
  <c r="I100" i="8"/>
  <c r="I101" i="8"/>
  <c r="AE304" i="1"/>
  <c r="I102" i="8" s="1"/>
  <c r="I103" i="8"/>
  <c r="I104" i="8"/>
  <c r="AE305" i="1"/>
  <c r="I105" i="8" s="1"/>
  <c r="I106" i="8"/>
  <c r="I107" i="8"/>
  <c r="I108" i="8"/>
  <c r="I109" i="8"/>
  <c r="I110" i="8"/>
  <c r="I111" i="8"/>
  <c r="I114" i="8"/>
  <c r="AE306" i="1"/>
  <c r="I115" i="8" s="1"/>
  <c r="I117" i="8"/>
  <c r="AE307" i="1"/>
  <c r="I119" i="8" s="1"/>
  <c r="I120" i="8"/>
  <c r="I121" i="8"/>
  <c r="I125" i="8"/>
  <c r="AE310" i="1"/>
  <c r="I127" i="8"/>
  <c r="I128" i="8"/>
  <c r="I129" i="8"/>
  <c r="I130" i="8"/>
  <c r="I133" i="8"/>
  <c r="AE311" i="1"/>
  <c r="I137" i="8"/>
  <c r="AE149" i="1"/>
  <c r="AE322" i="1"/>
  <c r="AE323" i="1"/>
  <c r="AE324" i="1"/>
  <c r="AE325" i="1"/>
  <c r="AE326" i="1"/>
  <c r="AE329" i="1"/>
  <c r="AE330" i="1"/>
  <c r="AE331" i="1"/>
  <c r="AE332" i="1"/>
  <c r="AE333" i="1"/>
  <c r="AE91" i="1"/>
  <c r="AE150" i="1"/>
  <c r="AE151" i="1"/>
  <c r="AE92" i="1"/>
  <c r="AE334" i="1"/>
  <c r="AE93" i="1"/>
  <c r="AE337" i="1"/>
  <c r="AE339" i="1"/>
  <c r="AE152" i="1"/>
  <c r="AE341" i="1"/>
  <c r="AE342" i="1"/>
  <c r="AE344" i="1"/>
  <c r="AE345" i="1"/>
  <c r="AE346" i="1"/>
  <c r="AE94" i="1"/>
  <c r="AE347" i="1"/>
  <c r="AE20" i="1"/>
  <c r="AE95" i="1"/>
  <c r="AE96" i="1"/>
  <c r="AE350" i="1"/>
  <c r="AE351" i="1"/>
  <c r="AE97" i="1"/>
  <c r="AE65" i="1"/>
  <c r="AE26" i="1"/>
  <c r="AE353" i="1"/>
  <c r="AE356" i="1"/>
  <c r="AE357" i="1"/>
  <c r="AE50" i="1"/>
  <c r="AE358" i="1"/>
  <c r="AE359" i="1"/>
  <c r="AE360" i="1"/>
  <c r="AE66" i="1"/>
  <c r="AE361" i="1"/>
  <c r="AE362" i="1"/>
  <c r="AE154" i="1"/>
  <c r="AE155" i="1"/>
  <c r="AE4" i="1"/>
  <c r="AE156" i="1"/>
  <c r="AE363" i="1"/>
  <c r="AE6" i="1"/>
  <c r="AE21" i="1"/>
  <c r="AE366" i="1"/>
  <c r="AE38" i="1"/>
  <c r="AE370" i="1"/>
  <c r="AE371" i="1"/>
  <c r="AE98" i="1"/>
  <c r="AE372" i="1"/>
  <c r="AE51" i="1"/>
  <c r="AE373" i="1"/>
  <c r="AE374" i="1"/>
  <c r="AE99" i="1"/>
  <c r="AE375" i="1"/>
  <c r="AE378" i="1"/>
  <c r="AE379" i="1"/>
  <c r="AE380" i="1"/>
  <c r="AE67" i="1"/>
  <c r="AE157" i="1"/>
  <c r="AE381" i="1"/>
  <c r="AE68" i="1"/>
  <c r="AE69" i="1"/>
  <c r="AE39" i="1"/>
  <c r="AE27" i="1"/>
  <c r="AE383" i="1"/>
  <c r="AE384" i="1"/>
  <c r="AE385" i="1"/>
  <c r="AE386" i="1"/>
  <c r="AE387" i="1"/>
  <c r="AE388" i="1"/>
  <c r="AE158" i="1"/>
  <c r="AE100" i="1"/>
  <c r="AE395" i="1"/>
  <c r="AE160" i="1"/>
  <c r="AE101" i="1"/>
  <c r="AE161" i="1"/>
  <c r="AE162" i="1"/>
  <c r="AE163" i="1"/>
  <c r="AE164" i="1"/>
  <c r="AE399" i="1"/>
  <c r="AE22" i="1"/>
  <c r="AE165" i="1"/>
  <c r="AE400" i="1"/>
  <c r="AE28" i="1"/>
  <c r="AE402" i="1"/>
  <c r="AE404" i="1"/>
  <c r="AE70" i="1"/>
  <c r="AE406" i="1"/>
  <c r="AE12" i="1"/>
  <c r="AE407" i="1"/>
  <c r="AE408" i="1"/>
  <c r="AE409" i="1"/>
  <c r="AE412" i="1"/>
  <c r="AE413" i="1"/>
  <c r="AE416" i="1"/>
  <c r="AE417" i="1"/>
  <c r="AE418" i="1"/>
  <c r="AE13" i="1"/>
  <c r="AE419" i="1"/>
  <c r="AE420" i="1"/>
  <c r="AE422" i="1"/>
  <c r="AE71" i="1"/>
  <c r="AE72" i="1"/>
  <c r="AE167" i="1"/>
  <c r="AE168" i="1"/>
  <c r="AE424" i="1"/>
  <c r="AE425" i="1"/>
  <c r="AE102" i="1"/>
  <c r="AE426" i="1"/>
  <c r="AE429" i="1"/>
  <c r="AE430" i="1"/>
  <c r="AE73" i="1"/>
  <c r="AE431" i="1"/>
  <c r="AE433" i="1"/>
  <c r="AE434" i="1"/>
  <c r="AE169" i="1"/>
  <c r="AE437" i="1"/>
  <c r="AE438" i="1"/>
  <c r="AE170" i="1"/>
  <c r="AE172" i="1"/>
  <c r="AE173" i="1"/>
  <c r="AE52" i="1"/>
  <c r="AE440" i="1"/>
  <c r="AE32" i="1"/>
  <c r="AE441" i="1"/>
  <c r="AE103" i="1"/>
  <c r="AE443" i="1"/>
  <c r="AE444" i="1"/>
  <c r="AE174" i="1"/>
  <c r="AE445" i="1"/>
  <c r="AE446" i="1"/>
  <c r="AE104" i="1"/>
  <c r="AE7" i="1"/>
  <c r="AE447" i="1"/>
  <c r="AE448" i="1"/>
  <c r="AE449" i="1"/>
  <c r="AE175" i="1"/>
  <c r="AE450" i="1"/>
  <c r="AE451" i="1"/>
  <c r="AE453" i="1"/>
  <c r="AE454" i="1"/>
  <c r="AE53" i="1"/>
  <c r="AE456" i="1"/>
  <c r="AE457" i="1"/>
  <c r="AE458" i="1"/>
  <c r="AE74" i="1"/>
  <c r="AE460" i="1"/>
  <c r="AE178" i="1"/>
  <c r="AE461" i="1"/>
  <c r="AE462" i="1"/>
  <c r="AE463" i="1"/>
  <c r="AE464" i="1"/>
  <c r="AE465" i="1"/>
  <c r="AE40" i="1"/>
  <c r="AE468" i="1"/>
  <c r="AE180" i="1"/>
  <c r="AE469" i="1"/>
  <c r="AE75" i="1"/>
  <c r="AE8" i="1"/>
  <c r="AE472" i="1"/>
  <c r="AE105" i="1"/>
  <c r="AE182" i="1"/>
  <c r="AE473" i="1"/>
  <c r="AE474" i="1"/>
  <c r="AE475" i="1"/>
  <c r="AE476" i="1"/>
  <c r="AE183" i="1"/>
  <c r="AE477" i="1"/>
  <c r="AE478" i="1"/>
  <c r="AE479" i="1"/>
  <c r="AE480" i="1"/>
  <c r="AE481" i="1"/>
  <c r="AE14" i="1"/>
  <c r="AE33" i="1"/>
  <c r="AE483" i="1"/>
  <c r="AE484" i="1"/>
  <c r="AE184" i="1"/>
  <c r="AE485" i="1"/>
  <c r="AE486" i="1"/>
  <c r="AE488" i="1"/>
  <c r="AE489" i="1"/>
  <c r="AE490" i="1"/>
  <c r="AE495" i="1"/>
  <c r="AE496" i="1"/>
  <c r="AE498" i="1"/>
  <c r="AE499" i="1"/>
  <c r="AE500" i="1"/>
  <c r="AE501" i="1"/>
  <c r="AE503" i="1"/>
  <c r="AE504" i="1"/>
  <c r="AE505" i="1"/>
  <c r="AE506" i="1"/>
  <c r="AE507" i="1"/>
  <c r="AE508" i="1"/>
  <c r="AE509" i="1"/>
  <c r="AE510" i="1"/>
  <c r="AE185" i="1"/>
  <c r="AE511" i="1"/>
  <c r="AE512" i="1"/>
  <c r="AE5" i="1"/>
  <c r="AE54" i="1"/>
  <c r="AE514" i="1"/>
  <c r="AE515" i="1"/>
  <c r="AE186" i="1"/>
  <c r="AE516" i="1"/>
  <c r="AE517" i="1"/>
  <c r="AE518" i="1"/>
  <c r="AE521" i="1"/>
  <c r="AE189" i="1"/>
  <c r="AE522" i="1"/>
  <c r="AE190" i="1"/>
  <c r="AE76" i="1"/>
  <c r="AE191" i="1"/>
  <c r="AE192" i="1"/>
  <c r="AE29" i="1"/>
  <c r="AE193" i="1"/>
  <c r="AE194" i="1"/>
  <c r="AE106" i="1"/>
  <c r="AE524" i="1"/>
  <c r="AE526" i="1"/>
  <c r="AE531" i="1"/>
  <c r="AE532" i="1"/>
  <c r="AE195" i="1"/>
  <c r="AE196" i="1"/>
  <c r="AE534" i="1"/>
  <c r="AE536" i="1"/>
  <c r="AE537" i="1"/>
  <c r="AE538" i="1"/>
  <c r="AE539" i="1"/>
  <c r="AE540" i="1"/>
  <c r="AE107" i="1"/>
  <c r="AE197" i="1"/>
  <c r="AE109" i="1"/>
  <c r="AE542" i="1"/>
  <c r="AE543" i="1"/>
  <c r="AE544" i="1"/>
  <c r="AE198" i="1"/>
  <c r="AE199" i="1"/>
  <c r="AE34" i="1"/>
  <c r="AE545" i="1"/>
  <c r="AE41" i="1"/>
  <c r="AE546" i="1"/>
  <c r="AE200" i="1"/>
  <c r="AE201" i="1"/>
  <c r="AE110" i="1"/>
  <c r="AE15" i="1"/>
  <c r="AE548" i="1"/>
  <c r="AE42" i="1"/>
  <c r="AE16" i="1"/>
  <c r="AE549" i="1"/>
  <c r="AE550" i="1"/>
  <c r="AE551" i="1"/>
  <c r="AE111" i="1"/>
  <c r="AE552" i="1"/>
  <c r="AE554" i="1"/>
  <c r="AE55" i="1"/>
  <c r="AE56" i="1"/>
  <c r="AE555" i="1"/>
  <c r="AE556" i="1"/>
  <c r="AE112" i="1"/>
  <c r="AE113" i="1"/>
  <c r="AE114" i="1"/>
  <c r="AE558" i="1"/>
  <c r="AE559" i="1"/>
  <c r="AE560" i="1"/>
  <c r="AE562" i="1"/>
  <c r="AE563" i="1"/>
  <c r="AE203" i="1"/>
  <c r="AE10" i="1"/>
  <c r="AE115" i="1"/>
  <c r="AE77" i="1"/>
  <c r="AE204" i="1"/>
  <c r="AE568" i="1"/>
  <c r="AE23" i="1"/>
  <c r="AE569" i="1"/>
  <c r="AE24" i="1"/>
  <c r="AE205" i="1"/>
  <c r="AE571" i="1"/>
  <c r="AE572" i="1"/>
  <c r="AE573" i="1"/>
  <c r="AE116" i="1"/>
  <c r="AE574" i="1"/>
  <c r="AE35" i="1"/>
  <c r="AE78" i="1"/>
  <c r="AE30" i="1"/>
  <c r="AE576" i="1"/>
  <c r="AE36" i="1"/>
  <c r="AE57" i="1"/>
  <c r="AE580" i="1"/>
  <c r="AE79" i="1"/>
  <c r="AE581" i="1"/>
  <c r="AE37" i="1"/>
  <c r="AE583" i="1"/>
  <c r="AE43" i="1"/>
  <c r="AE80" i="1"/>
  <c r="AE584" i="1"/>
  <c r="AE117" i="1"/>
  <c r="AE17" i="1"/>
  <c r="AE81" i="1"/>
  <c r="AE206" i="1"/>
  <c r="AE586" i="1"/>
  <c r="AE207" i="1"/>
  <c r="AE587" i="1"/>
  <c r="AE588" i="1"/>
  <c r="AE590" i="1"/>
  <c r="AE208" i="1"/>
  <c r="AE591" i="1"/>
  <c r="AE592" i="1"/>
  <c r="AE593" i="1"/>
  <c r="AE594" i="1"/>
  <c r="AE595" i="1"/>
  <c r="AE209" i="1"/>
  <c r="AE596" i="1"/>
  <c r="AE118" i="1"/>
  <c r="AE119" i="1"/>
  <c r="AE210" i="1"/>
  <c r="AE597" i="1"/>
  <c r="AE599" i="1"/>
  <c r="AE211" i="1"/>
  <c r="AE120" i="1"/>
  <c r="AE121" i="1"/>
  <c r="AE82" i="1"/>
  <c r="AE83" i="1"/>
  <c r="AE212" i="1"/>
  <c r="AE213" i="1"/>
  <c r="AE602" i="1"/>
  <c r="AE122" i="1"/>
  <c r="AE123" i="1"/>
  <c r="AE603" i="1"/>
  <c r="AE18" i="1"/>
  <c r="AE214" i="1"/>
  <c r="AE124" i="1"/>
  <c r="AE215" i="1"/>
  <c r="AE604" i="1"/>
  <c r="AE605" i="1"/>
  <c r="AE44" i="1"/>
  <c r="AE607" i="1"/>
  <c r="AE216" i="1"/>
  <c r="AE609" i="1"/>
  <c r="AE217" i="1"/>
  <c r="AE218" i="1"/>
  <c r="AE58" i="1"/>
  <c r="AE611" i="1"/>
  <c r="AE84" i="1"/>
  <c r="AE25" i="1"/>
  <c r="AE219" i="1"/>
  <c r="AE612" i="1"/>
  <c r="AE220" i="1"/>
  <c r="AE613" i="1"/>
  <c r="AE221" i="1"/>
  <c r="AE125" i="1"/>
  <c r="AE85" i="1"/>
  <c r="AE222" i="1"/>
  <c r="AE3" i="1"/>
  <c r="AE126" i="1"/>
  <c r="AE127" i="1"/>
  <c r="AE616" i="1"/>
  <c r="AE128" i="1"/>
  <c r="AE223" i="1"/>
  <c r="AE617" i="1"/>
  <c r="AE619" i="1"/>
  <c r="AE620" i="1"/>
  <c r="AE224" i="1"/>
  <c r="AE621" i="1"/>
  <c r="AE129" i="1"/>
  <c r="AE622" i="1"/>
  <c r="AE623" i="1"/>
  <c r="AE624" i="1"/>
  <c r="AE225" i="1"/>
  <c r="AE625" i="1"/>
  <c r="AE626" i="1"/>
  <c r="AE130" i="1"/>
  <c r="AE31" i="1"/>
  <c r="AE45" i="1"/>
  <c r="AE46" i="1"/>
  <c r="AE627" i="1"/>
  <c r="AE47" i="1"/>
  <c r="AE628" i="1"/>
  <c r="AE629" i="1"/>
  <c r="AE245" i="1"/>
  <c r="AE283" i="1"/>
  <c r="AE615" i="1"/>
  <c r="AE614" i="1"/>
  <c r="AE470" i="1"/>
  <c r="AE529" i="1"/>
  <c r="AE403" i="1"/>
  <c r="AE493" i="1"/>
  <c r="AE497" i="1"/>
  <c r="AE492" i="1"/>
  <c r="AE494" i="1"/>
  <c r="AE502" i="1"/>
  <c r="AE553" i="1"/>
  <c r="AE352" i="1"/>
  <c r="AE530" i="1"/>
  <c r="AE527" i="1"/>
  <c r="AE491" i="1"/>
  <c r="AE410" i="1"/>
  <c r="AE343" i="1"/>
  <c r="AE535" i="1"/>
  <c r="AE459" i="1"/>
  <c r="AE411" i="1"/>
  <c r="AE589" i="1"/>
  <c r="AE355" i="1"/>
  <c r="AE452" i="1"/>
  <c r="AE393" i="1"/>
  <c r="AE394" i="1"/>
  <c r="AE179" i="1"/>
  <c r="AE249" i="1"/>
  <c r="AE251" i="1"/>
  <c r="AE601" i="1"/>
  <c r="AE405" i="1"/>
  <c r="AE235" i="1"/>
  <c r="AE439" i="1"/>
  <c r="AE269" i="1"/>
  <c r="AE354" i="1"/>
  <c r="AE401" i="1"/>
  <c r="AE134" i="1"/>
  <c r="AE231" i="1"/>
  <c r="AE139" i="1"/>
  <c r="AE276" i="1"/>
  <c r="AE147" i="1"/>
  <c r="AE327" i="1"/>
  <c r="AE348" i="1"/>
  <c r="AE349" i="1"/>
  <c r="AE153" i="1"/>
  <c r="AE364" i="1"/>
  <c r="AE382" i="1"/>
  <c r="AE166" i="1"/>
  <c r="AE435" i="1"/>
  <c r="AE436" i="1"/>
  <c r="AE171" i="1"/>
  <c r="AE176" i="1"/>
  <c r="AE177" i="1"/>
  <c r="AE471" i="1"/>
  <c r="AE181" i="1"/>
  <c r="AE487" i="1"/>
  <c r="AE187" i="1"/>
  <c r="AE188" i="1"/>
  <c r="AE523" i="1"/>
  <c r="AE528" i="1"/>
  <c r="AE108" i="1"/>
  <c r="AE547" i="1"/>
  <c r="AE202" i="1"/>
  <c r="AE557" i="1"/>
  <c r="AE561" i="1"/>
  <c r="AE564" i="1"/>
  <c r="AE582" i="1"/>
  <c r="AE600" i="1"/>
  <c r="AE598" i="1"/>
  <c r="I112" i="8"/>
  <c r="I122" i="8"/>
  <c r="I123" i="8"/>
  <c r="I124" i="8"/>
  <c r="I131" i="8"/>
  <c r="I134" i="8"/>
  <c r="I136" i="8"/>
  <c r="I138" i="8"/>
  <c r="AE336" i="1"/>
  <c r="AE575" i="1"/>
  <c r="AE427" i="1"/>
  <c r="AE423" i="1"/>
  <c r="AE455" i="1"/>
  <c r="AE428" i="1"/>
  <c r="AE579" i="1"/>
  <c r="AE577" i="1"/>
  <c r="AE578" i="1"/>
  <c r="AE338" i="1"/>
  <c r="AE233" i="1"/>
  <c r="AE236" i="1"/>
  <c r="AE242" i="1"/>
  <c r="AE257" i="1"/>
  <c r="AE263" i="1"/>
  <c r="AE264" i="1"/>
  <c r="AE268" i="1"/>
  <c r="AE270" i="1"/>
  <c r="AE279" i="1"/>
  <c r="AE284" i="1"/>
  <c r="AE308" i="1"/>
  <c r="AE309" i="1"/>
  <c r="AE312" i="1"/>
  <c r="AE313" i="1"/>
  <c r="I27" i="8" s="1"/>
  <c r="AE314" i="1"/>
  <c r="AE315" i="1"/>
  <c r="AE316" i="1"/>
  <c r="AE317" i="1"/>
  <c r="AE318" i="1"/>
  <c r="AE319" i="1"/>
  <c r="AE320" i="1"/>
  <c r="AE328" i="1"/>
  <c r="AE335" i="1"/>
  <c r="AE340" i="1"/>
  <c r="AE365" i="1"/>
  <c r="AE367" i="1"/>
  <c r="AE368" i="1"/>
  <c r="AE369" i="1"/>
  <c r="AE376" i="1"/>
  <c r="AE377" i="1"/>
  <c r="AE390" i="1"/>
  <c r="AE391" i="1"/>
  <c r="AE392" i="1"/>
  <c r="AE159" i="1"/>
  <c r="AE414" i="1"/>
  <c r="AE415" i="1"/>
  <c r="AE421" i="1"/>
  <c r="AE432" i="1"/>
  <c r="AE442" i="1"/>
  <c r="AE466" i="1"/>
  <c r="AE467" i="1"/>
  <c r="AE482" i="1"/>
  <c r="AE513" i="1"/>
  <c r="AE519" i="1"/>
  <c r="AE520" i="1"/>
  <c r="AE525" i="1"/>
  <c r="AE533" i="1"/>
  <c r="AE541" i="1"/>
  <c r="AE565" i="1"/>
  <c r="AE566" i="1"/>
  <c r="AE567" i="1"/>
  <c r="AE570" i="1"/>
  <c r="AE585" i="1"/>
  <c r="AE606" i="1"/>
  <c r="AE608" i="1"/>
  <c r="AE610" i="1"/>
  <c r="AE618" i="1"/>
  <c r="AE398" i="1"/>
  <c r="AE397" i="1"/>
  <c r="AE396" i="1"/>
  <c r="AE389" i="1"/>
  <c r="AE290" i="1"/>
  <c r="I4" i="8" s="1"/>
  <c r="AE630" i="1"/>
  <c r="AE631" i="1"/>
  <c r="AE632" i="1"/>
  <c r="AE633" i="1"/>
  <c r="AE634" i="1"/>
  <c r="AE635" i="1"/>
  <c r="AE636" i="1"/>
  <c r="AE637" i="1"/>
  <c r="AE638" i="1"/>
  <c r="AE639" i="1"/>
  <c r="AE640" i="1"/>
  <c r="AE641" i="1"/>
  <c r="AE642" i="1"/>
  <c r="AE643" i="1"/>
  <c r="AE644" i="1"/>
  <c r="AE645" i="1"/>
  <c r="AE646" i="1"/>
  <c r="AE647" i="1"/>
  <c r="AE648" i="1"/>
  <c r="AE649" i="1"/>
  <c r="AE650" i="1"/>
  <c r="AE651" i="1"/>
  <c r="AE652" i="1"/>
  <c r="AE653" i="1"/>
  <c r="AE654" i="1"/>
  <c r="AE655" i="1"/>
  <c r="AE656" i="1"/>
  <c r="AE657" i="1"/>
  <c r="AE658" i="1"/>
  <c r="AE659" i="1"/>
  <c r="AE660" i="1"/>
  <c r="AE661" i="1"/>
  <c r="AE662" i="1"/>
  <c r="AE663" i="1"/>
  <c r="AE664" i="1"/>
  <c r="AE665" i="1"/>
  <c r="AE666" i="1"/>
  <c r="AE667" i="1"/>
  <c r="AE668" i="1"/>
  <c r="AE669" i="1"/>
  <c r="AE670" i="1"/>
  <c r="AE671" i="1"/>
  <c r="AE672" i="1"/>
  <c r="AE673" i="1"/>
  <c r="AE674" i="1"/>
  <c r="AE675" i="1"/>
  <c r="AE676" i="1"/>
  <c r="AE677" i="1"/>
  <c r="AE678" i="1"/>
  <c r="AE679" i="1"/>
  <c r="AE680" i="1"/>
  <c r="AE681" i="1"/>
  <c r="AE682" i="1"/>
  <c r="AE683" i="1"/>
  <c r="AE684" i="1"/>
  <c r="AE685" i="1"/>
  <c r="AE686" i="1"/>
  <c r="AE687" i="1"/>
  <c r="AE688" i="1"/>
  <c r="AE689" i="1"/>
  <c r="AE690" i="1"/>
  <c r="AE691" i="1"/>
  <c r="AE692" i="1"/>
  <c r="AE693" i="1"/>
  <c r="AE694" i="1"/>
  <c r="AE695" i="1"/>
  <c r="AE696" i="1"/>
  <c r="AE697" i="1"/>
  <c r="AE698" i="1"/>
  <c r="AE699" i="1"/>
  <c r="AE700" i="1"/>
  <c r="AE701" i="1"/>
  <c r="AE702" i="1"/>
  <c r="AE703" i="1"/>
  <c r="AE704" i="1"/>
  <c r="AE705" i="1"/>
  <c r="AE706" i="1"/>
  <c r="AE707" i="1"/>
  <c r="AE708" i="1"/>
  <c r="AE709" i="1"/>
  <c r="AE710" i="1"/>
  <c r="AE711" i="1"/>
  <c r="AE712" i="1"/>
  <c r="AE713" i="1"/>
  <c r="AE714" i="1"/>
  <c r="AE715" i="1"/>
  <c r="AE716" i="1"/>
  <c r="AE717" i="1"/>
  <c r="AE718" i="1"/>
  <c r="AE719" i="1"/>
  <c r="AE720" i="1"/>
  <c r="AE721" i="1"/>
  <c r="AE722" i="1"/>
  <c r="AE723" i="1"/>
  <c r="AE724" i="1"/>
  <c r="AE725" i="1"/>
  <c r="AE726" i="1"/>
  <c r="AE727" i="1"/>
  <c r="AE728" i="1"/>
  <c r="AE729" i="1"/>
  <c r="AE730" i="1"/>
  <c r="AE731" i="1"/>
  <c r="AE732" i="1"/>
  <c r="AE733" i="1"/>
  <c r="AE734" i="1"/>
  <c r="AE735" i="1"/>
  <c r="AE736" i="1"/>
  <c r="AE737" i="1"/>
  <c r="AE738" i="1"/>
  <c r="AE739" i="1"/>
  <c r="AE740" i="1"/>
  <c r="AE741" i="1"/>
  <c r="AE742" i="1"/>
  <c r="AE743" i="1"/>
  <c r="AE744" i="1"/>
  <c r="AE745" i="1"/>
  <c r="AE746" i="1"/>
  <c r="AE747" i="1"/>
  <c r="AE748" i="1"/>
  <c r="AE749" i="1"/>
  <c r="AE750" i="1"/>
  <c r="AE751" i="1"/>
  <c r="AE752" i="1"/>
  <c r="AE753" i="1"/>
  <c r="AE754" i="1"/>
  <c r="AE755" i="1"/>
  <c r="AE756" i="1"/>
  <c r="AE757" i="1"/>
  <c r="AE758" i="1"/>
  <c r="AE759" i="1"/>
  <c r="AE760" i="1"/>
  <c r="AE761" i="1"/>
  <c r="AE762" i="1"/>
  <c r="AE763" i="1"/>
  <c r="AE764" i="1"/>
  <c r="AE765" i="1"/>
  <c r="AE766" i="1"/>
  <c r="AE767" i="1"/>
  <c r="AE768" i="1"/>
  <c r="AE769" i="1"/>
  <c r="AE770" i="1"/>
  <c r="AE771" i="1"/>
  <c r="AE772" i="1"/>
  <c r="AE773" i="1"/>
  <c r="AE774" i="1"/>
  <c r="AE775" i="1"/>
  <c r="AE776" i="1"/>
  <c r="AE777" i="1"/>
  <c r="AE778" i="1"/>
  <c r="AE779" i="1"/>
  <c r="AE780" i="1"/>
  <c r="AE781" i="1"/>
  <c r="AE782" i="1"/>
  <c r="AE783" i="1"/>
  <c r="AE784" i="1"/>
  <c r="AE785" i="1"/>
  <c r="AE786" i="1"/>
  <c r="AE787" i="1"/>
  <c r="AE788" i="1"/>
  <c r="AE789" i="1"/>
  <c r="AE790" i="1"/>
  <c r="AE791" i="1"/>
  <c r="AE792" i="1"/>
  <c r="AE793" i="1"/>
  <c r="AE794" i="1"/>
  <c r="AE795" i="1"/>
  <c r="AE796" i="1"/>
  <c r="AE797" i="1"/>
  <c r="AE798" i="1"/>
  <c r="AE799" i="1"/>
  <c r="AE800" i="1"/>
  <c r="AE801" i="1"/>
  <c r="AE802" i="1"/>
  <c r="AE803" i="1"/>
  <c r="AE804" i="1"/>
  <c r="AE805" i="1"/>
  <c r="AE806" i="1"/>
  <c r="AE807" i="1"/>
  <c r="AE808" i="1"/>
  <c r="AE809" i="1"/>
  <c r="AE810" i="1"/>
  <c r="AE811" i="1"/>
  <c r="AE812" i="1"/>
  <c r="AE813" i="1"/>
  <c r="AE814" i="1"/>
  <c r="AE815" i="1"/>
  <c r="AE816" i="1"/>
  <c r="AE817" i="1"/>
  <c r="AE818" i="1"/>
  <c r="AE819" i="1"/>
  <c r="AE820" i="1"/>
  <c r="AE821" i="1"/>
  <c r="AE822" i="1"/>
  <c r="AE823" i="1"/>
  <c r="AE824" i="1"/>
  <c r="AE825" i="1"/>
  <c r="AE826" i="1"/>
  <c r="AE827" i="1"/>
  <c r="AE828" i="1"/>
  <c r="AE829" i="1"/>
  <c r="AE830" i="1"/>
  <c r="AE831" i="1"/>
  <c r="AE832" i="1"/>
  <c r="AE833" i="1"/>
  <c r="AE834" i="1"/>
  <c r="AE835" i="1"/>
  <c r="AE836" i="1"/>
  <c r="AE837" i="1"/>
  <c r="AE838" i="1"/>
  <c r="AE839" i="1"/>
  <c r="AE840" i="1"/>
  <c r="AE841" i="1"/>
  <c r="AE842" i="1"/>
  <c r="AE843" i="1"/>
  <c r="AE844" i="1"/>
  <c r="AE845" i="1"/>
  <c r="AE846" i="1"/>
  <c r="AE847" i="1"/>
  <c r="AE848" i="1"/>
  <c r="AE849" i="1"/>
  <c r="AE850" i="1"/>
  <c r="AE851" i="1"/>
  <c r="AE852" i="1"/>
  <c r="AE853" i="1"/>
  <c r="AE854" i="1"/>
  <c r="AE855" i="1"/>
  <c r="AE856" i="1"/>
  <c r="AE857" i="1"/>
  <c r="AE858" i="1"/>
  <c r="AE859" i="1"/>
  <c r="AE860" i="1"/>
  <c r="AE861" i="1"/>
  <c r="AE862" i="1"/>
  <c r="AE863" i="1"/>
  <c r="AE864" i="1"/>
  <c r="AE865" i="1"/>
  <c r="AE866" i="1"/>
  <c r="AE867" i="1"/>
  <c r="AE868" i="1"/>
  <c r="AE869" i="1"/>
  <c r="AE870" i="1"/>
  <c r="AE871" i="1"/>
  <c r="AE872" i="1"/>
  <c r="AE873" i="1"/>
  <c r="AE874" i="1"/>
  <c r="AE875" i="1"/>
  <c r="AE876" i="1"/>
  <c r="AE877" i="1"/>
  <c r="AE878" i="1"/>
  <c r="AE879" i="1"/>
  <c r="AE880" i="1"/>
  <c r="AE881" i="1"/>
  <c r="AE882" i="1"/>
  <c r="AE883" i="1"/>
  <c r="AE884" i="1"/>
  <c r="AD131" i="1"/>
  <c r="AD132" i="1"/>
  <c r="AD133" i="1"/>
  <c r="AD226" i="1"/>
  <c r="AD59" i="1"/>
  <c r="AD227" i="1"/>
  <c r="AD228" i="1"/>
  <c r="AD229" i="1"/>
  <c r="AD230" i="1"/>
  <c r="AD232" i="1"/>
  <c r="AD234" i="1"/>
  <c r="AD135" i="1"/>
  <c r="AD136" i="1"/>
  <c r="AD60" i="1"/>
  <c r="AD86" i="1"/>
  <c r="AD237" i="1"/>
  <c r="AD137" i="1"/>
  <c r="AD238" i="1"/>
  <c r="AD239" i="1"/>
  <c r="AD240" i="1"/>
  <c r="AD241" i="1"/>
  <c r="AD243" i="1"/>
  <c r="AD244" i="1"/>
  <c r="AD61" i="1"/>
  <c r="AD246" i="1"/>
  <c r="AD138" i="1"/>
  <c r="AD247" i="1"/>
  <c r="AD62" i="1"/>
  <c r="AD248" i="1"/>
  <c r="AD250" i="1"/>
  <c r="AD252" i="1"/>
  <c r="AD253" i="1"/>
  <c r="AD254" i="1"/>
  <c r="AD48" i="1"/>
  <c r="AD255" i="1"/>
  <c r="AD256" i="1"/>
  <c r="AD140" i="1"/>
  <c r="AD258" i="1"/>
  <c r="AD259" i="1"/>
  <c r="AD260" i="1"/>
  <c r="AD261" i="1"/>
  <c r="AD262" i="1"/>
  <c r="AD19" i="1"/>
  <c r="AD141" i="1"/>
  <c r="AD9" i="1"/>
  <c r="AD265" i="1"/>
  <c r="AD266" i="1"/>
  <c r="AD267" i="1"/>
  <c r="AD142" i="1"/>
  <c r="AD63" i="1"/>
  <c r="AD271" i="1"/>
  <c r="AD143" i="1"/>
  <c r="AD144" i="1"/>
  <c r="AD272" i="1"/>
  <c r="AD273" i="1"/>
  <c r="AD274" i="1"/>
  <c r="AD87" i="1"/>
  <c r="AD275" i="1"/>
  <c r="AD145" i="1"/>
  <c r="AD277" i="1"/>
  <c r="AD146" i="1"/>
  <c r="AD278" i="1"/>
  <c r="AD49" i="1"/>
  <c r="AD88" i="1"/>
  <c r="AD11" i="1"/>
  <c r="AD64" i="1"/>
  <c r="AD89" i="1"/>
  <c r="AD148" i="1"/>
  <c r="AD90" i="1"/>
  <c r="AD280" i="1"/>
  <c r="AD281" i="1"/>
  <c r="AD282" i="1"/>
  <c r="AD285" i="1"/>
  <c r="AD286" i="1"/>
  <c r="AD287" i="1"/>
  <c r="AD288" i="1"/>
  <c r="AD301" i="1"/>
  <c r="AD289" i="1"/>
  <c r="AD291" i="1"/>
  <c r="AD292" i="1"/>
  <c r="AD293" i="1"/>
  <c r="AD294" i="1"/>
  <c r="AD295" i="1"/>
  <c r="AD296" i="1"/>
  <c r="AD297" i="1"/>
  <c r="AD298" i="1"/>
  <c r="AD299" i="1"/>
  <c r="AD300" i="1"/>
  <c r="AD302" i="1"/>
  <c r="AD303" i="1"/>
  <c r="AD304" i="1"/>
  <c r="AD305" i="1"/>
  <c r="AD306" i="1"/>
  <c r="AD307" i="1"/>
  <c r="AD310" i="1"/>
  <c r="AD311" i="1"/>
  <c r="AD149" i="1"/>
  <c r="AD322" i="1"/>
  <c r="AD323" i="1"/>
  <c r="AD324" i="1"/>
  <c r="AD325" i="1"/>
  <c r="AD326" i="1"/>
  <c r="AD329" i="1"/>
  <c r="AD330" i="1"/>
  <c r="AD331" i="1"/>
  <c r="AD332" i="1"/>
  <c r="AD333" i="1"/>
  <c r="AD91" i="1"/>
  <c r="AD150" i="1"/>
  <c r="AD151" i="1"/>
  <c r="AD92" i="1"/>
  <c r="AD334" i="1"/>
  <c r="AD93" i="1"/>
  <c r="AD337" i="1"/>
  <c r="AD339" i="1"/>
  <c r="AD152" i="1"/>
  <c r="AD341" i="1"/>
  <c r="AD342" i="1"/>
  <c r="AD344" i="1"/>
  <c r="AD345" i="1"/>
  <c r="AD346" i="1"/>
  <c r="AD94" i="1"/>
  <c r="AD347" i="1"/>
  <c r="AD20" i="1"/>
  <c r="AD95" i="1"/>
  <c r="AD96" i="1"/>
  <c r="AD350" i="1"/>
  <c r="AD351" i="1"/>
  <c r="AD97" i="1"/>
  <c r="AD65" i="1"/>
  <c r="AD26" i="1"/>
  <c r="AD353" i="1"/>
  <c r="AD356" i="1"/>
  <c r="AD357" i="1"/>
  <c r="AD50" i="1"/>
  <c r="AD358" i="1"/>
  <c r="AD359" i="1"/>
  <c r="AD360" i="1"/>
  <c r="AD66" i="1"/>
  <c r="AD361" i="1"/>
  <c r="AD362" i="1"/>
  <c r="AD154" i="1"/>
  <c r="AD155" i="1"/>
  <c r="AD4" i="1"/>
  <c r="AD156" i="1"/>
  <c r="F21" i="46" s="1"/>
  <c r="AD363" i="1"/>
  <c r="AD6" i="1"/>
  <c r="AD21" i="1"/>
  <c r="AD366" i="1"/>
  <c r="F10" i="46" s="1"/>
  <c r="AD38" i="1"/>
  <c r="F24" i="46" s="1"/>
  <c r="AD370" i="1"/>
  <c r="AD371" i="1"/>
  <c r="AD98" i="1"/>
  <c r="AD372" i="1"/>
  <c r="AD51" i="1"/>
  <c r="AD373" i="1"/>
  <c r="AD374" i="1"/>
  <c r="AD99" i="1"/>
  <c r="AD375" i="1"/>
  <c r="AD378" i="1"/>
  <c r="AD379" i="1"/>
  <c r="AD380" i="1"/>
  <c r="AD67" i="1"/>
  <c r="AD157" i="1"/>
  <c r="AD381" i="1"/>
  <c r="AD68" i="1"/>
  <c r="AD69" i="1"/>
  <c r="AD39" i="1"/>
  <c r="AD27" i="1"/>
  <c r="AD383" i="1"/>
  <c r="AD384" i="1"/>
  <c r="AD385" i="1"/>
  <c r="AD386" i="1"/>
  <c r="AD387" i="1"/>
  <c r="AD388" i="1"/>
  <c r="AD158" i="1"/>
  <c r="AD100" i="1"/>
  <c r="AD395" i="1"/>
  <c r="AD160" i="1"/>
  <c r="AD101" i="1"/>
  <c r="AD161" i="1"/>
  <c r="AD162" i="1"/>
  <c r="AD163" i="1"/>
  <c r="AD164" i="1"/>
  <c r="AD399" i="1"/>
  <c r="AD22" i="1"/>
  <c r="AD165" i="1"/>
  <c r="AD400" i="1"/>
  <c r="AD28" i="1"/>
  <c r="AD402" i="1"/>
  <c r="AD404" i="1"/>
  <c r="AD70" i="1"/>
  <c r="AD406" i="1"/>
  <c r="AD12" i="1"/>
  <c r="AD407" i="1"/>
  <c r="AD408" i="1"/>
  <c r="AD409" i="1"/>
  <c r="AD412" i="1"/>
  <c r="AD413" i="1"/>
  <c r="AD416" i="1"/>
  <c r="AD417" i="1"/>
  <c r="AD418" i="1"/>
  <c r="AD13" i="1"/>
  <c r="AD419" i="1"/>
  <c r="AD420" i="1"/>
  <c r="AD422" i="1"/>
  <c r="AD71" i="1"/>
  <c r="AD72" i="1"/>
  <c r="AD167" i="1"/>
  <c r="AD168" i="1"/>
  <c r="AD424" i="1"/>
  <c r="AD425" i="1"/>
  <c r="AD102" i="1"/>
  <c r="AD426" i="1"/>
  <c r="AD429" i="1"/>
  <c r="AD430" i="1"/>
  <c r="AD73" i="1"/>
  <c r="AD431" i="1"/>
  <c r="AD433" i="1"/>
  <c r="AD434" i="1"/>
  <c r="AD169" i="1"/>
  <c r="AD437" i="1"/>
  <c r="AD438" i="1"/>
  <c r="AD170" i="1"/>
  <c r="AD172" i="1"/>
  <c r="AD173" i="1"/>
  <c r="AD52" i="1"/>
  <c r="AD440" i="1"/>
  <c r="AD32" i="1"/>
  <c r="AD441" i="1"/>
  <c r="AD103" i="1"/>
  <c r="AD443" i="1"/>
  <c r="AD444" i="1"/>
  <c r="AD174" i="1"/>
  <c r="AD445" i="1"/>
  <c r="AD446" i="1"/>
  <c r="AD104" i="1"/>
  <c r="AD7" i="1"/>
  <c r="F20" i="46" s="1"/>
  <c r="AD447" i="1"/>
  <c r="AD448" i="1"/>
  <c r="AD449" i="1"/>
  <c r="AD175" i="1"/>
  <c r="AD450" i="1"/>
  <c r="AD451" i="1"/>
  <c r="AD453" i="1"/>
  <c r="AD454" i="1"/>
  <c r="AD53" i="1"/>
  <c r="AD456" i="1"/>
  <c r="AD457" i="1"/>
  <c r="AD458" i="1"/>
  <c r="AD74" i="1"/>
  <c r="AD460" i="1"/>
  <c r="AD178" i="1"/>
  <c r="AD461" i="1"/>
  <c r="AD462" i="1"/>
  <c r="AD463" i="1"/>
  <c r="AD464" i="1"/>
  <c r="AD465" i="1"/>
  <c r="AD40" i="1"/>
  <c r="AD468" i="1"/>
  <c r="AD180" i="1"/>
  <c r="AD469" i="1"/>
  <c r="AD75" i="1"/>
  <c r="AD8" i="1"/>
  <c r="F22" i="46" s="1"/>
  <c r="AD472" i="1"/>
  <c r="AD105" i="1"/>
  <c r="AD182" i="1"/>
  <c r="AD473" i="1"/>
  <c r="AD474" i="1"/>
  <c r="AD475" i="1"/>
  <c r="AD476" i="1"/>
  <c r="AD183" i="1"/>
  <c r="AD477" i="1"/>
  <c r="AD478" i="1"/>
  <c r="AD479" i="1"/>
  <c r="AD480" i="1"/>
  <c r="AD481" i="1"/>
  <c r="AD14" i="1"/>
  <c r="AD33" i="1"/>
  <c r="AD483" i="1"/>
  <c r="AD484" i="1"/>
  <c r="AD184" i="1"/>
  <c r="AD485" i="1"/>
  <c r="AD486" i="1"/>
  <c r="AD488" i="1"/>
  <c r="AD489" i="1"/>
  <c r="AD490" i="1"/>
  <c r="AD495" i="1"/>
  <c r="AD496" i="1"/>
  <c r="AD498" i="1"/>
  <c r="AD499" i="1"/>
  <c r="AD500" i="1"/>
  <c r="AD501" i="1"/>
  <c r="AD503" i="1"/>
  <c r="AD504" i="1"/>
  <c r="AD505" i="1"/>
  <c r="AD506" i="1"/>
  <c r="AD507" i="1"/>
  <c r="AD508" i="1"/>
  <c r="AD509" i="1"/>
  <c r="AD510" i="1"/>
  <c r="AD185" i="1"/>
  <c r="AD511" i="1"/>
  <c r="AD512" i="1"/>
  <c r="AD5" i="1"/>
  <c r="AD54" i="1"/>
  <c r="AD514" i="1"/>
  <c r="AD515" i="1"/>
  <c r="AD186" i="1"/>
  <c r="AD516" i="1"/>
  <c r="AD517" i="1"/>
  <c r="AD518" i="1"/>
  <c r="AD521" i="1"/>
  <c r="AD189" i="1"/>
  <c r="AD522" i="1"/>
  <c r="AD190" i="1"/>
  <c r="AD76" i="1"/>
  <c r="AD191" i="1"/>
  <c r="AD192" i="1"/>
  <c r="AD29" i="1"/>
  <c r="AD193" i="1"/>
  <c r="AD194" i="1"/>
  <c r="AD106" i="1"/>
  <c r="AD524" i="1"/>
  <c r="AD526" i="1"/>
  <c r="AD531" i="1"/>
  <c r="AD532" i="1"/>
  <c r="AD195" i="1"/>
  <c r="AD196" i="1"/>
  <c r="AD534" i="1"/>
  <c r="AD536" i="1"/>
  <c r="AD537" i="1"/>
  <c r="AD538" i="1"/>
  <c r="AD539" i="1"/>
  <c r="AD540" i="1"/>
  <c r="AD107" i="1"/>
  <c r="AD197" i="1"/>
  <c r="AD109" i="1"/>
  <c r="AD542" i="1"/>
  <c r="AD543" i="1"/>
  <c r="AD544" i="1"/>
  <c r="AD198" i="1"/>
  <c r="AD199" i="1"/>
  <c r="AD34" i="1"/>
  <c r="AD545" i="1"/>
  <c r="AD41" i="1"/>
  <c r="AD546" i="1"/>
  <c r="AD200" i="1"/>
  <c r="AD201" i="1"/>
  <c r="AD110" i="1"/>
  <c r="AD15" i="1"/>
  <c r="AD548" i="1"/>
  <c r="AD42" i="1"/>
  <c r="AD16" i="1"/>
  <c r="AD549" i="1"/>
  <c r="AD550" i="1"/>
  <c r="AD551" i="1"/>
  <c r="AD111" i="1"/>
  <c r="AD552" i="1"/>
  <c r="AD554" i="1"/>
  <c r="AD55" i="1"/>
  <c r="AD56" i="1"/>
  <c r="AD555" i="1"/>
  <c r="AD556" i="1"/>
  <c r="AD112" i="1"/>
  <c r="AD113" i="1"/>
  <c r="AD114" i="1"/>
  <c r="AD558" i="1"/>
  <c r="AD559" i="1"/>
  <c r="AD560" i="1"/>
  <c r="AD562" i="1"/>
  <c r="AD563" i="1"/>
  <c r="AD203" i="1"/>
  <c r="AD10" i="1"/>
  <c r="AD115" i="1"/>
  <c r="AD77" i="1"/>
  <c r="AD204" i="1"/>
  <c r="AD568" i="1"/>
  <c r="AD23" i="1"/>
  <c r="AD569" i="1"/>
  <c r="AD24" i="1"/>
  <c r="AD205" i="1"/>
  <c r="AD571" i="1"/>
  <c r="AD572" i="1"/>
  <c r="AD573" i="1"/>
  <c r="AD116" i="1"/>
  <c r="AD574" i="1"/>
  <c r="AD35" i="1"/>
  <c r="AD78" i="1"/>
  <c r="AD30" i="1"/>
  <c r="AD576" i="1"/>
  <c r="AD36" i="1"/>
  <c r="AD57" i="1"/>
  <c r="AD580" i="1"/>
  <c r="AD79" i="1"/>
  <c r="AD581" i="1"/>
  <c r="AD37" i="1"/>
  <c r="AD583" i="1"/>
  <c r="AD43" i="1"/>
  <c r="F18" i="46" s="1"/>
  <c r="AD80" i="1"/>
  <c r="AD584" i="1"/>
  <c r="AD117" i="1"/>
  <c r="AD17" i="1"/>
  <c r="F17" i="46" s="1"/>
  <c r="AD81" i="1"/>
  <c r="F23" i="46" s="1"/>
  <c r="AD206" i="1"/>
  <c r="AD586" i="1"/>
  <c r="AD207" i="1"/>
  <c r="AD587" i="1"/>
  <c r="AD588" i="1"/>
  <c r="AD590" i="1"/>
  <c r="AD208" i="1"/>
  <c r="AD591" i="1"/>
  <c r="AD592" i="1"/>
  <c r="AD593" i="1"/>
  <c r="AD594" i="1"/>
  <c r="AD595" i="1"/>
  <c r="AD209" i="1"/>
  <c r="AD596" i="1"/>
  <c r="AD118" i="1"/>
  <c r="AD119" i="1"/>
  <c r="AD210" i="1"/>
  <c r="AD597" i="1"/>
  <c r="AD599" i="1"/>
  <c r="AD211" i="1"/>
  <c r="AD120" i="1"/>
  <c r="AD121" i="1"/>
  <c r="AD82" i="1"/>
  <c r="AD83" i="1"/>
  <c r="AD212" i="1"/>
  <c r="AD213" i="1"/>
  <c r="AD602" i="1"/>
  <c r="AD122" i="1"/>
  <c r="AD123" i="1"/>
  <c r="AD603" i="1"/>
  <c r="AD18" i="1"/>
  <c r="AD214" i="1"/>
  <c r="AD124" i="1"/>
  <c r="AD215" i="1"/>
  <c r="AD604" i="1"/>
  <c r="AD605" i="1"/>
  <c r="AD44" i="1"/>
  <c r="AD607" i="1"/>
  <c r="AD216" i="1"/>
  <c r="AD609" i="1"/>
  <c r="AD217" i="1"/>
  <c r="AD218" i="1"/>
  <c r="AD58" i="1"/>
  <c r="AD611" i="1"/>
  <c r="AD84" i="1"/>
  <c r="AD25" i="1"/>
  <c r="AD219" i="1"/>
  <c r="AD612" i="1"/>
  <c r="AD220" i="1"/>
  <c r="AD613" i="1"/>
  <c r="AD221" i="1"/>
  <c r="AD125" i="1"/>
  <c r="AD85" i="1"/>
  <c r="AD222" i="1"/>
  <c r="AD3" i="1"/>
  <c r="I46" i="30" s="1"/>
  <c r="AD126" i="1"/>
  <c r="AD127" i="1"/>
  <c r="AD616" i="1"/>
  <c r="AD128" i="1"/>
  <c r="AD223" i="1"/>
  <c r="AD617" i="1"/>
  <c r="AD619" i="1"/>
  <c r="AD620" i="1"/>
  <c r="AD224" i="1"/>
  <c r="AD621" i="1"/>
  <c r="AD129" i="1"/>
  <c r="AD622" i="1"/>
  <c r="AD623" i="1"/>
  <c r="AD624" i="1"/>
  <c r="AD225" i="1"/>
  <c r="AD625" i="1"/>
  <c r="AD626" i="1"/>
  <c r="AD130" i="1"/>
  <c r="AD31" i="1"/>
  <c r="AD45" i="1"/>
  <c r="AD46" i="1"/>
  <c r="I47" i="30" s="1"/>
  <c r="AD627" i="1"/>
  <c r="AD47" i="1"/>
  <c r="AD628" i="1"/>
  <c r="AD629" i="1"/>
  <c r="AD245" i="1"/>
  <c r="AD283" i="1"/>
  <c r="AD615" i="1"/>
  <c r="AD614" i="1"/>
  <c r="AD470" i="1"/>
  <c r="AD529" i="1"/>
  <c r="AD403" i="1"/>
  <c r="AD493" i="1"/>
  <c r="AD497" i="1"/>
  <c r="AD492" i="1"/>
  <c r="AD494" i="1"/>
  <c r="AD502" i="1"/>
  <c r="AD553" i="1"/>
  <c r="AD352" i="1"/>
  <c r="AD530" i="1"/>
  <c r="AD527" i="1"/>
  <c r="AD491" i="1"/>
  <c r="AD410" i="1"/>
  <c r="AD343" i="1"/>
  <c r="AD535" i="1"/>
  <c r="AD459" i="1"/>
  <c r="AD411" i="1"/>
  <c r="AD589" i="1"/>
  <c r="AD355" i="1"/>
  <c r="AD452" i="1"/>
  <c r="AD393" i="1"/>
  <c r="F15" i="46" s="1"/>
  <c r="AD394" i="1"/>
  <c r="AD179" i="1"/>
  <c r="AD249" i="1"/>
  <c r="AD251" i="1"/>
  <c r="AD601" i="1"/>
  <c r="AD405" i="1"/>
  <c r="AD235" i="1"/>
  <c r="AD439" i="1"/>
  <c r="AD269" i="1"/>
  <c r="AD354" i="1"/>
  <c r="AD401" i="1"/>
  <c r="AD134" i="1"/>
  <c r="AD231" i="1"/>
  <c r="AD139" i="1"/>
  <c r="AD276" i="1"/>
  <c r="AD147" i="1"/>
  <c r="AD327" i="1"/>
  <c r="AD348" i="1"/>
  <c r="AD349" i="1"/>
  <c r="AD153" i="1"/>
  <c r="AD364" i="1"/>
  <c r="AD382" i="1"/>
  <c r="AD166" i="1"/>
  <c r="AD435" i="1"/>
  <c r="AD436" i="1"/>
  <c r="AD171" i="1"/>
  <c r="AD176" i="1"/>
  <c r="AD177" i="1"/>
  <c r="AD471" i="1"/>
  <c r="AD181" i="1"/>
  <c r="AD487" i="1"/>
  <c r="AD187" i="1"/>
  <c r="AD188" i="1"/>
  <c r="AD523" i="1"/>
  <c r="AD528" i="1"/>
  <c r="AD108" i="1"/>
  <c r="AD547" i="1"/>
  <c r="AD202" i="1"/>
  <c r="AD557" i="1"/>
  <c r="AD561" i="1"/>
  <c r="AD564" i="1"/>
  <c r="AD582" i="1"/>
  <c r="AD600" i="1"/>
  <c r="AD598" i="1"/>
  <c r="AD336" i="1"/>
  <c r="AD575" i="1"/>
  <c r="AD427" i="1"/>
  <c r="AD423" i="1"/>
  <c r="AD455" i="1"/>
  <c r="AD428" i="1"/>
  <c r="AD579" i="1"/>
  <c r="AD577" i="1"/>
  <c r="AD578" i="1"/>
  <c r="AD338" i="1"/>
  <c r="AD233" i="1"/>
  <c r="AD236" i="1"/>
  <c r="AD242" i="1"/>
  <c r="AD257" i="1"/>
  <c r="AD263" i="1"/>
  <c r="AD264" i="1"/>
  <c r="AD268" i="1"/>
  <c r="AD270" i="1"/>
  <c r="AD279" i="1"/>
  <c r="AD284" i="1"/>
  <c r="AD308" i="1"/>
  <c r="AD309" i="1"/>
  <c r="AD312" i="1"/>
  <c r="AD313" i="1"/>
  <c r="AD314" i="1"/>
  <c r="AD315" i="1"/>
  <c r="AD316" i="1"/>
  <c r="AD317" i="1"/>
  <c r="AD318" i="1"/>
  <c r="AD319" i="1"/>
  <c r="AD320" i="1"/>
  <c r="AD328" i="1"/>
  <c r="AD335" i="1"/>
  <c r="AD340" i="1"/>
  <c r="AD365" i="1"/>
  <c r="AD367" i="1"/>
  <c r="AD368" i="1"/>
  <c r="AD369" i="1"/>
  <c r="AD376" i="1"/>
  <c r="AD377" i="1"/>
  <c r="AD390" i="1"/>
  <c r="AD391" i="1"/>
  <c r="AD392" i="1"/>
  <c r="AD159" i="1"/>
  <c r="F8" i="46" s="1"/>
  <c r="AD414" i="1"/>
  <c r="AD415" i="1"/>
  <c r="AD421" i="1"/>
  <c r="AD432" i="1"/>
  <c r="AD442" i="1"/>
  <c r="AD466" i="1"/>
  <c r="AD467" i="1"/>
  <c r="AD482" i="1"/>
  <c r="AD513" i="1"/>
  <c r="AD519" i="1"/>
  <c r="AD520" i="1"/>
  <c r="AD525" i="1"/>
  <c r="AD533" i="1"/>
  <c r="AD541" i="1"/>
  <c r="AD565" i="1"/>
  <c r="AD566" i="1"/>
  <c r="AD567" i="1"/>
  <c r="AD570" i="1"/>
  <c r="AD585" i="1"/>
  <c r="AD606" i="1"/>
  <c r="AD608" i="1"/>
  <c r="AD610" i="1"/>
  <c r="AD618" i="1"/>
  <c r="AD398" i="1"/>
  <c r="AD397" i="1"/>
  <c r="AD396" i="1"/>
  <c r="AD389" i="1"/>
  <c r="AD290" i="1"/>
  <c r="AD631" i="1"/>
  <c r="AD632" i="1"/>
  <c r="AD633" i="1"/>
  <c r="AD634" i="1"/>
  <c r="AD635" i="1"/>
  <c r="AD636" i="1"/>
  <c r="AD637" i="1"/>
  <c r="AD638" i="1"/>
  <c r="AD639" i="1"/>
  <c r="AD640" i="1"/>
  <c r="AD641" i="1"/>
  <c r="AD642" i="1"/>
  <c r="AD643" i="1"/>
  <c r="AD644" i="1"/>
  <c r="AD645" i="1"/>
  <c r="AD646" i="1"/>
  <c r="AD647" i="1"/>
  <c r="AD648" i="1"/>
  <c r="AD649" i="1"/>
  <c r="AD650" i="1"/>
  <c r="AD651" i="1"/>
  <c r="AD652" i="1"/>
  <c r="AD653" i="1"/>
  <c r="AD654" i="1"/>
  <c r="AD655" i="1"/>
  <c r="AD656" i="1"/>
  <c r="AD657" i="1"/>
  <c r="AD658" i="1"/>
  <c r="AD659" i="1"/>
  <c r="AD660" i="1"/>
  <c r="AD661" i="1"/>
  <c r="AD662" i="1"/>
  <c r="AD663" i="1"/>
  <c r="AD664" i="1"/>
  <c r="AD665" i="1"/>
  <c r="AD666" i="1"/>
  <c r="AD667" i="1"/>
  <c r="AD668" i="1"/>
  <c r="AD669" i="1"/>
  <c r="AD670" i="1"/>
  <c r="AD671" i="1"/>
  <c r="AD672" i="1"/>
  <c r="AD673" i="1"/>
  <c r="AD674" i="1"/>
  <c r="AD675" i="1"/>
  <c r="AD676" i="1"/>
  <c r="AD677" i="1"/>
  <c r="AD678" i="1"/>
  <c r="AD679" i="1"/>
  <c r="AD680" i="1"/>
  <c r="AD681" i="1"/>
  <c r="AD682" i="1"/>
  <c r="AD683" i="1"/>
  <c r="AD684" i="1"/>
  <c r="AD685" i="1"/>
  <c r="AD686" i="1"/>
  <c r="AD687" i="1"/>
  <c r="AD688" i="1"/>
  <c r="AD689" i="1"/>
  <c r="AD690" i="1"/>
  <c r="AD691" i="1"/>
  <c r="AD692" i="1"/>
  <c r="AD693" i="1"/>
  <c r="AD694" i="1"/>
  <c r="AD695" i="1"/>
  <c r="AD696" i="1"/>
  <c r="AD697" i="1"/>
  <c r="AD698" i="1"/>
  <c r="AD699" i="1"/>
  <c r="AD700" i="1"/>
  <c r="AD701" i="1"/>
  <c r="AD702" i="1"/>
  <c r="AD703" i="1"/>
  <c r="AD704" i="1"/>
  <c r="AD705" i="1"/>
  <c r="AD706" i="1"/>
  <c r="AD707" i="1"/>
  <c r="AD708" i="1"/>
  <c r="AD709" i="1"/>
  <c r="AD710" i="1"/>
  <c r="AD711" i="1"/>
  <c r="AD712" i="1"/>
  <c r="AD713" i="1"/>
  <c r="AD714" i="1"/>
  <c r="AD715" i="1"/>
  <c r="AD716" i="1"/>
  <c r="AD717" i="1"/>
  <c r="AD718" i="1"/>
  <c r="AD719" i="1"/>
  <c r="AD720" i="1"/>
  <c r="AD721" i="1"/>
  <c r="AD722" i="1"/>
  <c r="AD723" i="1"/>
  <c r="AD724" i="1"/>
  <c r="AD725" i="1"/>
  <c r="AD726" i="1"/>
  <c r="AD727" i="1"/>
  <c r="AD728" i="1"/>
  <c r="AD729" i="1"/>
  <c r="AD730" i="1"/>
  <c r="AD731" i="1"/>
  <c r="AD732" i="1"/>
  <c r="AD733" i="1"/>
  <c r="AD734" i="1"/>
  <c r="AD735" i="1"/>
  <c r="AD736" i="1"/>
  <c r="AD737" i="1"/>
  <c r="AD738" i="1"/>
  <c r="AD739" i="1"/>
  <c r="AD740" i="1"/>
  <c r="AD741" i="1"/>
  <c r="AD742" i="1"/>
  <c r="AD743" i="1"/>
  <c r="AD744" i="1"/>
  <c r="AD745" i="1"/>
  <c r="AD746" i="1"/>
  <c r="AD747" i="1"/>
  <c r="AD748" i="1"/>
  <c r="AD749" i="1"/>
  <c r="AD750" i="1"/>
  <c r="AD751" i="1"/>
  <c r="AD752" i="1"/>
  <c r="AD753" i="1"/>
  <c r="AD754" i="1"/>
  <c r="AD755" i="1"/>
  <c r="AD756" i="1"/>
  <c r="AD757" i="1"/>
  <c r="AD758" i="1"/>
  <c r="AD759" i="1"/>
  <c r="AD760" i="1"/>
  <c r="AD761" i="1"/>
  <c r="AD762" i="1"/>
  <c r="AD763" i="1"/>
  <c r="AD764" i="1"/>
  <c r="AD765" i="1"/>
  <c r="AD766" i="1"/>
  <c r="AD767" i="1"/>
  <c r="AD768" i="1"/>
  <c r="AD769" i="1"/>
  <c r="AD770" i="1"/>
  <c r="AD771" i="1"/>
  <c r="AD772" i="1"/>
  <c r="AD773" i="1"/>
  <c r="AD774" i="1"/>
  <c r="AD775" i="1"/>
  <c r="AD776" i="1"/>
  <c r="AD777" i="1"/>
  <c r="AD778" i="1"/>
  <c r="AD779" i="1"/>
  <c r="AD780" i="1"/>
  <c r="AD781" i="1"/>
  <c r="AD782" i="1"/>
  <c r="AD783" i="1"/>
  <c r="AD784" i="1"/>
  <c r="AD785" i="1"/>
  <c r="AD786" i="1"/>
  <c r="AD787" i="1"/>
  <c r="AD788" i="1"/>
  <c r="AD789" i="1"/>
  <c r="AD790" i="1"/>
  <c r="AD791" i="1"/>
  <c r="AD792" i="1"/>
  <c r="AD793" i="1"/>
  <c r="AD794" i="1"/>
  <c r="AD795" i="1"/>
  <c r="AD796" i="1"/>
  <c r="AD797" i="1"/>
  <c r="AD798" i="1"/>
  <c r="AD799" i="1"/>
  <c r="AD800" i="1"/>
  <c r="AD801" i="1"/>
  <c r="AD802" i="1"/>
  <c r="AD803" i="1"/>
  <c r="AD804" i="1"/>
  <c r="AD805" i="1"/>
  <c r="AD806" i="1"/>
  <c r="AD807" i="1"/>
  <c r="AD808" i="1"/>
  <c r="AD809" i="1"/>
  <c r="AD810" i="1"/>
  <c r="AD811" i="1"/>
  <c r="AD812" i="1"/>
  <c r="AD813" i="1"/>
  <c r="AD814" i="1"/>
  <c r="AD815" i="1"/>
  <c r="AD816" i="1"/>
  <c r="AD817" i="1"/>
  <c r="AD818" i="1"/>
  <c r="AD819" i="1"/>
  <c r="AD820" i="1"/>
  <c r="AD821" i="1"/>
  <c r="AD822" i="1"/>
  <c r="AD823" i="1"/>
  <c r="AD824" i="1"/>
  <c r="AD825" i="1"/>
  <c r="AD826" i="1"/>
  <c r="AD827" i="1"/>
  <c r="AD828" i="1"/>
  <c r="AD829" i="1"/>
  <c r="AD830" i="1"/>
  <c r="AD831" i="1"/>
  <c r="AD832" i="1"/>
  <c r="AD833" i="1"/>
  <c r="AD834" i="1"/>
  <c r="AD835" i="1"/>
  <c r="AD836" i="1"/>
  <c r="AD837" i="1"/>
  <c r="AD838" i="1"/>
  <c r="AD839" i="1"/>
  <c r="AD840" i="1"/>
  <c r="AD841" i="1"/>
  <c r="AD842" i="1"/>
  <c r="AD843" i="1"/>
  <c r="AD844" i="1"/>
  <c r="AD845" i="1"/>
  <c r="AD846" i="1"/>
  <c r="AD847" i="1"/>
  <c r="AD848" i="1"/>
  <c r="AD849" i="1"/>
  <c r="AD850" i="1"/>
  <c r="AD851" i="1"/>
  <c r="AD852" i="1"/>
  <c r="AD853" i="1"/>
  <c r="AD854" i="1"/>
  <c r="AD855" i="1"/>
  <c r="AD856" i="1"/>
  <c r="AD857" i="1"/>
  <c r="AD858" i="1"/>
  <c r="AD859" i="1"/>
  <c r="AD860" i="1"/>
  <c r="AD861" i="1"/>
  <c r="AD862" i="1"/>
  <c r="AD863" i="1"/>
  <c r="AD864" i="1"/>
  <c r="AD865" i="1"/>
  <c r="AD866" i="1"/>
  <c r="AD867" i="1"/>
  <c r="AD868" i="1"/>
  <c r="AD869" i="1"/>
  <c r="AD870" i="1"/>
  <c r="AD871" i="1"/>
  <c r="AD872" i="1"/>
  <c r="AD873" i="1"/>
  <c r="AD874" i="1"/>
  <c r="AD875" i="1"/>
  <c r="AD876" i="1"/>
  <c r="AD877" i="1"/>
  <c r="AD878" i="1"/>
  <c r="AD879" i="1"/>
  <c r="AD880" i="1"/>
  <c r="AD881" i="1"/>
  <c r="AD882" i="1"/>
  <c r="AD883" i="1"/>
  <c r="AD884" i="1"/>
  <c r="AD885" i="1"/>
  <c r="AC131" i="1"/>
  <c r="AC132" i="1"/>
  <c r="AC133" i="1"/>
  <c r="AC226" i="1"/>
  <c r="AC59" i="1"/>
  <c r="AC227" i="1"/>
  <c r="AC228" i="1"/>
  <c r="AC229" i="1"/>
  <c r="AC230" i="1"/>
  <c r="AC232" i="1"/>
  <c r="AC234" i="1"/>
  <c r="AC135" i="1"/>
  <c r="AC136" i="1"/>
  <c r="AC60" i="1"/>
  <c r="I69" i="7" s="1"/>
  <c r="AC86" i="1"/>
  <c r="AC237" i="1"/>
  <c r="AC137" i="1"/>
  <c r="I25" i="7" s="1"/>
  <c r="AC238" i="1"/>
  <c r="I13" i="7" s="1"/>
  <c r="AC239" i="1"/>
  <c r="I14" i="7" s="1"/>
  <c r="AC240" i="1"/>
  <c r="I15" i="7" s="1"/>
  <c r="AC241" i="1"/>
  <c r="AC243" i="1"/>
  <c r="AC244" i="1"/>
  <c r="AC61" i="1"/>
  <c r="AC246" i="1"/>
  <c r="AC138" i="1"/>
  <c r="AC247" i="1"/>
  <c r="AC62" i="1"/>
  <c r="I2" i="7" s="1"/>
  <c r="AC248" i="1"/>
  <c r="AC250" i="1"/>
  <c r="AC252" i="1"/>
  <c r="AC253" i="1"/>
  <c r="AC254" i="1"/>
  <c r="AC48" i="1"/>
  <c r="AC255" i="1"/>
  <c r="I3" i="7" s="1"/>
  <c r="AC256" i="1"/>
  <c r="I75" i="7" s="1"/>
  <c r="AC140" i="1"/>
  <c r="AC258" i="1"/>
  <c r="I27" i="7" s="1"/>
  <c r="AC259" i="1"/>
  <c r="AC260" i="1"/>
  <c r="AC261" i="1"/>
  <c r="AC262" i="1"/>
  <c r="AC19" i="1"/>
  <c r="I29" i="7" s="1"/>
  <c r="AC141" i="1"/>
  <c r="AC9" i="1"/>
  <c r="AC265" i="1"/>
  <c r="AC266" i="1"/>
  <c r="AC267" i="1"/>
  <c r="AC142" i="1"/>
  <c r="AC63" i="1"/>
  <c r="I79" i="7" s="1"/>
  <c r="AC271" i="1"/>
  <c r="AC143" i="1"/>
  <c r="AC144" i="1"/>
  <c r="AC272" i="1"/>
  <c r="AC273" i="1"/>
  <c r="AC274" i="1"/>
  <c r="AC87" i="1"/>
  <c r="AC275" i="1"/>
  <c r="AC145" i="1"/>
  <c r="AC277" i="1"/>
  <c r="AC146" i="1"/>
  <c r="AC278" i="1"/>
  <c r="AC49" i="1"/>
  <c r="AC88" i="1"/>
  <c r="AC11" i="1"/>
  <c r="I59" i="7" s="1"/>
  <c r="AC64" i="1"/>
  <c r="AC89" i="1"/>
  <c r="AC148" i="1"/>
  <c r="AC90" i="1"/>
  <c r="AC280" i="1"/>
  <c r="AC281" i="1"/>
  <c r="AC282" i="1"/>
  <c r="AC285" i="1"/>
  <c r="AC286" i="1"/>
  <c r="AC287" i="1"/>
  <c r="AC288" i="1"/>
  <c r="AC301" i="1"/>
  <c r="AC289" i="1"/>
  <c r="AC291" i="1"/>
  <c r="AC292" i="1"/>
  <c r="AC293" i="1"/>
  <c r="AC294" i="1"/>
  <c r="AC295" i="1"/>
  <c r="AC296" i="1"/>
  <c r="AC297" i="1"/>
  <c r="AC298" i="1"/>
  <c r="AC299" i="1"/>
  <c r="AC300" i="1"/>
  <c r="AC302" i="1"/>
  <c r="AC303" i="1"/>
  <c r="AC304" i="1"/>
  <c r="AC305" i="1"/>
  <c r="AC306" i="1"/>
  <c r="AC307" i="1"/>
  <c r="AC310" i="1"/>
  <c r="AC311" i="1"/>
  <c r="AC149" i="1"/>
  <c r="AC322" i="1"/>
  <c r="AC323" i="1"/>
  <c r="AC324" i="1"/>
  <c r="AC325" i="1"/>
  <c r="AC326" i="1"/>
  <c r="AC329" i="1"/>
  <c r="AC330" i="1"/>
  <c r="AC331" i="1"/>
  <c r="AC332" i="1"/>
  <c r="AC333" i="1"/>
  <c r="AC91" i="1"/>
  <c r="AC150" i="1"/>
  <c r="AC151" i="1"/>
  <c r="AC92" i="1"/>
  <c r="AC334" i="1"/>
  <c r="AC93" i="1"/>
  <c r="AC337" i="1"/>
  <c r="I11" i="7" s="1"/>
  <c r="AC339" i="1"/>
  <c r="I4" i="7" s="1"/>
  <c r="AC152" i="1"/>
  <c r="AC341" i="1"/>
  <c r="AC342" i="1"/>
  <c r="I76" i="7" s="1"/>
  <c r="AC344" i="1"/>
  <c r="AC345" i="1"/>
  <c r="I74" i="7" s="1"/>
  <c r="AC346" i="1"/>
  <c r="AC94" i="1"/>
  <c r="AC347" i="1"/>
  <c r="AC20" i="1"/>
  <c r="AC95" i="1"/>
  <c r="AC96" i="1"/>
  <c r="AC350" i="1"/>
  <c r="AC351" i="1"/>
  <c r="AC97" i="1"/>
  <c r="AC65" i="1"/>
  <c r="AC26" i="1"/>
  <c r="I20" i="7" s="1"/>
  <c r="AC353" i="1"/>
  <c r="AC356" i="1"/>
  <c r="AC357" i="1"/>
  <c r="AC50" i="1"/>
  <c r="I23" i="7" s="1"/>
  <c r="AC358" i="1"/>
  <c r="AC359" i="1"/>
  <c r="AC360" i="1"/>
  <c r="AC66" i="1"/>
  <c r="AC361" i="1"/>
  <c r="AC362" i="1"/>
  <c r="AC154" i="1"/>
  <c r="AC155" i="1"/>
  <c r="AC4" i="1"/>
  <c r="I28" i="7" s="1"/>
  <c r="AC156" i="1"/>
  <c r="AC363" i="1"/>
  <c r="AC6" i="1"/>
  <c r="I60" i="7" s="1"/>
  <c r="AC21" i="1"/>
  <c r="AC366" i="1"/>
  <c r="AC38" i="1"/>
  <c r="AC370" i="1"/>
  <c r="AC371" i="1"/>
  <c r="AC98" i="1"/>
  <c r="AC372" i="1"/>
  <c r="AC51" i="1"/>
  <c r="AC373" i="1"/>
  <c r="AC374" i="1"/>
  <c r="AC99" i="1"/>
  <c r="AC375" i="1"/>
  <c r="I82" i="7" s="1"/>
  <c r="AC378" i="1"/>
  <c r="AC379" i="1"/>
  <c r="AC380" i="1"/>
  <c r="AC67" i="1"/>
  <c r="AC157" i="1"/>
  <c r="AC381" i="1"/>
  <c r="AC68" i="1"/>
  <c r="AC69" i="1"/>
  <c r="I61" i="7" s="1"/>
  <c r="AC39" i="1"/>
  <c r="AC27" i="1"/>
  <c r="AC383" i="1"/>
  <c r="I47" i="7" s="1"/>
  <c r="AC384" i="1"/>
  <c r="I48" i="7" s="1"/>
  <c r="AC385" i="1"/>
  <c r="I49" i="7" s="1"/>
  <c r="AC386" i="1"/>
  <c r="AC387" i="1"/>
  <c r="AC388" i="1"/>
  <c r="AC158" i="1"/>
  <c r="AC100" i="1"/>
  <c r="I19" i="7" s="1"/>
  <c r="AC395" i="1"/>
  <c r="I32" i="7" s="1"/>
  <c r="AC160" i="1"/>
  <c r="AC101" i="1"/>
  <c r="AC161" i="1"/>
  <c r="AC162" i="1"/>
  <c r="AC163" i="1"/>
  <c r="AC164" i="1"/>
  <c r="AC399" i="1"/>
  <c r="AC22" i="1"/>
  <c r="I30" i="7" s="1"/>
  <c r="AC165" i="1"/>
  <c r="AC400" i="1"/>
  <c r="AC28" i="1"/>
  <c r="AC402" i="1"/>
  <c r="AC404" i="1"/>
  <c r="AC70" i="1"/>
  <c r="AC406" i="1"/>
  <c r="AC12" i="1"/>
  <c r="I56" i="7" s="1"/>
  <c r="AC407" i="1"/>
  <c r="AC408" i="1"/>
  <c r="AC409" i="1"/>
  <c r="AC412" i="1"/>
  <c r="AC413" i="1"/>
  <c r="AC416" i="1"/>
  <c r="AC417" i="1"/>
  <c r="AC418" i="1"/>
  <c r="I31" i="7" s="1"/>
  <c r="AC13" i="1"/>
  <c r="I57" i="7" s="1"/>
  <c r="AC419" i="1"/>
  <c r="AC420" i="1"/>
  <c r="AC422" i="1"/>
  <c r="I80" i="7" s="1"/>
  <c r="AC71" i="1"/>
  <c r="AC72" i="1"/>
  <c r="AC167" i="1"/>
  <c r="AC168" i="1"/>
  <c r="AC424" i="1"/>
  <c r="AC425" i="1"/>
  <c r="AC102" i="1"/>
  <c r="AC426" i="1"/>
  <c r="AC429" i="1"/>
  <c r="AC430" i="1"/>
  <c r="AC73" i="1"/>
  <c r="AC431" i="1"/>
  <c r="I83" i="7" s="1"/>
  <c r="AC433" i="1"/>
  <c r="AC434" i="1"/>
  <c r="I50" i="7" s="1"/>
  <c r="AC169" i="1"/>
  <c r="AC437" i="1"/>
  <c r="AC438" i="1"/>
  <c r="AC170" i="1"/>
  <c r="AC172" i="1"/>
  <c r="AC173" i="1"/>
  <c r="AC52" i="1"/>
  <c r="AC440" i="1"/>
  <c r="AC32" i="1"/>
  <c r="I62" i="7" s="1"/>
  <c r="AC441" i="1"/>
  <c r="AC103" i="1"/>
  <c r="AC443" i="1"/>
  <c r="AC444" i="1"/>
  <c r="I33" i="7" s="1"/>
  <c r="AC174" i="1"/>
  <c r="AC445" i="1"/>
  <c r="AC446" i="1"/>
  <c r="I63" i="7" s="1"/>
  <c r="AC104" i="1"/>
  <c r="AC7" i="1"/>
  <c r="AC447" i="1"/>
  <c r="AC448" i="1"/>
  <c r="AC449" i="1"/>
  <c r="AC175" i="1"/>
  <c r="AC450" i="1"/>
  <c r="AC451" i="1"/>
  <c r="AC453" i="1"/>
  <c r="AC454" i="1"/>
  <c r="AC53" i="1"/>
  <c r="AC456" i="1"/>
  <c r="AC457" i="1"/>
  <c r="I70" i="7" s="1"/>
  <c r="AC458" i="1"/>
  <c r="AC74" i="1"/>
  <c r="AC460" i="1"/>
  <c r="AC178" i="1"/>
  <c r="AC461" i="1"/>
  <c r="AC462" i="1"/>
  <c r="AC463" i="1"/>
  <c r="AC464" i="1"/>
  <c r="AC465" i="1"/>
  <c r="AC40" i="1"/>
  <c r="I84" i="7" s="1"/>
  <c r="AC468" i="1"/>
  <c r="AC180" i="1"/>
  <c r="AC469" i="1"/>
  <c r="AC75" i="1"/>
  <c r="I5" i="7" s="1"/>
  <c r="AC8" i="1"/>
  <c r="I35" i="7" s="1"/>
  <c r="AC472" i="1"/>
  <c r="I6" i="7" s="1"/>
  <c r="AC105" i="1"/>
  <c r="I36" i="7" s="1"/>
  <c r="AC182" i="1"/>
  <c r="AC473" i="1"/>
  <c r="AC474" i="1"/>
  <c r="AC475" i="1"/>
  <c r="AC476" i="1"/>
  <c r="AC183" i="1"/>
  <c r="AC477" i="1"/>
  <c r="I7" i="7" s="1"/>
  <c r="AC478" i="1"/>
  <c r="AC479" i="1"/>
  <c r="AC480" i="1"/>
  <c r="AC481" i="1"/>
  <c r="AC14" i="1"/>
  <c r="I37" i="7" s="1"/>
  <c r="AC33" i="1"/>
  <c r="AC483" i="1"/>
  <c r="AC484" i="1"/>
  <c r="AC184" i="1"/>
  <c r="AC485" i="1"/>
  <c r="I81" i="7" s="1"/>
  <c r="AC486" i="1"/>
  <c r="AC488" i="1"/>
  <c r="AC489" i="1"/>
  <c r="AC490" i="1"/>
  <c r="AC495" i="1"/>
  <c r="AC496" i="1"/>
  <c r="AC498" i="1"/>
  <c r="AC499" i="1"/>
  <c r="AC500" i="1"/>
  <c r="AC501" i="1"/>
  <c r="AC503" i="1"/>
  <c r="AC504" i="1"/>
  <c r="AC505" i="1"/>
  <c r="AC506" i="1"/>
  <c r="AC507" i="1"/>
  <c r="AC508" i="1"/>
  <c r="AC509" i="1"/>
  <c r="AC510" i="1"/>
  <c r="AC185" i="1"/>
  <c r="AC511" i="1"/>
  <c r="AC512" i="1"/>
  <c r="AC5" i="1"/>
  <c r="I85" i="7" s="1"/>
  <c r="AC54" i="1"/>
  <c r="I86" i="7" s="1"/>
  <c r="AC514" i="1"/>
  <c r="AC515" i="1"/>
  <c r="AC186" i="1"/>
  <c r="AC516" i="1"/>
  <c r="AC517" i="1"/>
  <c r="AC518" i="1"/>
  <c r="I18" i="7" s="1"/>
  <c r="AC521" i="1"/>
  <c r="AC189" i="1"/>
  <c r="AC522" i="1"/>
  <c r="AC190" i="1"/>
  <c r="I38" i="7" s="1"/>
  <c r="AC76" i="1"/>
  <c r="AC191" i="1"/>
  <c r="AC192" i="1"/>
  <c r="AC29" i="1"/>
  <c r="AC193" i="1"/>
  <c r="AC194" i="1"/>
  <c r="AC106" i="1"/>
  <c r="AC524" i="1"/>
  <c r="I77" i="7" s="1"/>
  <c r="AC526" i="1"/>
  <c r="AC531" i="1"/>
  <c r="AC532" i="1"/>
  <c r="AC195" i="1"/>
  <c r="AC196" i="1"/>
  <c r="AC534" i="1"/>
  <c r="AC536" i="1"/>
  <c r="AC537" i="1"/>
  <c r="AC538" i="1"/>
  <c r="AC539" i="1"/>
  <c r="AC540" i="1"/>
  <c r="AC107" i="1"/>
  <c r="I55" i="7" s="1"/>
  <c r="AC197" i="1"/>
  <c r="AC109" i="1"/>
  <c r="AC542" i="1"/>
  <c r="AC543" i="1"/>
  <c r="AC544" i="1"/>
  <c r="I78" i="7" s="1"/>
  <c r="AC198" i="1"/>
  <c r="AC199" i="1"/>
  <c r="AC34" i="1"/>
  <c r="AC545" i="1"/>
  <c r="AC41" i="1"/>
  <c r="I87" i="7" s="1"/>
  <c r="AC546" i="1"/>
  <c r="AC200" i="1"/>
  <c r="AC201" i="1"/>
  <c r="AC110" i="1"/>
  <c r="AC15" i="1"/>
  <c r="I58" i="7" s="1"/>
  <c r="AC548" i="1"/>
  <c r="AC42" i="1"/>
  <c r="AC16" i="1"/>
  <c r="I65" i="7" s="1"/>
  <c r="AC549" i="1"/>
  <c r="AC550" i="1"/>
  <c r="AC551" i="1"/>
  <c r="AC111" i="1"/>
  <c r="I88" i="7" s="1"/>
  <c r="AC552" i="1"/>
  <c r="AC554" i="1"/>
  <c r="AC55" i="1"/>
  <c r="AC56" i="1"/>
  <c r="AC555" i="1"/>
  <c r="AC556" i="1"/>
  <c r="AC112" i="1"/>
  <c r="AC113" i="1"/>
  <c r="AC114" i="1"/>
  <c r="AC558" i="1"/>
  <c r="AC559" i="1"/>
  <c r="AC560" i="1"/>
  <c r="AC562" i="1"/>
  <c r="AC563" i="1"/>
  <c r="I34" i="7" s="1"/>
  <c r="AC203" i="1"/>
  <c r="AC10" i="1"/>
  <c r="I39" i="7" s="1"/>
  <c r="AC115" i="1"/>
  <c r="AC77" i="1"/>
  <c r="AC204" i="1"/>
  <c r="AC568" i="1"/>
  <c r="AC23" i="1"/>
  <c r="I40" i="7" s="1"/>
  <c r="AC569" i="1"/>
  <c r="AC24" i="1"/>
  <c r="I12" i="7" s="1"/>
  <c r="AC205" i="1"/>
  <c r="AC571" i="1"/>
  <c r="AC572" i="1"/>
  <c r="AC573" i="1"/>
  <c r="AC116" i="1"/>
  <c r="I89" i="7" s="1"/>
  <c r="AC574" i="1"/>
  <c r="AC35" i="1"/>
  <c r="I41" i="7" s="1"/>
  <c r="AC78" i="1"/>
  <c r="AC30" i="1"/>
  <c r="I66" i="7" s="1"/>
  <c r="AC576" i="1"/>
  <c r="AC36" i="1"/>
  <c r="AC57" i="1"/>
  <c r="AC580" i="1"/>
  <c r="I52" i="7" s="1"/>
  <c r="AC79" i="1"/>
  <c r="AC581" i="1"/>
  <c r="AC37" i="1"/>
  <c r="I71" i="7" s="1"/>
  <c r="AC583" i="1"/>
  <c r="AC43" i="1"/>
  <c r="I72" i="7" s="1"/>
  <c r="AC80" i="1"/>
  <c r="I73" i="7" s="1"/>
  <c r="AC584" i="1"/>
  <c r="I17" i="7" s="1"/>
  <c r="AC117" i="1"/>
  <c r="AC17" i="1"/>
  <c r="AC81" i="1"/>
  <c r="AC206" i="1"/>
  <c r="AC586" i="1"/>
  <c r="AC207" i="1"/>
  <c r="AC587" i="1"/>
  <c r="AC588" i="1"/>
  <c r="AC590" i="1"/>
  <c r="AC208" i="1"/>
  <c r="AC591" i="1"/>
  <c r="AC592" i="1"/>
  <c r="AC593" i="1"/>
  <c r="AC594" i="1"/>
  <c r="AC595" i="1"/>
  <c r="AC209" i="1"/>
  <c r="AC596" i="1"/>
  <c r="AC118" i="1"/>
  <c r="AC119" i="1"/>
  <c r="AC210" i="1"/>
  <c r="AC597" i="1"/>
  <c r="AC599" i="1"/>
  <c r="AC211" i="1"/>
  <c r="AC120" i="1"/>
  <c r="I46" i="7" s="1"/>
  <c r="AC121" i="1"/>
  <c r="AC82" i="1"/>
  <c r="I21" i="7" s="1"/>
  <c r="AC83" i="1"/>
  <c r="I22" i="7" s="1"/>
  <c r="AC212" i="1"/>
  <c r="AC213" i="1"/>
  <c r="AC602" i="1"/>
  <c r="AC122" i="1"/>
  <c r="AC123" i="1"/>
  <c r="AC603" i="1"/>
  <c r="AC18" i="1"/>
  <c r="I67" i="7" s="1"/>
  <c r="AC214" i="1"/>
  <c r="AC124" i="1"/>
  <c r="AC215" i="1"/>
  <c r="AC604" i="1"/>
  <c r="AC605" i="1"/>
  <c r="AC44" i="1"/>
  <c r="I68" i="7" s="1"/>
  <c r="AC607" i="1"/>
  <c r="AC216" i="1"/>
  <c r="AC609" i="1"/>
  <c r="AC217" i="1"/>
  <c r="AC218" i="1"/>
  <c r="AC58" i="1"/>
  <c r="I8" i="7" s="1"/>
  <c r="AC611" i="1"/>
  <c r="AC84" i="1"/>
  <c r="AC25" i="1"/>
  <c r="I42" i="7" s="1"/>
  <c r="AC219" i="1"/>
  <c r="AC612" i="1"/>
  <c r="AC220" i="1"/>
  <c r="AC613" i="1"/>
  <c r="AC221" i="1"/>
  <c r="AC125" i="1"/>
  <c r="AC85" i="1"/>
  <c r="AC222" i="1"/>
  <c r="AC3" i="1"/>
  <c r="I90" i="7" s="1"/>
  <c r="AC126" i="1"/>
  <c r="AC127" i="1"/>
  <c r="AC616" i="1"/>
  <c r="AC128" i="1"/>
  <c r="I9" i="7" s="1"/>
  <c r="AC223" i="1"/>
  <c r="AC617" i="1"/>
  <c r="AC619" i="1"/>
  <c r="AC620" i="1"/>
  <c r="AC224" i="1"/>
  <c r="AC621" i="1"/>
  <c r="AC129" i="1"/>
  <c r="AC622" i="1"/>
  <c r="AC623" i="1"/>
  <c r="AC624" i="1"/>
  <c r="AC225" i="1"/>
  <c r="AC625" i="1"/>
  <c r="AC626" i="1"/>
  <c r="AC130" i="1"/>
  <c r="AC31" i="1"/>
  <c r="I91" i="7" s="1"/>
  <c r="AC45" i="1"/>
  <c r="AC46" i="1"/>
  <c r="AC627" i="1"/>
  <c r="AC47" i="1"/>
  <c r="I24" i="7" s="1"/>
  <c r="AC628" i="1"/>
  <c r="AC629" i="1"/>
  <c r="AC245" i="1"/>
  <c r="AC283" i="1"/>
  <c r="AC615" i="1"/>
  <c r="AC614" i="1"/>
  <c r="AC470" i="1"/>
  <c r="AC529" i="1"/>
  <c r="AC403" i="1"/>
  <c r="AC493" i="1"/>
  <c r="AC497" i="1"/>
  <c r="AC492" i="1"/>
  <c r="AC494" i="1"/>
  <c r="AC502" i="1"/>
  <c r="AC553" i="1"/>
  <c r="AC352" i="1"/>
  <c r="AC530" i="1"/>
  <c r="AC527" i="1"/>
  <c r="AC491" i="1"/>
  <c r="AC410" i="1"/>
  <c r="AC343" i="1"/>
  <c r="AC535" i="1"/>
  <c r="AC459" i="1"/>
  <c r="AC411" i="1"/>
  <c r="AC589" i="1"/>
  <c r="AC355" i="1"/>
  <c r="AC452" i="1"/>
  <c r="AC393" i="1"/>
  <c r="AC394" i="1"/>
  <c r="AC179" i="1"/>
  <c r="AC249" i="1"/>
  <c r="AC251" i="1"/>
  <c r="AC601" i="1"/>
  <c r="AC405" i="1"/>
  <c r="AC235" i="1"/>
  <c r="AC439" i="1"/>
  <c r="AC269" i="1"/>
  <c r="AC354" i="1"/>
  <c r="AC401" i="1"/>
  <c r="AC134" i="1"/>
  <c r="AC231" i="1"/>
  <c r="AC139" i="1"/>
  <c r="AC276" i="1"/>
  <c r="AC147" i="1"/>
  <c r="AC327" i="1"/>
  <c r="AC348" i="1"/>
  <c r="AC349" i="1"/>
  <c r="AC153" i="1"/>
  <c r="AC364" i="1"/>
  <c r="AC382" i="1"/>
  <c r="AC166" i="1"/>
  <c r="AC435" i="1"/>
  <c r="AC436" i="1"/>
  <c r="AC171" i="1"/>
  <c r="AC176" i="1"/>
  <c r="AC177" i="1"/>
  <c r="AC471" i="1"/>
  <c r="AC181" i="1"/>
  <c r="AC487" i="1"/>
  <c r="AC187" i="1"/>
  <c r="AC188" i="1"/>
  <c r="AC523" i="1"/>
  <c r="AC528" i="1"/>
  <c r="AC108" i="1"/>
  <c r="AC547" i="1"/>
  <c r="AC202" i="1"/>
  <c r="AC557" i="1"/>
  <c r="AC561" i="1"/>
  <c r="AC564" i="1"/>
  <c r="AC582" i="1"/>
  <c r="AC600" i="1"/>
  <c r="AC598" i="1"/>
  <c r="AC336" i="1"/>
  <c r="I10" i="7" s="1"/>
  <c r="AC575" i="1"/>
  <c r="I16" i="7" s="1"/>
  <c r="AC427" i="1"/>
  <c r="I26" i="7" s="1"/>
  <c r="AC423" i="1"/>
  <c r="I43" i="7" s="1"/>
  <c r="AC455" i="1"/>
  <c r="I44" i="7" s="1"/>
  <c r="AC428" i="1"/>
  <c r="I45" i="7" s="1"/>
  <c r="AC579" i="1"/>
  <c r="I51" i="7" s="1"/>
  <c r="AC577" i="1"/>
  <c r="I53" i="7" s="1"/>
  <c r="AC578" i="1"/>
  <c r="I54" i="7" s="1"/>
  <c r="AC338" i="1"/>
  <c r="I64" i="7" s="1"/>
  <c r="AC233" i="1"/>
  <c r="AC236" i="1"/>
  <c r="AC242" i="1"/>
  <c r="AC257" i="1"/>
  <c r="AC263" i="1"/>
  <c r="AC264" i="1"/>
  <c r="AC268" i="1"/>
  <c r="AC270" i="1"/>
  <c r="AC279" i="1"/>
  <c r="AC284" i="1"/>
  <c r="AC308" i="1"/>
  <c r="AC309" i="1"/>
  <c r="AC312" i="1"/>
  <c r="AC313" i="1"/>
  <c r="AC314" i="1"/>
  <c r="AC315" i="1"/>
  <c r="AC316" i="1"/>
  <c r="AC317" i="1"/>
  <c r="AC318" i="1"/>
  <c r="AC319" i="1"/>
  <c r="AC320" i="1"/>
  <c r="AC328" i="1"/>
  <c r="AC335" i="1"/>
  <c r="AC340" i="1"/>
  <c r="AC365" i="1"/>
  <c r="AC367" i="1"/>
  <c r="AC368" i="1"/>
  <c r="AC369" i="1"/>
  <c r="AC376" i="1"/>
  <c r="AC377" i="1"/>
  <c r="AC390" i="1"/>
  <c r="AC391" i="1"/>
  <c r="AC392" i="1"/>
  <c r="AC159" i="1"/>
  <c r="AC414" i="1"/>
  <c r="AC415" i="1"/>
  <c r="AC421" i="1"/>
  <c r="AC432" i="1"/>
  <c r="AC442" i="1"/>
  <c r="AC466" i="1"/>
  <c r="AC467" i="1"/>
  <c r="AC482" i="1"/>
  <c r="AC513" i="1"/>
  <c r="AC519" i="1"/>
  <c r="AC520" i="1"/>
  <c r="AC525" i="1"/>
  <c r="AC533" i="1"/>
  <c r="AC541" i="1"/>
  <c r="AC565" i="1"/>
  <c r="AC566" i="1"/>
  <c r="AC567" i="1"/>
  <c r="AC570" i="1"/>
  <c r="AC585" i="1"/>
  <c r="AC606" i="1"/>
  <c r="AC608" i="1"/>
  <c r="AC610" i="1"/>
  <c r="AC618" i="1"/>
  <c r="AC398" i="1"/>
  <c r="AC397" i="1"/>
  <c r="AC396" i="1"/>
  <c r="AC389" i="1"/>
  <c r="AC290" i="1"/>
  <c r="AC630" i="1"/>
  <c r="AC631" i="1"/>
  <c r="AC632" i="1"/>
  <c r="AC633" i="1"/>
  <c r="AC634" i="1"/>
  <c r="AC635" i="1"/>
  <c r="AC636" i="1"/>
  <c r="AC637" i="1"/>
  <c r="AC638" i="1"/>
  <c r="AC639" i="1"/>
  <c r="AC640" i="1"/>
  <c r="AC641" i="1"/>
  <c r="AC642" i="1"/>
  <c r="AC643" i="1"/>
  <c r="AC644" i="1"/>
  <c r="AC645" i="1"/>
  <c r="AC646" i="1"/>
  <c r="AC647" i="1"/>
  <c r="AC648" i="1"/>
  <c r="AC649" i="1"/>
  <c r="AC650" i="1"/>
  <c r="AC651" i="1"/>
  <c r="AC652" i="1"/>
  <c r="AC653" i="1"/>
  <c r="AC654" i="1"/>
  <c r="AC655" i="1"/>
  <c r="AC656" i="1"/>
  <c r="AC657" i="1"/>
  <c r="AC658" i="1"/>
  <c r="AC659" i="1"/>
  <c r="AC660" i="1"/>
  <c r="AC661" i="1"/>
  <c r="AC662" i="1"/>
  <c r="AC663" i="1"/>
  <c r="AC664" i="1"/>
  <c r="AC665" i="1"/>
  <c r="AC666" i="1"/>
  <c r="AC667" i="1"/>
  <c r="AC668" i="1"/>
  <c r="AC669" i="1"/>
  <c r="AC670" i="1"/>
  <c r="AC671" i="1"/>
  <c r="AC672" i="1"/>
  <c r="AC673" i="1"/>
  <c r="AC674" i="1"/>
  <c r="AC675" i="1"/>
  <c r="AC676" i="1"/>
  <c r="AC677" i="1"/>
  <c r="AC678" i="1"/>
  <c r="AC679" i="1"/>
  <c r="AC680" i="1"/>
  <c r="AC681" i="1"/>
  <c r="AC682" i="1"/>
  <c r="AC683" i="1"/>
  <c r="AC684" i="1"/>
  <c r="AC685" i="1"/>
  <c r="AC686" i="1"/>
  <c r="AC687" i="1"/>
  <c r="AC688" i="1"/>
  <c r="AC689" i="1"/>
  <c r="AC690" i="1"/>
  <c r="AC691" i="1"/>
  <c r="AC692" i="1"/>
  <c r="AC693" i="1"/>
  <c r="AC694" i="1"/>
  <c r="AC695" i="1"/>
  <c r="AC696" i="1"/>
  <c r="AC697" i="1"/>
  <c r="AC698" i="1"/>
  <c r="AC699" i="1"/>
  <c r="AC700" i="1"/>
  <c r="AC701" i="1"/>
  <c r="AC702" i="1"/>
  <c r="AC703" i="1"/>
  <c r="AC704" i="1"/>
  <c r="AC705" i="1"/>
  <c r="AC706" i="1"/>
  <c r="AC707" i="1"/>
  <c r="AC708" i="1"/>
  <c r="AC709" i="1"/>
  <c r="AC710" i="1"/>
  <c r="AC711" i="1"/>
  <c r="AC712" i="1"/>
  <c r="AC713" i="1"/>
  <c r="AC714" i="1"/>
  <c r="AC715" i="1"/>
  <c r="AC716" i="1"/>
  <c r="AC717" i="1"/>
  <c r="AC718" i="1"/>
  <c r="AC719" i="1"/>
  <c r="AC720" i="1"/>
  <c r="AC721" i="1"/>
  <c r="AC722" i="1"/>
  <c r="AC723" i="1"/>
  <c r="AC724" i="1"/>
  <c r="AC725" i="1"/>
  <c r="AC726" i="1"/>
  <c r="AC727" i="1"/>
  <c r="AC728" i="1"/>
  <c r="AC729" i="1"/>
  <c r="AC730" i="1"/>
  <c r="AC731" i="1"/>
  <c r="AC732" i="1"/>
  <c r="AC733" i="1"/>
  <c r="AC734" i="1"/>
  <c r="AC735" i="1"/>
  <c r="AC736" i="1"/>
  <c r="AC737" i="1"/>
  <c r="AC738" i="1"/>
  <c r="AC739" i="1"/>
  <c r="AC740" i="1"/>
  <c r="AC741" i="1"/>
  <c r="AC742" i="1"/>
  <c r="AC743" i="1"/>
  <c r="AC744" i="1"/>
  <c r="AC745" i="1"/>
  <c r="AC746" i="1"/>
  <c r="AC747" i="1"/>
  <c r="AC748" i="1"/>
  <c r="AC749" i="1"/>
  <c r="AC750" i="1"/>
  <c r="AC751" i="1"/>
  <c r="AC752" i="1"/>
  <c r="AC753" i="1"/>
  <c r="AC754" i="1"/>
  <c r="AC755" i="1"/>
  <c r="AC756" i="1"/>
  <c r="AC757" i="1"/>
  <c r="AC758" i="1"/>
  <c r="AC759" i="1"/>
  <c r="AC760" i="1"/>
  <c r="AC761" i="1"/>
  <c r="AC762" i="1"/>
  <c r="AC763" i="1"/>
  <c r="AC764" i="1"/>
  <c r="AC765" i="1"/>
  <c r="AC766" i="1"/>
  <c r="AC767" i="1"/>
  <c r="AC768" i="1"/>
  <c r="AC769" i="1"/>
  <c r="AC770" i="1"/>
  <c r="AC771" i="1"/>
  <c r="AC772" i="1"/>
  <c r="AC773" i="1"/>
  <c r="AC774" i="1"/>
  <c r="AC775" i="1"/>
  <c r="AC776" i="1"/>
  <c r="AC777" i="1"/>
  <c r="AC778" i="1"/>
  <c r="AC779" i="1"/>
  <c r="AC780" i="1"/>
  <c r="AC781" i="1"/>
  <c r="AC782" i="1"/>
  <c r="AC783" i="1"/>
  <c r="AC784" i="1"/>
  <c r="AC785" i="1"/>
  <c r="AC786" i="1"/>
  <c r="AC787" i="1"/>
  <c r="AC788" i="1"/>
  <c r="AC789" i="1"/>
  <c r="AC790" i="1"/>
  <c r="AC791" i="1"/>
  <c r="AC792" i="1"/>
  <c r="AC793" i="1"/>
  <c r="AC794" i="1"/>
  <c r="AC795" i="1"/>
  <c r="AC796" i="1"/>
  <c r="AC797" i="1"/>
  <c r="AC798" i="1"/>
  <c r="AC799" i="1"/>
  <c r="AC800" i="1"/>
  <c r="AC801" i="1"/>
  <c r="AC802" i="1"/>
  <c r="AC803" i="1"/>
  <c r="AC804" i="1"/>
  <c r="AC805" i="1"/>
  <c r="AC806" i="1"/>
  <c r="AC807" i="1"/>
  <c r="AC808" i="1"/>
  <c r="AC809" i="1"/>
  <c r="AC810" i="1"/>
  <c r="AC811" i="1"/>
  <c r="AC812" i="1"/>
  <c r="AC813" i="1"/>
  <c r="AC814" i="1"/>
  <c r="AC815" i="1"/>
  <c r="AC816" i="1"/>
  <c r="AC817" i="1"/>
  <c r="AC818" i="1"/>
  <c r="AC819" i="1"/>
  <c r="AC820" i="1"/>
  <c r="AC821" i="1"/>
  <c r="AC822" i="1"/>
  <c r="AC823" i="1"/>
  <c r="AC824" i="1"/>
  <c r="AC825" i="1"/>
  <c r="AC826" i="1"/>
  <c r="AC827" i="1"/>
  <c r="AC828" i="1"/>
  <c r="AC829" i="1"/>
  <c r="AC830" i="1"/>
  <c r="AC831" i="1"/>
  <c r="AC832" i="1"/>
  <c r="AC833" i="1"/>
  <c r="AC834" i="1"/>
  <c r="AC835" i="1"/>
  <c r="AC836" i="1"/>
  <c r="AC837" i="1"/>
  <c r="AC838" i="1"/>
  <c r="AC839" i="1"/>
  <c r="AC840" i="1"/>
  <c r="AC841" i="1"/>
  <c r="AC842" i="1"/>
  <c r="AC843" i="1"/>
  <c r="AC844" i="1"/>
  <c r="AC845" i="1"/>
  <c r="AC846" i="1"/>
  <c r="AC847" i="1"/>
  <c r="AC848" i="1"/>
  <c r="AC849" i="1"/>
  <c r="AC850" i="1"/>
  <c r="AC851" i="1"/>
  <c r="AC852" i="1"/>
  <c r="AC853" i="1"/>
  <c r="AC854" i="1"/>
  <c r="AC855" i="1"/>
  <c r="AC856" i="1"/>
  <c r="AC857" i="1"/>
  <c r="AC858" i="1"/>
  <c r="AC859" i="1"/>
  <c r="AC860" i="1"/>
  <c r="AC861" i="1"/>
  <c r="AC862" i="1"/>
  <c r="AC863" i="1"/>
  <c r="AC864" i="1"/>
  <c r="AC865" i="1"/>
  <c r="AC866" i="1"/>
  <c r="AC867" i="1"/>
  <c r="AC868" i="1"/>
  <c r="AC869" i="1"/>
  <c r="AC870" i="1"/>
  <c r="AC871" i="1"/>
  <c r="AC872" i="1"/>
  <c r="AC873" i="1"/>
  <c r="AC874" i="1"/>
  <c r="AC875" i="1"/>
  <c r="AC876" i="1"/>
  <c r="AC877" i="1"/>
  <c r="AC878" i="1"/>
  <c r="AC879" i="1"/>
  <c r="AC880" i="1"/>
  <c r="AC881" i="1"/>
  <c r="AC882" i="1"/>
  <c r="AC883" i="1"/>
  <c r="AC884" i="1"/>
  <c r="AC885" i="1"/>
  <c r="AB131" i="1"/>
  <c r="AB132" i="1"/>
  <c r="AB133" i="1"/>
  <c r="AB226" i="1"/>
  <c r="AB59" i="1"/>
  <c r="AB227" i="1"/>
  <c r="AB228" i="1"/>
  <c r="AB229" i="1"/>
  <c r="H27" i="31" s="1"/>
  <c r="AB230" i="1"/>
  <c r="AB232" i="1"/>
  <c r="AB234" i="1"/>
  <c r="AB135" i="1"/>
  <c r="AB136" i="1"/>
  <c r="AB60" i="1"/>
  <c r="AB86" i="1"/>
  <c r="AB237" i="1"/>
  <c r="AB137" i="1"/>
  <c r="AB238" i="1"/>
  <c r="AB239" i="1"/>
  <c r="AB240" i="1"/>
  <c r="AB241" i="1"/>
  <c r="AB243" i="1"/>
  <c r="AB244" i="1"/>
  <c r="AB61" i="1"/>
  <c r="AB246" i="1"/>
  <c r="AB138" i="1"/>
  <c r="AB247" i="1"/>
  <c r="AB62" i="1"/>
  <c r="AB248" i="1"/>
  <c r="AB250" i="1"/>
  <c r="H34" i="31" s="1"/>
  <c r="AB252" i="1"/>
  <c r="AB253" i="1"/>
  <c r="AB254" i="1"/>
  <c r="AB48" i="1"/>
  <c r="AB255" i="1"/>
  <c r="AB256" i="1"/>
  <c r="AB140" i="1"/>
  <c r="AB258" i="1"/>
  <c r="AB259" i="1"/>
  <c r="AB260" i="1"/>
  <c r="AB261" i="1"/>
  <c r="AB262" i="1"/>
  <c r="AB19" i="1"/>
  <c r="AB141" i="1"/>
  <c r="AB9" i="1"/>
  <c r="H2" i="31" s="1"/>
  <c r="AB265" i="1"/>
  <c r="AB266" i="1"/>
  <c r="AB267" i="1"/>
  <c r="AB142" i="1"/>
  <c r="AB63" i="1"/>
  <c r="AB271" i="1"/>
  <c r="AB143" i="1"/>
  <c r="AB144" i="1"/>
  <c r="H31" i="31" s="1"/>
  <c r="AB272" i="1"/>
  <c r="H32" i="31" s="1"/>
  <c r="AB273" i="1"/>
  <c r="AB274" i="1"/>
  <c r="AB87" i="1"/>
  <c r="AB275" i="1"/>
  <c r="AB145" i="1"/>
  <c r="AB277" i="1"/>
  <c r="AB146" i="1"/>
  <c r="AB278" i="1"/>
  <c r="AB49" i="1"/>
  <c r="AB88" i="1"/>
  <c r="AB11" i="1"/>
  <c r="AB64" i="1"/>
  <c r="AB89" i="1"/>
  <c r="H17" i="31" s="1"/>
  <c r="AB148" i="1"/>
  <c r="AB90" i="1"/>
  <c r="H18" i="31" s="1"/>
  <c r="AB280" i="1"/>
  <c r="AB281" i="1"/>
  <c r="AB282" i="1"/>
  <c r="AB285" i="1"/>
  <c r="AB286" i="1"/>
  <c r="AB287" i="1"/>
  <c r="AB288" i="1"/>
  <c r="AB301" i="1"/>
  <c r="AB289" i="1"/>
  <c r="AB291" i="1"/>
  <c r="AB292" i="1"/>
  <c r="AB293" i="1"/>
  <c r="AB294" i="1"/>
  <c r="AB295" i="1"/>
  <c r="AB296" i="1"/>
  <c r="AB297" i="1"/>
  <c r="AB298" i="1"/>
  <c r="AB299" i="1"/>
  <c r="AB300" i="1"/>
  <c r="AB302" i="1"/>
  <c r="AB303" i="1"/>
  <c r="AB304" i="1"/>
  <c r="AB305" i="1"/>
  <c r="AB306" i="1"/>
  <c r="AB307" i="1"/>
  <c r="AB310" i="1"/>
  <c r="AB311" i="1"/>
  <c r="AB149" i="1"/>
  <c r="AB322" i="1"/>
  <c r="AB323" i="1"/>
  <c r="AB324" i="1"/>
  <c r="AB325" i="1"/>
  <c r="AB326" i="1"/>
  <c r="AB329" i="1"/>
  <c r="AB330" i="1"/>
  <c r="AB331" i="1"/>
  <c r="AB332" i="1"/>
  <c r="AB333" i="1"/>
  <c r="AB91" i="1"/>
  <c r="AB150" i="1"/>
  <c r="AB151" i="1"/>
  <c r="AB92" i="1"/>
  <c r="AB334" i="1"/>
  <c r="AB93" i="1"/>
  <c r="AB337" i="1"/>
  <c r="AB339" i="1"/>
  <c r="AB152" i="1"/>
  <c r="AB341" i="1"/>
  <c r="AB342" i="1"/>
  <c r="AB344" i="1"/>
  <c r="AB345" i="1"/>
  <c r="AB346" i="1"/>
  <c r="AB94" i="1"/>
  <c r="AB347" i="1"/>
  <c r="AB20" i="1"/>
  <c r="AB95" i="1"/>
  <c r="AB96" i="1"/>
  <c r="H12" i="31" s="1"/>
  <c r="AB350" i="1"/>
  <c r="AB351" i="1"/>
  <c r="AB97" i="1"/>
  <c r="AB65" i="1"/>
  <c r="H16" i="31" s="1"/>
  <c r="AB26" i="1"/>
  <c r="H13" i="31" s="1"/>
  <c r="AB353" i="1"/>
  <c r="AB356" i="1"/>
  <c r="AB357" i="1"/>
  <c r="AB50" i="1"/>
  <c r="AB358" i="1"/>
  <c r="AB359" i="1"/>
  <c r="AB360" i="1"/>
  <c r="AB66" i="1"/>
  <c r="AB361" i="1"/>
  <c r="AB362" i="1"/>
  <c r="AB154" i="1"/>
  <c r="AB155" i="1"/>
  <c r="AB4" i="1"/>
  <c r="H21" i="31" s="1"/>
  <c r="AB156" i="1"/>
  <c r="AB363" i="1"/>
  <c r="H30" i="31" s="1"/>
  <c r="AB6" i="1"/>
  <c r="AB21" i="1"/>
  <c r="AB366" i="1"/>
  <c r="AB38" i="1"/>
  <c r="AB370" i="1"/>
  <c r="AB371" i="1"/>
  <c r="AB98" i="1"/>
  <c r="AB372" i="1"/>
  <c r="AB51" i="1"/>
  <c r="AB373" i="1"/>
  <c r="AB374" i="1"/>
  <c r="AB99" i="1"/>
  <c r="AB375" i="1"/>
  <c r="AB378" i="1"/>
  <c r="AB379" i="1"/>
  <c r="AB380" i="1"/>
  <c r="AB67" i="1"/>
  <c r="AB157" i="1"/>
  <c r="AB381" i="1"/>
  <c r="AB68" i="1"/>
  <c r="AB69" i="1"/>
  <c r="AB39" i="1"/>
  <c r="AB27" i="1"/>
  <c r="AB383" i="1"/>
  <c r="AB384" i="1"/>
  <c r="AB385" i="1"/>
  <c r="AB386" i="1"/>
  <c r="AB387" i="1"/>
  <c r="AB388" i="1"/>
  <c r="AB158" i="1"/>
  <c r="AB100" i="1"/>
  <c r="AB395" i="1"/>
  <c r="AB160" i="1"/>
  <c r="AB101" i="1"/>
  <c r="AB161" i="1"/>
  <c r="AB162" i="1"/>
  <c r="AB163" i="1"/>
  <c r="AB164" i="1"/>
  <c r="AB399" i="1"/>
  <c r="AB22" i="1"/>
  <c r="H14" i="31" s="1"/>
  <c r="AB165" i="1"/>
  <c r="AB400" i="1"/>
  <c r="AB28" i="1"/>
  <c r="H5" i="31" s="1"/>
  <c r="AB402" i="1"/>
  <c r="H10" i="31" s="1"/>
  <c r="AB404" i="1"/>
  <c r="AB70" i="1"/>
  <c r="AB406" i="1"/>
  <c r="AB12" i="1"/>
  <c r="AB407" i="1"/>
  <c r="AB408" i="1"/>
  <c r="AB409" i="1"/>
  <c r="AB412" i="1"/>
  <c r="AB413" i="1"/>
  <c r="AB416" i="1"/>
  <c r="AB417" i="1"/>
  <c r="AB418" i="1"/>
  <c r="AB13" i="1"/>
  <c r="AB419" i="1"/>
  <c r="AB420" i="1"/>
  <c r="AB422" i="1"/>
  <c r="AB71" i="1"/>
  <c r="AB72" i="1"/>
  <c r="AB167" i="1"/>
  <c r="AB168" i="1"/>
  <c r="AB424" i="1"/>
  <c r="AB425" i="1"/>
  <c r="AB102" i="1"/>
  <c r="AB426" i="1"/>
  <c r="AB429" i="1"/>
  <c r="AB430" i="1"/>
  <c r="AB73" i="1"/>
  <c r="AB431" i="1"/>
  <c r="AB433" i="1"/>
  <c r="AB434" i="1"/>
  <c r="AB169" i="1"/>
  <c r="AB437" i="1"/>
  <c r="AB438" i="1"/>
  <c r="AB170" i="1"/>
  <c r="AB172" i="1"/>
  <c r="AB173" i="1"/>
  <c r="AB52" i="1"/>
  <c r="AB440" i="1"/>
  <c r="AB32" i="1"/>
  <c r="AB441" i="1"/>
  <c r="H9" i="31" s="1"/>
  <c r="AB103" i="1"/>
  <c r="AB443" i="1"/>
  <c r="AB444" i="1"/>
  <c r="AB174" i="1"/>
  <c r="AB445" i="1"/>
  <c r="AB446" i="1"/>
  <c r="AB104" i="1"/>
  <c r="AB7" i="1"/>
  <c r="H6" i="31" s="1"/>
  <c r="AB447" i="1"/>
  <c r="AB448" i="1"/>
  <c r="H35" i="31" s="1"/>
  <c r="AB449" i="1"/>
  <c r="H36" i="31" s="1"/>
  <c r="AB175" i="1"/>
  <c r="AB450" i="1"/>
  <c r="AB451" i="1"/>
  <c r="AB453" i="1"/>
  <c r="AB454" i="1"/>
  <c r="AB53" i="1"/>
  <c r="AB456" i="1"/>
  <c r="AB457" i="1"/>
  <c r="AB458" i="1"/>
  <c r="AB74" i="1"/>
  <c r="AB460" i="1"/>
  <c r="AB178" i="1"/>
  <c r="AB461" i="1"/>
  <c r="AB462" i="1"/>
  <c r="AB463" i="1"/>
  <c r="AB464" i="1"/>
  <c r="AB465" i="1"/>
  <c r="AB40" i="1"/>
  <c r="AB468" i="1"/>
  <c r="AB180" i="1"/>
  <c r="AB469" i="1"/>
  <c r="AB75" i="1"/>
  <c r="AB8" i="1"/>
  <c r="H19" i="31" s="1"/>
  <c r="AB472" i="1"/>
  <c r="AB105" i="1"/>
  <c r="AB182" i="1"/>
  <c r="AB473" i="1"/>
  <c r="AB474" i="1"/>
  <c r="AB475" i="1"/>
  <c r="AB476" i="1"/>
  <c r="AB183" i="1"/>
  <c r="AB477" i="1"/>
  <c r="AB478" i="1"/>
  <c r="AB479" i="1"/>
  <c r="AB480" i="1"/>
  <c r="AB481" i="1"/>
  <c r="AB14" i="1"/>
  <c r="AB33" i="1"/>
  <c r="AB483" i="1"/>
  <c r="AB484" i="1"/>
  <c r="AB184" i="1"/>
  <c r="AB485" i="1"/>
  <c r="AB486" i="1"/>
  <c r="AB488" i="1"/>
  <c r="AB489" i="1"/>
  <c r="AB490" i="1"/>
  <c r="AB495" i="1"/>
  <c r="AB496" i="1"/>
  <c r="AB498" i="1"/>
  <c r="AB499" i="1"/>
  <c r="AB500" i="1"/>
  <c r="AB501" i="1"/>
  <c r="AB503" i="1"/>
  <c r="AB504" i="1"/>
  <c r="AB505" i="1"/>
  <c r="AB506" i="1"/>
  <c r="AB507" i="1"/>
  <c r="AB508" i="1"/>
  <c r="AB509" i="1"/>
  <c r="AB510" i="1"/>
  <c r="AB185" i="1"/>
  <c r="AB511" i="1"/>
  <c r="AB512" i="1"/>
  <c r="AB5" i="1"/>
  <c r="H7" i="31" s="1"/>
  <c r="AB54" i="1"/>
  <c r="AB514" i="1"/>
  <c r="AB515" i="1"/>
  <c r="AB186" i="1"/>
  <c r="AB516" i="1"/>
  <c r="AB517" i="1"/>
  <c r="AB518" i="1"/>
  <c r="AB521" i="1"/>
  <c r="AB189" i="1"/>
  <c r="AB522" i="1"/>
  <c r="AB190" i="1"/>
  <c r="AB76" i="1"/>
  <c r="AB191" i="1"/>
  <c r="AB192" i="1"/>
  <c r="AB29" i="1"/>
  <c r="AB193" i="1"/>
  <c r="AB194" i="1"/>
  <c r="AB106" i="1"/>
  <c r="AB524" i="1"/>
  <c r="AB526" i="1"/>
  <c r="AB531" i="1"/>
  <c r="AB532" i="1"/>
  <c r="AB195" i="1"/>
  <c r="AB196" i="1"/>
  <c r="AB534" i="1"/>
  <c r="AB536" i="1"/>
  <c r="AB537" i="1"/>
  <c r="AB538" i="1"/>
  <c r="AB539" i="1"/>
  <c r="AB540" i="1"/>
  <c r="AB107" i="1"/>
  <c r="AB197" i="1"/>
  <c r="AB109" i="1"/>
  <c r="H11" i="31" s="1"/>
  <c r="AB542" i="1"/>
  <c r="AB543" i="1"/>
  <c r="AB544" i="1"/>
  <c r="AB198" i="1"/>
  <c r="AB199" i="1"/>
  <c r="AB34" i="1"/>
  <c r="AB545" i="1"/>
  <c r="AB41" i="1"/>
  <c r="AB546" i="1"/>
  <c r="AB200" i="1"/>
  <c r="AB201" i="1"/>
  <c r="AB110" i="1"/>
  <c r="AB15" i="1"/>
  <c r="AB548" i="1"/>
  <c r="AB42" i="1"/>
  <c r="AB16" i="1"/>
  <c r="AB549" i="1"/>
  <c r="AB550" i="1"/>
  <c r="AB551" i="1"/>
  <c r="AB111" i="1"/>
  <c r="AB552" i="1"/>
  <c r="AB554" i="1"/>
  <c r="AB55" i="1"/>
  <c r="AB56" i="1"/>
  <c r="H28" i="31" s="1"/>
  <c r="AB555" i="1"/>
  <c r="AB556" i="1"/>
  <c r="AB112" i="1"/>
  <c r="AB113" i="1"/>
  <c r="AB114" i="1"/>
  <c r="AB558" i="1"/>
  <c r="AB559" i="1"/>
  <c r="AB560" i="1"/>
  <c r="AB562" i="1"/>
  <c r="AB563" i="1"/>
  <c r="AB203" i="1"/>
  <c r="AB10" i="1"/>
  <c r="AB115" i="1"/>
  <c r="AB77" i="1"/>
  <c r="AB204" i="1"/>
  <c r="AB568" i="1"/>
  <c r="AB23" i="1"/>
  <c r="H15" i="31" s="1"/>
  <c r="AB569" i="1"/>
  <c r="AB24" i="1"/>
  <c r="AB205" i="1"/>
  <c r="AB571" i="1"/>
  <c r="AB572" i="1"/>
  <c r="AB573" i="1"/>
  <c r="H3" i="31" s="1"/>
  <c r="AB116" i="1"/>
  <c r="H8" i="31" s="1"/>
  <c r="AB574" i="1"/>
  <c r="AB35" i="1"/>
  <c r="H20" i="31" s="1"/>
  <c r="AB78" i="1"/>
  <c r="AB30" i="1"/>
  <c r="AB576" i="1"/>
  <c r="AB36" i="1"/>
  <c r="AB57" i="1"/>
  <c r="AB580" i="1"/>
  <c r="AB79" i="1"/>
  <c r="AB581" i="1"/>
  <c r="AB37" i="1"/>
  <c r="AB583" i="1"/>
  <c r="AB43" i="1"/>
  <c r="H29" i="31" s="1"/>
  <c r="AB80" i="1"/>
  <c r="AB584" i="1"/>
  <c r="AB117" i="1"/>
  <c r="H26" i="31" s="1"/>
  <c r="AB17" i="1"/>
  <c r="H22" i="31" s="1"/>
  <c r="AB81" i="1"/>
  <c r="AB206" i="1"/>
  <c r="AB586" i="1"/>
  <c r="AB207" i="1"/>
  <c r="AB587" i="1"/>
  <c r="AB588" i="1"/>
  <c r="AB590" i="1"/>
  <c r="H33" i="31" s="1"/>
  <c r="AB208" i="1"/>
  <c r="AB591" i="1"/>
  <c r="AB592" i="1"/>
  <c r="AB593" i="1"/>
  <c r="AB594" i="1"/>
  <c r="AB595" i="1"/>
  <c r="AB209" i="1"/>
  <c r="AB596" i="1"/>
  <c r="AB118" i="1"/>
  <c r="AB119" i="1"/>
  <c r="AB210" i="1"/>
  <c r="AB597" i="1"/>
  <c r="AB599" i="1"/>
  <c r="AB211" i="1"/>
  <c r="AB120" i="1"/>
  <c r="AB121" i="1"/>
  <c r="AB82" i="1"/>
  <c r="AB83" i="1"/>
  <c r="AB212" i="1"/>
  <c r="AB213" i="1"/>
  <c r="AB602" i="1"/>
  <c r="AB122" i="1"/>
  <c r="AB123" i="1"/>
  <c r="AB603" i="1"/>
  <c r="AB18" i="1"/>
  <c r="AB214" i="1"/>
  <c r="AB124" i="1"/>
  <c r="AB215" i="1"/>
  <c r="AB604" i="1"/>
  <c r="AB605" i="1"/>
  <c r="AB44" i="1"/>
  <c r="AB607" i="1"/>
  <c r="AB216" i="1"/>
  <c r="AB609" i="1"/>
  <c r="AB217" i="1"/>
  <c r="AB218" i="1"/>
  <c r="AB58" i="1"/>
  <c r="AB611" i="1"/>
  <c r="AB84" i="1"/>
  <c r="AB25" i="1"/>
  <c r="H37" i="31" s="1"/>
  <c r="AB219" i="1"/>
  <c r="AB612" i="1"/>
  <c r="AB220" i="1"/>
  <c r="AB613" i="1"/>
  <c r="AB221" i="1"/>
  <c r="H23" i="31" s="1"/>
  <c r="AB125" i="1"/>
  <c r="H24" i="31" s="1"/>
  <c r="AB85" i="1"/>
  <c r="AB222" i="1"/>
  <c r="AB3" i="1"/>
  <c r="H4" i="31" s="1"/>
  <c r="AB126" i="1"/>
  <c r="AB127" i="1"/>
  <c r="AB616" i="1"/>
  <c r="AB128" i="1"/>
  <c r="AB223" i="1"/>
  <c r="AB617" i="1"/>
  <c r="AB619" i="1"/>
  <c r="AB620" i="1"/>
  <c r="AB224" i="1"/>
  <c r="AB621" i="1"/>
  <c r="AB129" i="1"/>
  <c r="AB622" i="1"/>
  <c r="AB623" i="1"/>
  <c r="AB624" i="1"/>
  <c r="AB225" i="1"/>
  <c r="AB625" i="1"/>
  <c r="AB626" i="1"/>
  <c r="AB130" i="1"/>
  <c r="AB31" i="1"/>
  <c r="AB45" i="1"/>
  <c r="AB46" i="1"/>
  <c r="AB627" i="1"/>
  <c r="AB47" i="1"/>
  <c r="AB628" i="1"/>
  <c r="AB629" i="1"/>
  <c r="AB245" i="1"/>
  <c r="AB283" i="1"/>
  <c r="AB615" i="1"/>
  <c r="AB614" i="1"/>
  <c r="AB470" i="1"/>
  <c r="AB529" i="1"/>
  <c r="AB403" i="1"/>
  <c r="AB493" i="1"/>
  <c r="AB497" i="1"/>
  <c r="AB492" i="1"/>
  <c r="AB494" i="1"/>
  <c r="AB502" i="1"/>
  <c r="AB553" i="1"/>
  <c r="AB352" i="1"/>
  <c r="AB530" i="1"/>
  <c r="AB527" i="1"/>
  <c r="AB491" i="1"/>
  <c r="AB410" i="1"/>
  <c r="AB343" i="1"/>
  <c r="AB535" i="1"/>
  <c r="AB459" i="1"/>
  <c r="AB411" i="1"/>
  <c r="AB589" i="1"/>
  <c r="AB355" i="1"/>
  <c r="AB452" i="1"/>
  <c r="AB393" i="1"/>
  <c r="AB394" i="1"/>
  <c r="AB179" i="1"/>
  <c r="AB249" i="1"/>
  <c r="AB251" i="1"/>
  <c r="AB601" i="1"/>
  <c r="AB405" i="1"/>
  <c r="AB235" i="1"/>
  <c r="AB439" i="1"/>
  <c r="AB269" i="1"/>
  <c r="AB354" i="1"/>
  <c r="AB401" i="1"/>
  <c r="AB134" i="1"/>
  <c r="AB231" i="1"/>
  <c r="AB139" i="1"/>
  <c r="AB276" i="1"/>
  <c r="AB147" i="1"/>
  <c r="AB327" i="1"/>
  <c r="AB348" i="1"/>
  <c r="AB349" i="1"/>
  <c r="AB153" i="1"/>
  <c r="AB364" i="1"/>
  <c r="AB382" i="1"/>
  <c r="AB166" i="1"/>
  <c r="AB435" i="1"/>
  <c r="AB436" i="1"/>
  <c r="AB171" i="1"/>
  <c r="AB176" i="1"/>
  <c r="AB177" i="1"/>
  <c r="AB471" i="1"/>
  <c r="AB181" i="1"/>
  <c r="AB487" i="1"/>
  <c r="AB187" i="1"/>
  <c r="AB188" i="1"/>
  <c r="AB523" i="1"/>
  <c r="AB528" i="1"/>
  <c r="AB108" i="1"/>
  <c r="AB547" i="1"/>
  <c r="AB202" i="1"/>
  <c r="AB557" i="1"/>
  <c r="AB561" i="1"/>
  <c r="AB564" i="1"/>
  <c r="AB582" i="1"/>
  <c r="AB600" i="1"/>
  <c r="AB598" i="1"/>
  <c r="AB336" i="1"/>
  <c r="AB575" i="1"/>
  <c r="AB427" i="1"/>
  <c r="AB423" i="1"/>
  <c r="AB455" i="1"/>
  <c r="AB428" i="1"/>
  <c r="AB579" i="1"/>
  <c r="AB577" i="1"/>
  <c r="AB578" i="1"/>
  <c r="AB338" i="1"/>
  <c r="AB233" i="1"/>
  <c r="AB236" i="1"/>
  <c r="AB242" i="1"/>
  <c r="AB257" i="1"/>
  <c r="AB263" i="1"/>
  <c r="AB264" i="1"/>
  <c r="AB268" i="1"/>
  <c r="AB270" i="1"/>
  <c r="AB279" i="1"/>
  <c r="AB284" i="1"/>
  <c r="AB308" i="1"/>
  <c r="AB309" i="1"/>
  <c r="AB312" i="1"/>
  <c r="AB313" i="1"/>
  <c r="AB314" i="1"/>
  <c r="AB315" i="1"/>
  <c r="AB316" i="1"/>
  <c r="AB317" i="1"/>
  <c r="AB318" i="1"/>
  <c r="AB319" i="1"/>
  <c r="AB320" i="1"/>
  <c r="AB328" i="1"/>
  <c r="AB335" i="1"/>
  <c r="AB340" i="1"/>
  <c r="AB365" i="1"/>
  <c r="AB367" i="1"/>
  <c r="AB368" i="1"/>
  <c r="AB369" i="1"/>
  <c r="AB376" i="1"/>
  <c r="AB377" i="1"/>
  <c r="AB390" i="1"/>
  <c r="AB391" i="1"/>
  <c r="AB392" i="1"/>
  <c r="AB159" i="1"/>
  <c r="AB414" i="1"/>
  <c r="AB415" i="1"/>
  <c r="AB421" i="1"/>
  <c r="AB432" i="1"/>
  <c r="AB442" i="1"/>
  <c r="AB466" i="1"/>
  <c r="AB467" i="1"/>
  <c r="AB482" i="1"/>
  <c r="AB513" i="1"/>
  <c r="AB519" i="1"/>
  <c r="AB520" i="1"/>
  <c r="AB525" i="1"/>
  <c r="AB533" i="1"/>
  <c r="AB541" i="1"/>
  <c r="AB565" i="1"/>
  <c r="AB566" i="1"/>
  <c r="AB567" i="1"/>
  <c r="AB570" i="1"/>
  <c r="AB585" i="1"/>
  <c r="AB606" i="1"/>
  <c r="AB608" i="1"/>
  <c r="AB610" i="1"/>
  <c r="AB618" i="1"/>
  <c r="AB398" i="1"/>
  <c r="AB397" i="1"/>
  <c r="AB396" i="1"/>
  <c r="AB389" i="1"/>
  <c r="AB290" i="1"/>
  <c r="AB630" i="1"/>
  <c r="AB631" i="1"/>
  <c r="AB632" i="1"/>
  <c r="AB633" i="1"/>
  <c r="AB634" i="1"/>
  <c r="AB635" i="1"/>
  <c r="AB636" i="1"/>
  <c r="AB637" i="1"/>
  <c r="AB638" i="1"/>
  <c r="AB639" i="1"/>
  <c r="AB640" i="1"/>
  <c r="AB641" i="1"/>
  <c r="AB642" i="1"/>
  <c r="AB643" i="1"/>
  <c r="AB644" i="1"/>
  <c r="AB645" i="1"/>
  <c r="AB646" i="1"/>
  <c r="AB647" i="1"/>
  <c r="AB648" i="1"/>
  <c r="AB649" i="1"/>
  <c r="AB650" i="1"/>
  <c r="AB651" i="1"/>
  <c r="AB652" i="1"/>
  <c r="AB653" i="1"/>
  <c r="AB654" i="1"/>
  <c r="AB655" i="1"/>
  <c r="AB656" i="1"/>
  <c r="AB657" i="1"/>
  <c r="AB658" i="1"/>
  <c r="AB659" i="1"/>
  <c r="AB660" i="1"/>
  <c r="AB661" i="1"/>
  <c r="AB662" i="1"/>
  <c r="AB663" i="1"/>
  <c r="AB664" i="1"/>
  <c r="AB665" i="1"/>
  <c r="AB666" i="1"/>
  <c r="AB667" i="1"/>
  <c r="AB668" i="1"/>
  <c r="AB669" i="1"/>
  <c r="AB670" i="1"/>
  <c r="AB671" i="1"/>
  <c r="AB672" i="1"/>
  <c r="AB673" i="1"/>
  <c r="AB674" i="1"/>
  <c r="AB675" i="1"/>
  <c r="AB676" i="1"/>
  <c r="AB677" i="1"/>
  <c r="AB678" i="1"/>
  <c r="AB679" i="1"/>
  <c r="AB680" i="1"/>
  <c r="AB681" i="1"/>
  <c r="AB682" i="1"/>
  <c r="AB683" i="1"/>
  <c r="AB684" i="1"/>
  <c r="AB685" i="1"/>
  <c r="AB686" i="1"/>
  <c r="AB687" i="1"/>
  <c r="AB688" i="1"/>
  <c r="AB689" i="1"/>
  <c r="AB690" i="1"/>
  <c r="AB691" i="1"/>
  <c r="AB692" i="1"/>
  <c r="AB693" i="1"/>
  <c r="AB694" i="1"/>
  <c r="AB695" i="1"/>
  <c r="AB696" i="1"/>
  <c r="AB697" i="1"/>
  <c r="AB698" i="1"/>
  <c r="AB699" i="1"/>
  <c r="AB700" i="1"/>
  <c r="AB701" i="1"/>
  <c r="AB702" i="1"/>
  <c r="AB703" i="1"/>
  <c r="AB704" i="1"/>
  <c r="AB705" i="1"/>
  <c r="AB706" i="1"/>
  <c r="AB707" i="1"/>
  <c r="AB708" i="1"/>
  <c r="AB709" i="1"/>
  <c r="AB710" i="1"/>
  <c r="AB711" i="1"/>
  <c r="AB712" i="1"/>
  <c r="AB713" i="1"/>
  <c r="AB714" i="1"/>
  <c r="AB715" i="1"/>
  <c r="AB716" i="1"/>
  <c r="AB717" i="1"/>
  <c r="AB718" i="1"/>
  <c r="AB719" i="1"/>
  <c r="AB720" i="1"/>
  <c r="AB721" i="1"/>
  <c r="AB722" i="1"/>
  <c r="AB723" i="1"/>
  <c r="AB724" i="1"/>
  <c r="AB725" i="1"/>
  <c r="AB726" i="1"/>
  <c r="AB727" i="1"/>
  <c r="AB728" i="1"/>
  <c r="AB729" i="1"/>
  <c r="AB730" i="1"/>
  <c r="AB731" i="1"/>
  <c r="AB732" i="1"/>
  <c r="AB733" i="1"/>
  <c r="AB734" i="1"/>
  <c r="AB735" i="1"/>
  <c r="AB736" i="1"/>
  <c r="AB737" i="1"/>
  <c r="AB738" i="1"/>
  <c r="AB739" i="1"/>
  <c r="AB740" i="1"/>
  <c r="AB741" i="1"/>
  <c r="AB742" i="1"/>
  <c r="AB743" i="1"/>
  <c r="AB744" i="1"/>
  <c r="AB745" i="1"/>
  <c r="AB746" i="1"/>
  <c r="AB747" i="1"/>
  <c r="AB748" i="1"/>
  <c r="AB749" i="1"/>
  <c r="AB750" i="1"/>
  <c r="AB751" i="1"/>
  <c r="AB752" i="1"/>
  <c r="AB753" i="1"/>
  <c r="AB754" i="1"/>
  <c r="AB755" i="1"/>
  <c r="AB756" i="1"/>
  <c r="AB757" i="1"/>
  <c r="AB758" i="1"/>
  <c r="AB759" i="1"/>
  <c r="AB760" i="1"/>
  <c r="AB761" i="1"/>
  <c r="AB762" i="1"/>
  <c r="AB763" i="1"/>
  <c r="AB764" i="1"/>
  <c r="AB765" i="1"/>
  <c r="AB766" i="1"/>
  <c r="AB767" i="1"/>
  <c r="AB768" i="1"/>
  <c r="AB769" i="1"/>
  <c r="AB770" i="1"/>
  <c r="AB771" i="1"/>
  <c r="AB772" i="1"/>
  <c r="AB773" i="1"/>
  <c r="AB774" i="1"/>
  <c r="AB775" i="1"/>
  <c r="AB776" i="1"/>
  <c r="AB777" i="1"/>
  <c r="AB778" i="1"/>
  <c r="AB779" i="1"/>
  <c r="AB780" i="1"/>
  <c r="AB781" i="1"/>
  <c r="AB782" i="1"/>
  <c r="AB783" i="1"/>
  <c r="AB784" i="1"/>
  <c r="AB785" i="1"/>
  <c r="AB786" i="1"/>
  <c r="AB787" i="1"/>
  <c r="AB788" i="1"/>
  <c r="AB789" i="1"/>
  <c r="AB790" i="1"/>
  <c r="AB791" i="1"/>
  <c r="AB792" i="1"/>
  <c r="AB793" i="1"/>
  <c r="AB794" i="1"/>
  <c r="AB795" i="1"/>
  <c r="AB796" i="1"/>
  <c r="AB797" i="1"/>
  <c r="AB798" i="1"/>
  <c r="AB799" i="1"/>
  <c r="AB800" i="1"/>
  <c r="AB801" i="1"/>
  <c r="AB802" i="1"/>
  <c r="AB803" i="1"/>
  <c r="AB804" i="1"/>
  <c r="AB805" i="1"/>
  <c r="AB806" i="1"/>
  <c r="AB807" i="1"/>
  <c r="AB808" i="1"/>
  <c r="AB809" i="1"/>
  <c r="AB810" i="1"/>
  <c r="AB811" i="1"/>
  <c r="AB812" i="1"/>
  <c r="AB813" i="1"/>
  <c r="AB814" i="1"/>
  <c r="AB815" i="1"/>
  <c r="AB816" i="1"/>
  <c r="AB817" i="1"/>
  <c r="AB818" i="1"/>
  <c r="AB819" i="1"/>
  <c r="AB820" i="1"/>
  <c r="AB821" i="1"/>
  <c r="AB822" i="1"/>
  <c r="AB823" i="1"/>
  <c r="AB824" i="1"/>
  <c r="AB825" i="1"/>
  <c r="AB826" i="1"/>
  <c r="AB827" i="1"/>
  <c r="AB828" i="1"/>
  <c r="AB829" i="1"/>
  <c r="AB830" i="1"/>
  <c r="AB831" i="1"/>
  <c r="AB832" i="1"/>
  <c r="AB833" i="1"/>
  <c r="AB834" i="1"/>
  <c r="AB835" i="1"/>
  <c r="AB836" i="1"/>
  <c r="AB837" i="1"/>
  <c r="AB838" i="1"/>
  <c r="AB839" i="1"/>
  <c r="AB840" i="1"/>
  <c r="AB841" i="1"/>
  <c r="AB842" i="1"/>
  <c r="AB843" i="1"/>
  <c r="AB844" i="1"/>
  <c r="AB845" i="1"/>
  <c r="AB846" i="1"/>
  <c r="AB847" i="1"/>
  <c r="AB848" i="1"/>
  <c r="AB849" i="1"/>
  <c r="AB850" i="1"/>
  <c r="AB851" i="1"/>
  <c r="AB852" i="1"/>
  <c r="AB853" i="1"/>
  <c r="AB854" i="1"/>
  <c r="AB855" i="1"/>
  <c r="AB856" i="1"/>
  <c r="AB857" i="1"/>
  <c r="AB858" i="1"/>
  <c r="AB859" i="1"/>
  <c r="AB860" i="1"/>
  <c r="AB861" i="1"/>
  <c r="AB862" i="1"/>
  <c r="AB863" i="1"/>
  <c r="AB864" i="1"/>
  <c r="AB865" i="1"/>
  <c r="AB866" i="1"/>
  <c r="AB867" i="1"/>
  <c r="AB868" i="1"/>
  <c r="AB869" i="1"/>
  <c r="AB870" i="1"/>
  <c r="AB871" i="1"/>
  <c r="AB872" i="1"/>
  <c r="AB873" i="1"/>
  <c r="AB874" i="1"/>
  <c r="AB875" i="1"/>
  <c r="AB876" i="1"/>
  <c r="AB877" i="1"/>
  <c r="AB878" i="1"/>
  <c r="AB879" i="1"/>
  <c r="AB880" i="1"/>
  <c r="AB881" i="1"/>
  <c r="AB882" i="1"/>
  <c r="AB883" i="1"/>
  <c r="AB884" i="1"/>
  <c r="AB885" i="1"/>
  <c r="AA131" i="1"/>
  <c r="AA132" i="1"/>
  <c r="AA133" i="1"/>
  <c r="AA226" i="1"/>
  <c r="I2" i="10" s="1"/>
  <c r="AA59" i="1"/>
  <c r="AA227" i="1"/>
  <c r="AA228" i="1"/>
  <c r="AA229" i="1"/>
  <c r="AA230" i="1"/>
  <c r="AA232" i="1"/>
  <c r="AA234" i="1"/>
  <c r="AA135" i="1"/>
  <c r="AA136" i="1"/>
  <c r="AA60" i="1"/>
  <c r="AA86" i="1"/>
  <c r="I3" i="10" s="1"/>
  <c r="AA237" i="1"/>
  <c r="AA137" i="1"/>
  <c r="AA238" i="1"/>
  <c r="AA239" i="1"/>
  <c r="AA240" i="1"/>
  <c r="AA241" i="1"/>
  <c r="AA243" i="1"/>
  <c r="AA244" i="1"/>
  <c r="AA61" i="1"/>
  <c r="AA246" i="1"/>
  <c r="AA138" i="1"/>
  <c r="AA247" i="1"/>
  <c r="AA62" i="1"/>
  <c r="AA248" i="1"/>
  <c r="AA250" i="1"/>
  <c r="AA252" i="1"/>
  <c r="AA253" i="1"/>
  <c r="AA254" i="1"/>
  <c r="AA48" i="1"/>
  <c r="AA255" i="1"/>
  <c r="AA256" i="1"/>
  <c r="AA140" i="1"/>
  <c r="AA258" i="1"/>
  <c r="AA259" i="1"/>
  <c r="AA260" i="1"/>
  <c r="AA261" i="1"/>
  <c r="AA262" i="1"/>
  <c r="AA19" i="1"/>
  <c r="AA141" i="1"/>
  <c r="AA9" i="1"/>
  <c r="AA265" i="1"/>
  <c r="AA266" i="1"/>
  <c r="I4" i="10" s="1"/>
  <c r="AA267" i="1"/>
  <c r="AA142" i="1"/>
  <c r="AA63" i="1"/>
  <c r="AA271" i="1"/>
  <c r="AA143" i="1"/>
  <c r="AA144" i="1"/>
  <c r="AA272" i="1"/>
  <c r="AA273" i="1"/>
  <c r="AA274" i="1"/>
  <c r="AA87" i="1"/>
  <c r="AA275" i="1"/>
  <c r="AA145" i="1"/>
  <c r="AA277" i="1"/>
  <c r="AA146" i="1"/>
  <c r="AA278" i="1"/>
  <c r="AA49" i="1"/>
  <c r="AA88" i="1"/>
  <c r="AA11" i="1"/>
  <c r="AA64" i="1"/>
  <c r="AA89" i="1"/>
  <c r="AA148" i="1"/>
  <c r="AA90" i="1"/>
  <c r="I5" i="10" s="1"/>
  <c r="AA280" i="1"/>
  <c r="AA281" i="1"/>
  <c r="AA282" i="1"/>
  <c r="AA285" i="1"/>
  <c r="AA286" i="1"/>
  <c r="AA287" i="1"/>
  <c r="AA288" i="1"/>
  <c r="AA301" i="1"/>
  <c r="AA289" i="1"/>
  <c r="AA291" i="1"/>
  <c r="AA292" i="1"/>
  <c r="AA293" i="1"/>
  <c r="AA294" i="1"/>
  <c r="AA295" i="1"/>
  <c r="AA296" i="1"/>
  <c r="AA297" i="1"/>
  <c r="AA298" i="1"/>
  <c r="AA299" i="1"/>
  <c r="AA300" i="1"/>
  <c r="AA302" i="1"/>
  <c r="AA303" i="1"/>
  <c r="AA304" i="1"/>
  <c r="AA305" i="1"/>
  <c r="AA306" i="1"/>
  <c r="AA307" i="1"/>
  <c r="AA310" i="1"/>
  <c r="AA311" i="1"/>
  <c r="AA149" i="1"/>
  <c r="AA322" i="1"/>
  <c r="AA323" i="1"/>
  <c r="AA324" i="1"/>
  <c r="AA325" i="1"/>
  <c r="AA326" i="1"/>
  <c r="AA329" i="1"/>
  <c r="I6" i="10" s="1"/>
  <c r="AA330" i="1"/>
  <c r="AA331" i="1"/>
  <c r="AA332" i="1"/>
  <c r="AA333" i="1"/>
  <c r="AA91" i="1"/>
  <c r="AA150" i="1"/>
  <c r="AA151" i="1"/>
  <c r="AA92" i="1"/>
  <c r="AA334" i="1"/>
  <c r="AA93" i="1"/>
  <c r="AA337" i="1"/>
  <c r="AA339" i="1"/>
  <c r="AA152" i="1"/>
  <c r="AA341" i="1"/>
  <c r="AA342" i="1"/>
  <c r="AA344" i="1"/>
  <c r="AA345" i="1"/>
  <c r="AA346" i="1"/>
  <c r="AA94" i="1"/>
  <c r="I7" i="10" s="1"/>
  <c r="AA347" i="1"/>
  <c r="AA20" i="1"/>
  <c r="AA95" i="1"/>
  <c r="AA96" i="1"/>
  <c r="AA350" i="1"/>
  <c r="AA351" i="1"/>
  <c r="AA97" i="1"/>
  <c r="AA65" i="1"/>
  <c r="AA26" i="1"/>
  <c r="AA353" i="1"/>
  <c r="AA356" i="1"/>
  <c r="AA357" i="1"/>
  <c r="AA50" i="1"/>
  <c r="AA358" i="1"/>
  <c r="AA359" i="1"/>
  <c r="AA360" i="1"/>
  <c r="AA66" i="1"/>
  <c r="AA361" i="1"/>
  <c r="AA362" i="1"/>
  <c r="AA154" i="1"/>
  <c r="AA155" i="1"/>
  <c r="AA4" i="1"/>
  <c r="AA156" i="1"/>
  <c r="AA363" i="1"/>
  <c r="AA6" i="1"/>
  <c r="AA21" i="1"/>
  <c r="AA366" i="1"/>
  <c r="AA38" i="1"/>
  <c r="AA370" i="1"/>
  <c r="AA371" i="1"/>
  <c r="AA98" i="1"/>
  <c r="AA372" i="1"/>
  <c r="AA51" i="1"/>
  <c r="AA373" i="1"/>
  <c r="AA374" i="1"/>
  <c r="AA99" i="1"/>
  <c r="AA375" i="1"/>
  <c r="AA378" i="1"/>
  <c r="AA379" i="1"/>
  <c r="AA380" i="1"/>
  <c r="AA67" i="1"/>
  <c r="AA157" i="1"/>
  <c r="AA381" i="1"/>
  <c r="AA68" i="1"/>
  <c r="AA69" i="1"/>
  <c r="AA39" i="1"/>
  <c r="AA27" i="1"/>
  <c r="AA383" i="1"/>
  <c r="AA384" i="1"/>
  <c r="AA385" i="1"/>
  <c r="AA386" i="1"/>
  <c r="AA387" i="1"/>
  <c r="AA388" i="1"/>
  <c r="AA158" i="1"/>
  <c r="AA100" i="1"/>
  <c r="AA395" i="1"/>
  <c r="AA160" i="1"/>
  <c r="AA101" i="1"/>
  <c r="AA161" i="1"/>
  <c r="AA162" i="1"/>
  <c r="AA163" i="1"/>
  <c r="AA164" i="1"/>
  <c r="AA399" i="1"/>
  <c r="AA22" i="1"/>
  <c r="AA165" i="1"/>
  <c r="AA400" i="1"/>
  <c r="AA28" i="1"/>
  <c r="AA402" i="1"/>
  <c r="AA404" i="1"/>
  <c r="AA70" i="1"/>
  <c r="AA406" i="1"/>
  <c r="AA12" i="1"/>
  <c r="AA407" i="1"/>
  <c r="AA408" i="1"/>
  <c r="AA409" i="1"/>
  <c r="AA412" i="1"/>
  <c r="AA413" i="1"/>
  <c r="AA416" i="1"/>
  <c r="AA417" i="1"/>
  <c r="AA418" i="1"/>
  <c r="AA13" i="1"/>
  <c r="AA419" i="1"/>
  <c r="AA420" i="1"/>
  <c r="AA422" i="1"/>
  <c r="AA71" i="1"/>
  <c r="AA72" i="1"/>
  <c r="AA167" i="1"/>
  <c r="AA168" i="1"/>
  <c r="AA424" i="1"/>
  <c r="AA425" i="1"/>
  <c r="AA102" i="1"/>
  <c r="AA426" i="1"/>
  <c r="AA429" i="1"/>
  <c r="AA430" i="1"/>
  <c r="AA73" i="1"/>
  <c r="AA431" i="1"/>
  <c r="AA433" i="1"/>
  <c r="AA434" i="1"/>
  <c r="AA169" i="1"/>
  <c r="AA437" i="1"/>
  <c r="AA438" i="1"/>
  <c r="AA170" i="1"/>
  <c r="AA172" i="1"/>
  <c r="AA173" i="1"/>
  <c r="AA52" i="1"/>
  <c r="AA440" i="1"/>
  <c r="AA32" i="1"/>
  <c r="AA441" i="1"/>
  <c r="AA103" i="1"/>
  <c r="AA443" i="1"/>
  <c r="AA444" i="1"/>
  <c r="AA174" i="1"/>
  <c r="AA445" i="1"/>
  <c r="AA446" i="1"/>
  <c r="AA104" i="1"/>
  <c r="AA7" i="1"/>
  <c r="AA447" i="1"/>
  <c r="AA448" i="1"/>
  <c r="AA449" i="1"/>
  <c r="AA175" i="1"/>
  <c r="AA450" i="1"/>
  <c r="AA451" i="1"/>
  <c r="AA453" i="1"/>
  <c r="AA454" i="1"/>
  <c r="AA53" i="1"/>
  <c r="AA456" i="1"/>
  <c r="AA457" i="1"/>
  <c r="AA458" i="1"/>
  <c r="AA74" i="1"/>
  <c r="AA460" i="1"/>
  <c r="AA178" i="1"/>
  <c r="AA461" i="1"/>
  <c r="AA462" i="1"/>
  <c r="AA463" i="1"/>
  <c r="AA464" i="1"/>
  <c r="AA465" i="1"/>
  <c r="AA40" i="1"/>
  <c r="AA468" i="1"/>
  <c r="AA180" i="1"/>
  <c r="AA469" i="1"/>
  <c r="AA75" i="1"/>
  <c r="AA8" i="1"/>
  <c r="AA472" i="1"/>
  <c r="AA105" i="1"/>
  <c r="AA182" i="1"/>
  <c r="AA473" i="1"/>
  <c r="AA474" i="1"/>
  <c r="AA475" i="1"/>
  <c r="AA476" i="1"/>
  <c r="AA183" i="1"/>
  <c r="AA477" i="1"/>
  <c r="AA478" i="1"/>
  <c r="AA479" i="1"/>
  <c r="AA480" i="1"/>
  <c r="AA481" i="1"/>
  <c r="AA14" i="1"/>
  <c r="AA33" i="1"/>
  <c r="AA483" i="1"/>
  <c r="AA484" i="1"/>
  <c r="AA184" i="1"/>
  <c r="AA485" i="1"/>
  <c r="AA486" i="1"/>
  <c r="AA488" i="1"/>
  <c r="AA489" i="1"/>
  <c r="AA490" i="1"/>
  <c r="AA495" i="1"/>
  <c r="AA496" i="1"/>
  <c r="AA498" i="1"/>
  <c r="AA499" i="1"/>
  <c r="AA500" i="1"/>
  <c r="AA501" i="1"/>
  <c r="AA503" i="1"/>
  <c r="AA504" i="1"/>
  <c r="AA505" i="1"/>
  <c r="AA506" i="1"/>
  <c r="AA507" i="1"/>
  <c r="AA508" i="1"/>
  <c r="AA509" i="1"/>
  <c r="AA510" i="1"/>
  <c r="AA185" i="1"/>
  <c r="AA511" i="1"/>
  <c r="AA512" i="1"/>
  <c r="AA5" i="1"/>
  <c r="AA54" i="1"/>
  <c r="AA514" i="1"/>
  <c r="AA515" i="1"/>
  <c r="AA186" i="1"/>
  <c r="AA516" i="1"/>
  <c r="AA517" i="1"/>
  <c r="AA518" i="1"/>
  <c r="AA521" i="1"/>
  <c r="AA189" i="1"/>
  <c r="AA522" i="1"/>
  <c r="AA190" i="1"/>
  <c r="AA76" i="1"/>
  <c r="AA191" i="1"/>
  <c r="AA192" i="1"/>
  <c r="AA29" i="1"/>
  <c r="AA193" i="1"/>
  <c r="AA194" i="1"/>
  <c r="AA106" i="1"/>
  <c r="AA524" i="1"/>
  <c r="AA526" i="1"/>
  <c r="AA531" i="1"/>
  <c r="AA532" i="1"/>
  <c r="AA195" i="1"/>
  <c r="AA196" i="1"/>
  <c r="AA534" i="1"/>
  <c r="AA536" i="1"/>
  <c r="AA537" i="1"/>
  <c r="AA538" i="1"/>
  <c r="AA539" i="1"/>
  <c r="AA540" i="1"/>
  <c r="AA107" i="1"/>
  <c r="AA197" i="1"/>
  <c r="AA109" i="1"/>
  <c r="AA542" i="1"/>
  <c r="AA543" i="1"/>
  <c r="AA544" i="1"/>
  <c r="AA198" i="1"/>
  <c r="AA199" i="1"/>
  <c r="AA34" i="1"/>
  <c r="AA545" i="1"/>
  <c r="AA41" i="1"/>
  <c r="AA546" i="1"/>
  <c r="AA200" i="1"/>
  <c r="AA201" i="1"/>
  <c r="AA110" i="1"/>
  <c r="AA15" i="1"/>
  <c r="AA548" i="1"/>
  <c r="AA42" i="1"/>
  <c r="AA16" i="1"/>
  <c r="AA549" i="1"/>
  <c r="AA550" i="1"/>
  <c r="AA551" i="1"/>
  <c r="AA111" i="1"/>
  <c r="AA552" i="1"/>
  <c r="AA554" i="1"/>
  <c r="AA55" i="1"/>
  <c r="AA56" i="1"/>
  <c r="AA555" i="1"/>
  <c r="AA556" i="1"/>
  <c r="AA112" i="1"/>
  <c r="AA113" i="1"/>
  <c r="AA114" i="1"/>
  <c r="AA558" i="1"/>
  <c r="AA559" i="1"/>
  <c r="AA560" i="1"/>
  <c r="AA562" i="1"/>
  <c r="AA563" i="1"/>
  <c r="AA203" i="1"/>
  <c r="AA10" i="1"/>
  <c r="AA115" i="1"/>
  <c r="AA77" i="1"/>
  <c r="AA204" i="1"/>
  <c r="AA568" i="1"/>
  <c r="AA23" i="1"/>
  <c r="AA569" i="1"/>
  <c r="AA24" i="1"/>
  <c r="AA205" i="1"/>
  <c r="AA571" i="1"/>
  <c r="AA572" i="1"/>
  <c r="AA573" i="1"/>
  <c r="AA116" i="1"/>
  <c r="AA574" i="1"/>
  <c r="AA35" i="1"/>
  <c r="AA78" i="1"/>
  <c r="AA30" i="1"/>
  <c r="AA576" i="1"/>
  <c r="AA36" i="1"/>
  <c r="AA57" i="1"/>
  <c r="AA580" i="1"/>
  <c r="AA79" i="1"/>
  <c r="AA581" i="1"/>
  <c r="AA37" i="1"/>
  <c r="AA583" i="1"/>
  <c r="AA43" i="1"/>
  <c r="AA80" i="1"/>
  <c r="AA584" i="1"/>
  <c r="AA117" i="1"/>
  <c r="AA17" i="1"/>
  <c r="AA81" i="1"/>
  <c r="AA206" i="1"/>
  <c r="AA586" i="1"/>
  <c r="AA207" i="1"/>
  <c r="AA587" i="1"/>
  <c r="AA588" i="1"/>
  <c r="AA590" i="1"/>
  <c r="AA208" i="1"/>
  <c r="AA591" i="1"/>
  <c r="AA592" i="1"/>
  <c r="AA593" i="1"/>
  <c r="AA594" i="1"/>
  <c r="AA595" i="1"/>
  <c r="AA209" i="1"/>
  <c r="AA596" i="1"/>
  <c r="AA118" i="1"/>
  <c r="AA119" i="1"/>
  <c r="AA210" i="1"/>
  <c r="AA597" i="1"/>
  <c r="AA599" i="1"/>
  <c r="AA211" i="1"/>
  <c r="AA120" i="1"/>
  <c r="AA121" i="1"/>
  <c r="AA82" i="1"/>
  <c r="AA83" i="1"/>
  <c r="AA212" i="1"/>
  <c r="AA213" i="1"/>
  <c r="AA602" i="1"/>
  <c r="AA122" i="1"/>
  <c r="AA123" i="1"/>
  <c r="AA603" i="1"/>
  <c r="AA18" i="1"/>
  <c r="AA214" i="1"/>
  <c r="AA124" i="1"/>
  <c r="AA215" i="1"/>
  <c r="AA604" i="1"/>
  <c r="AA605" i="1"/>
  <c r="AA44" i="1"/>
  <c r="AA607" i="1"/>
  <c r="AA216" i="1"/>
  <c r="AA609" i="1"/>
  <c r="AA217" i="1"/>
  <c r="AA218" i="1"/>
  <c r="AA58" i="1"/>
  <c r="AA611" i="1"/>
  <c r="AA84" i="1"/>
  <c r="AA25" i="1"/>
  <c r="AA219" i="1"/>
  <c r="AA612" i="1"/>
  <c r="AA220" i="1"/>
  <c r="AA613" i="1"/>
  <c r="AA221" i="1"/>
  <c r="AA125" i="1"/>
  <c r="AA85" i="1"/>
  <c r="AA222" i="1"/>
  <c r="AA3" i="1"/>
  <c r="AA126" i="1"/>
  <c r="AA127" i="1"/>
  <c r="AA616" i="1"/>
  <c r="AA128" i="1"/>
  <c r="AA223" i="1"/>
  <c r="AA617" i="1"/>
  <c r="AA619" i="1"/>
  <c r="AA620" i="1"/>
  <c r="AA224" i="1"/>
  <c r="AA621" i="1"/>
  <c r="AA129" i="1"/>
  <c r="I29" i="10" s="1"/>
  <c r="AA622" i="1"/>
  <c r="AA623" i="1"/>
  <c r="AA624" i="1"/>
  <c r="AA225" i="1"/>
  <c r="AA625" i="1"/>
  <c r="AA626" i="1"/>
  <c r="AA130" i="1"/>
  <c r="AA31" i="1"/>
  <c r="AA45" i="1"/>
  <c r="AA46" i="1"/>
  <c r="AA627" i="1"/>
  <c r="AA47" i="1"/>
  <c r="AA628" i="1"/>
  <c r="AA629" i="1"/>
  <c r="AA245" i="1"/>
  <c r="AA283" i="1"/>
  <c r="AA615" i="1"/>
  <c r="AA614" i="1"/>
  <c r="AA470" i="1"/>
  <c r="AA529" i="1"/>
  <c r="AA403" i="1"/>
  <c r="AA493" i="1"/>
  <c r="AA497" i="1"/>
  <c r="AA492" i="1"/>
  <c r="AA494" i="1"/>
  <c r="AA502" i="1"/>
  <c r="AA553" i="1"/>
  <c r="AA352" i="1"/>
  <c r="AA530" i="1"/>
  <c r="AA527" i="1"/>
  <c r="AA491" i="1"/>
  <c r="AA410" i="1"/>
  <c r="AA343" i="1"/>
  <c r="AA535" i="1"/>
  <c r="AA459" i="1"/>
  <c r="AA411" i="1"/>
  <c r="AA589" i="1"/>
  <c r="AA355" i="1"/>
  <c r="AA452" i="1"/>
  <c r="AA393" i="1"/>
  <c r="AA394" i="1"/>
  <c r="AA179" i="1"/>
  <c r="AA249" i="1"/>
  <c r="AA251" i="1"/>
  <c r="AA601" i="1"/>
  <c r="AA405" i="1"/>
  <c r="AA235" i="1"/>
  <c r="AA439" i="1"/>
  <c r="AA269" i="1"/>
  <c r="AA354" i="1"/>
  <c r="AA401" i="1"/>
  <c r="AA134" i="1"/>
  <c r="AA231" i="1"/>
  <c r="AA139" i="1"/>
  <c r="AA276" i="1"/>
  <c r="AA147" i="1"/>
  <c r="AA327" i="1"/>
  <c r="AA348" i="1"/>
  <c r="AA349" i="1"/>
  <c r="AA153" i="1"/>
  <c r="AA364" i="1"/>
  <c r="AA382" i="1"/>
  <c r="AA166" i="1"/>
  <c r="AA435" i="1"/>
  <c r="AA436" i="1"/>
  <c r="AA171" i="1"/>
  <c r="AA176" i="1"/>
  <c r="AA177" i="1"/>
  <c r="AA471" i="1"/>
  <c r="AA181" i="1"/>
  <c r="AA487" i="1"/>
  <c r="AA187" i="1"/>
  <c r="AA188" i="1"/>
  <c r="AA523" i="1"/>
  <c r="AA528" i="1"/>
  <c r="AA108" i="1"/>
  <c r="AA547" i="1"/>
  <c r="AA202" i="1"/>
  <c r="AA557" i="1"/>
  <c r="AA561" i="1"/>
  <c r="AA564" i="1"/>
  <c r="AA582" i="1"/>
  <c r="AA600" i="1"/>
  <c r="AA598" i="1"/>
  <c r="AA336" i="1"/>
  <c r="AA575" i="1"/>
  <c r="AA427" i="1"/>
  <c r="AA423" i="1"/>
  <c r="AA455" i="1"/>
  <c r="AA428" i="1"/>
  <c r="AA579" i="1"/>
  <c r="AA577" i="1"/>
  <c r="AA578" i="1"/>
  <c r="AA338" i="1"/>
  <c r="AA233" i="1"/>
  <c r="AA236" i="1"/>
  <c r="AA242" i="1"/>
  <c r="AA257" i="1"/>
  <c r="AA263" i="1"/>
  <c r="AA264" i="1"/>
  <c r="AA268" i="1"/>
  <c r="AA270" i="1"/>
  <c r="AA279" i="1"/>
  <c r="AA284" i="1"/>
  <c r="AA308" i="1"/>
  <c r="AA309" i="1"/>
  <c r="AA312" i="1"/>
  <c r="AA313" i="1"/>
  <c r="AA314" i="1"/>
  <c r="AA315" i="1"/>
  <c r="AA316" i="1"/>
  <c r="AA317" i="1"/>
  <c r="AA318" i="1"/>
  <c r="AA319" i="1"/>
  <c r="AA320" i="1"/>
  <c r="AA328" i="1"/>
  <c r="AA335" i="1"/>
  <c r="AA340" i="1"/>
  <c r="AA365" i="1"/>
  <c r="AA367" i="1"/>
  <c r="AA368" i="1"/>
  <c r="AA369" i="1"/>
  <c r="AA376" i="1"/>
  <c r="AA377" i="1"/>
  <c r="AA390" i="1"/>
  <c r="AA391" i="1"/>
  <c r="AA392" i="1"/>
  <c r="AA159" i="1"/>
  <c r="AA414" i="1"/>
  <c r="AA415" i="1"/>
  <c r="AA421" i="1"/>
  <c r="AA432" i="1"/>
  <c r="AA442" i="1"/>
  <c r="AA466" i="1"/>
  <c r="AA467" i="1"/>
  <c r="AA482" i="1"/>
  <c r="AA513" i="1"/>
  <c r="AA519" i="1"/>
  <c r="AA520" i="1"/>
  <c r="AA525" i="1"/>
  <c r="AA533" i="1"/>
  <c r="AA541" i="1"/>
  <c r="AA565" i="1"/>
  <c r="AA566" i="1"/>
  <c r="AA567" i="1"/>
  <c r="AA570" i="1"/>
  <c r="AA585" i="1"/>
  <c r="AA606" i="1"/>
  <c r="AA608" i="1"/>
  <c r="AA610" i="1"/>
  <c r="AA618" i="1"/>
  <c r="AA398" i="1"/>
  <c r="AA397" i="1"/>
  <c r="AA396" i="1"/>
  <c r="AA389" i="1"/>
  <c r="AA290" i="1"/>
  <c r="AA630" i="1"/>
  <c r="AA631" i="1"/>
  <c r="AA632" i="1"/>
  <c r="AA633" i="1"/>
  <c r="AA634" i="1"/>
  <c r="AA635" i="1"/>
  <c r="AA636" i="1"/>
  <c r="AA637" i="1"/>
  <c r="AA638" i="1"/>
  <c r="AA639" i="1"/>
  <c r="AA640" i="1"/>
  <c r="AA641" i="1"/>
  <c r="AA642" i="1"/>
  <c r="AA643" i="1"/>
  <c r="AA644" i="1"/>
  <c r="AA645" i="1"/>
  <c r="AA646" i="1"/>
  <c r="AA647" i="1"/>
  <c r="AA648" i="1"/>
  <c r="AA649" i="1"/>
  <c r="AA650" i="1"/>
  <c r="AA651" i="1"/>
  <c r="AA652" i="1"/>
  <c r="AA653" i="1"/>
  <c r="AA654" i="1"/>
  <c r="AA655" i="1"/>
  <c r="AA656" i="1"/>
  <c r="AA657" i="1"/>
  <c r="AA658" i="1"/>
  <c r="AA659" i="1"/>
  <c r="AA660" i="1"/>
  <c r="AA661" i="1"/>
  <c r="AA662" i="1"/>
  <c r="AA663" i="1"/>
  <c r="AA664" i="1"/>
  <c r="AA665" i="1"/>
  <c r="AA666" i="1"/>
  <c r="AA667" i="1"/>
  <c r="AA668" i="1"/>
  <c r="AA669" i="1"/>
  <c r="AA670" i="1"/>
  <c r="AA671" i="1"/>
  <c r="AA672" i="1"/>
  <c r="AA673" i="1"/>
  <c r="AA674" i="1"/>
  <c r="AA675" i="1"/>
  <c r="AA676" i="1"/>
  <c r="AA677" i="1"/>
  <c r="AA678" i="1"/>
  <c r="AA679" i="1"/>
  <c r="AA680" i="1"/>
  <c r="AA681" i="1"/>
  <c r="AA682" i="1"/>
  <c r="AA683" i="1"/>
  <c r="AA684" i="1"/>
  <c r="AA685" i="1"/>
  <c r="AA686" i="1"/>
  <c r="AA687" i="1"/>
  <c r="AA688" i="1"/>
  <c r="AA689" i="1"/>
  <c r="AA690" i="1"/>
  <c r="AA691" i="1"/>
  <c r="AA692" i="1"/>
  <c r="AA693" i="1"/>
  <c r="AA694" i="1"/>
  <c r="AA695" i="1"/>
  <c r="AA696" i="1"/>
  <c r="AA697" i="1"/>
  <c r="AA698" i="1"/>
  <c r="AA699" i="1"/>
  <c r="AA700" i="1"/>
  <c r="AA701" i="1"/>
  <c r="AA702" i="1"/>
  <c r="AA703" i="1"/>
  <c r="AA704" i="1"/>
  <c r="AA705" i="1"/>
  <c r="AA706" i="1"/>
  <c r="AA707" i="1"/>
  <c r="AA708" i="1"/>
  <c r="AA709" i="1"/>
  <c r="AA710" i="1"/>
  <c r="AA711" i="1"/>
  <c r="AA712" i="1"/>
  <c r="AA713" i="1"/>
  <c r="AA714" i="1"/>
  <c r="AA715" i="1"/>
  <c r="AA716" i="1"/>
  <c r="AA717" i="1"/>
  <c r="AA718" i="1"/>
  <c r="AA719" i="1"/>
  <c r="AA720" i="1"/>
  <c r="AA721" i="1"/>
  <c r="AA722" i="1"/>
  <c r="AA723" i="1"/>
  <c r="AA724" i="1"/>
  <c r="AA725" i="1"/>
  <c r="AA726" i="1"/>
  <c r="AA727" i="1"/>
  <c r="AA728" i="1"/>
  <c r="AA729" i="1"/>
  <c r="AA730" i="1"/>
  <c r="AA731" i="1"/>
  <c r="AA732" i="1"/>
  <c r="AA733" i="1"/>
  <c r="AA734" i="1"/>
  <c r="AA735" i="1"/>
  <c r="AA736" i="1"/>
  <c r="AA737" i="1"/>
  <c r="AA738" i="1"/>
  <c r="AA739" i="1"/>
  <c r="AA740" i="1"/>
  <c r="AA741" i="1"/>
  <c r="AA742" i="1"/>
  <c r="AA743" i="1"/>
  <c r="AA744" i="1"/>
  <c r="AA745" i="1"/>
  <c r="AA746" i="1"/>
  <c r="AA747" i="1"/>
  <c r="AA748" i="1"/>
  <c r="AA749" i="1"/>
  <c r="AA750" i="1"/>
  <c r="AA751" i="1"/>
  <c r="AA752" i="1"/>
  <c r="AA753" i="1"/>
  <c r="AA754" i="1"/>
  <c r="AA755" i="1"/>
  <c r="AA756" i="1"/>
  <c r="AA757" i="1"/>
  <c r="AA758" i="1"/>
  <c r="AA759" i="1"/>
  <c r="AA760" i="1"/>
  <c r="AA761" i="1"/>
  <c r="AA762" i="1"/>
  <c r="AA763" i="1"/>
  <c r="AA764" i="1"/>
  <c r="AA765" i="1"/>
  <c r="AA766" i="1"/>
  <c r="AA767" i="1"/>
  <c r="AA768" i="1"/>
  <c r="AA769" i="1"/>
  <c r="AA770" i="1"/>
  <c r="AA771" i="1"/>
  <c r="AA772" i="1"/>
  <c r="AA773" i="1"/>
  <c r="AA774" i="1"/>
  <c r="AA775" i="1"/>
  <c r="AA776" i="1"/>
  <c r="AA777" i="1"/>
  <c r="AA778" i="1"/>
  <c r="AA779" i="1"/>
  <c r="AA780" i="1"/>
  <c r="AA781" i="1"/>
  <c r="AA782" i="1"/>
  <c r="AA783" i="1"/>
  <c r="AA784" i="1"/>
  <c r="AA785" i="1"/>
  <c r="AA786" i="1"/>
  <c r="AA787" i="1"/>
  <c r="AA788" i="1"/>
  <c r="AA789" i="1"/>
  <c r="AA790" i="1"/>
  <c r="AA791" i="1"/>
  <c r="AA792" i="1"/>
  <c r="AA793" i="1"/>
  <c r="AA794" i="1"/>
  <c r="AA795" i="1"/>
  <c r="AA796" i="1"/>
  <c r="AA797" i="1"/>
  <c r="AA798" i="1"/>
  <c r="AA799" i="1"/>
  <c r="AA800" i="1"/>
  <c r="AA801" i="1"/>
  <c r="AA802" i="1"/>
  <c r="AA803" i="1"/>
  <c r="AA804" i="1"/>
  <c r="AA805" i="1"/>
  <c r="AA806" i="1"/>
  <c r="AA807" i="1"/>
  <c r="AA808" i="1"/>
  <c r="AA809" i="1"/>
  <c r="AA810" i="1"/>
  <c r="AA811" i="1"/>
  <c r="AA812" i="1"/>
  <c r="AA813" i="1"/>
  <c r="AA814" i="1"/>
  <c r="AA815" i="1"/>
  <c r="AA816" i="1"/>
  <c r="AA817" i="1"/>
  <c r="AA818" i="1"/>
  <c r="AA819" i="1"/>
  <c r="AA820" i="1"/>
  <c r="AA821" i="1"/>
  <c r="AA822" i="1"/>
  <c r="AA823" i="1"/>
  <c r="AA824" i="1"/>
  <c r="AA825" i="1"/>
  <c r="AA826" i="1"/>
  <c r="AA827" i="1"/>
  <c r="AA828" i="1"/>
  <c r="AA829" i="1"/>
  <c r="AA830" i="1"/>
  <c r="AA831" i="1"/>
  <c r="AA832" i="1"/>
  <c r="AA833" i="1"/>
  <c r="AA834" i="1"/>
  <c r="AA835" i="1"/>
  <c r="AA836" i="1"/>
  <c r="AA837" i="1"/>
  <c r="AA838" i="1"/>
  <c r="AA839" i="1"/>
  <c r="AA840" i="1"/>
  <c r="AA841" i="1"/>
  <c r="AA842" i="1"/>
  <c r="AA843" i="1"/>
  <c r="AA844" i="1"/>
  <c r="AA845" i="1"/>
  <c r="AA846" i="1"/>
  <c r="AA847" i="1"/>
  <c r="AA848" i="1"/>
  <c r="AA849" i="1"/>
  <c r="AA850" i="1"/>
  <c r="AA851" i="1"/>
  <c r="AA852" i="1"/>
  <c r="AA853" i="1"/>
  <c r="AA854" i="1"/>
  <c r="AA855" i="1"/>
  <c r="AA856" i="1"/>
  <c r="AA857" i="1"/>
  <c r="AA858" i="1"/>
  <c r="AA859" i="1"/>
  <c r="AA860" i="1"/>
  <c r="AA861" i="1"/>
  <c r="AA862" i="1"/>
  <c r="AA863" i="1"/>
  <c r="AA864" i="1"/>
  <c r="AA865" i="1"/>
  <c r="AA866" i="1"/>
  <c r="AA867" i="1"/>
  <c r="AA868" i="1"/>
  <c r="AA869" i="1"/>
  <c r="AA870" i="1"/>
  <c r="AA871" i="1"/>
  <c r="AA872" i="1"/>
  <c r="AA873" i="1"/>
  <c r="AA874" i="1"/>
  <c r="AA875" i="1"/>
  <c r="AA876" i="1"/>
  <c r="AA877" i="1"/>
  <c r="AA878" i="1"/>
  <c r="AA879" i="1"/>
  <c r="AA880" i="1"/>
  <c r="AA881" i="1"/>
  <c r="AA882" i="1"/>
  <c r="AA883" i="1"/>
  <c r="AA884" i="1"/>
  <c r="AA885" i="1"/>
  <c r="Z131" i="1"/>
  <c r="Z132" i="1"/>
  <c r="Z133" i="1"/>
  <c r="Z226" i="1"/>
  <c r="Z59" i="1"/>
  <c r="Z227" i="1"/>
  <c r="Z228" i="1"/>
  <c r="Z229" i="1"/>
  <c r="Z230" i="1"/>
  <c r="Z232" i="1"/>
  <c r="Z234" i="1"/>
  <c r="Z135" i="1"/>
  <c r="Z136" i="1"/>
  <c r="Z60" i="1"/>
  <c r="Z86" i="1"/>
  <c r="H43" i="21" s="1"/>
  <c r="Z237" i="1"/>
  <c r="Z137" i="1"/>
  <c r="Z238" i="1"/>
  <c r="Z239" i="1"/>
  <c r="Z240" i="1"/>
  <c r="Z241" i="1"/>
  <c r="Z243" i="1"/>
  <c r="Z244" i="1"/>
  <c r="Z61" i="1"/>
  <c r="H13" i="21" s="1"/>
  <c r="Z246" i="1"/>
  <c r="Z138" i="1"/>
  <c r="Z247" i="1"/>
  <c r="Z62" i="1"/>
  <c r="Z248" i="1"/>
  <c r="H42" i="21" s="1"/>
  <c r="Z250" i="1"/>
  <c r="Z252" i="1"/>
  <c r="Z253" i="1"/>
  <c r="Z254" i="1"/>
  <c r="Z48" i="1"/>
  <c r="Z255" i="1"/>
  <c r="Z256" i="1"/>
  <c r="Z140" i="1"/>
  <c r="Z258" i="1"/>
  <c r="Z259" i="1"/>
  <c r="Z260" i="1"/>
  <c r="Z261" i="1"/>
  <c r="Z262" i="1"/>
  <c r="Z19" i="1"/>
  <c r="H41" i="21" s="1"/>
  <c r="Z141" i="1"/>
  <c r="Z9" i="1"/>
  <c r="Z265" i="1"/>
  <c r="Z266" i="1"/>
  <c r="Z267" i="1"/>
  <c r="Z142" i="1"/>
  <c r="Z63" i="1"/>
  <c r="Z271" i="1"/>
  <c r="Z143" i="1"/>
  <c r="Z144" i="1"/>
  <c r="Z272" i="1"/>
  <c r="Z273" i="1"/>
  <c r="Z274" i="1"/>
  <c r="Z87" i="1"/>
  <c r="Z275" i="1"/>
  <c r="Z145" i="1"/>
  <c r="Z277" i="1"/>
  <c r="Z146" i="1"/>
  <c r="Z278" i="1"/>
  <c r="Z49" i="1"/>
  <c r="Z88" i="1"/>
  <c r="Z11" i="1"/>
  <c r="Z64" i="1"/>
  <c r="Z89" i="1"/>
  <c r="Z148" i="1"/>
  <c r="Z90" i="1"/>
  <c r="Z280" i="1"/>
  <c r="Z281" i="1"/>
  <c r="Z282" i="1"/>
  <c r="Z285" i="1"/>
  <c r="Z286" i="1"/>
  <c r="Z287" i="1"/>
  <c r="Z288" i="1"/>
  <c r="Z301" i="1"/>
  <c r="Z289" i="1"/>
  <c r="Z291" i="1"/>
  <c r="Z292" i="1"/>
  <c r="Z293" i="1"/>
  <c r="Z294" i="1"/>
  <c r="Z295" i="1"/>
  <c r="Z296" i="1"/>
  <c r="Z297" i="1"/>
  <c r="Z298" i="1"/>
  <c r="Z299" i="1"/>
  <c r="Z300" i="1"/>
  <c r="Z302" i="1"/>
  <c r="Z303" i="1"/>
  <c r="Z304" i="1"/>
  <c r="Z305" i="1"/>
  <c r="Z306" i="1"/>
  <c r="Z307" i="1"/>
  <c r="Z310" i="1"/>
  <c r="Z311" i="1"/>
  <c r="Z149" i="1"/>
  <c r="Z322" i="1"/>
  <c r="Z323" i="1"/>
  <c r="Z324" i="1"/>
  <c r="Z325" i="1"/>
  <c r="Z326" i="1"/>
  <c r="Z329" i="1"/>
  <c r="Z330" i="1"/>
  <c r="Z331" i="1"/>
  <c r="Z332" i="1"/>
  <c r="Z333" i="1"/>
  <c r="Z91" i="1"/>
  <c r="Z150" i="1"/>
  <c r="Z151" i="1"/>
  <c r="Z92" i="1"/>
  <c r="Z334" i="1"/>
  <c r="Z93" i="1"/>
  <c r="Z337" i="1"/>
  <c r="Z339" i="1"/>
  <c r="Z152" i="1"/>
  <c r="Z341" i="1"/>
  <c r="Z342" i="1"/>
  <c r="Z344" i="1"/>
  <c r="Z345" i="1"/>
  <c r="Z346" i="1"/>
  <c r="Z94" i="1"/>
  <c r="Z347" i="1"/>
  <c r="Z20" i="1"/>
  <c r="Z95" i="1"/>
  <c r="Z96" i="1"/>
  <c r="Z350" i="1"/>
  <c r="Z351" i="1"/>
  <c r="Z97" i="1"/>
  <c r="Z65" i="1"/>
  <c r="Z26" i="1"/>
  <c r="Z353" i="1"/>
  <c r="Z356" i="1"/>
  <c r="Z357" i="1"/>
  <c r="Z50" i="1"/>
  <c r="Z358" i="1"/>
  <c r="Z359" i="1"/>
  <c r="Z360" i="1"/>
  <c r="Z66" i="1"/>
  <c r="Z361" i="1"/>
  <c r="Z362" i="1"/>
  <c r="Z154" i="1"/>
  <c r="Z155" i="1"/>
  <c r="Z4" i="1"/>
  <c r="H40" i="21" s="1"/>
  <c r="Z156" i="1"/>
  <c r="Z363" i="1"/>
  <c r="Z6" i="1"/>
  <c r="H2" i="21" s="1"/>
  <c r="Z21" i="1"/>
  <c r="H3" i="21" s="1"/>
  <c r="Z366" i="1"/>
  <c r="Z38" i="1"/>
  <c r="Z370" i="1"/>
  <c r="Z371" i="1"/>
  <c r="Z98" i="1"/>
  <c r="Z372" i="1"/>
  <c r="Z51" i="1"/>
  <c r="Z373" i="1"/>
  <c r="H32" i="21" s="1"/>
  <c r="Z374" i="1"/>
  <c r="Z99" i="1"/>
  <c r="Z375" i="1"/>
  <c r="Z378" i="1"/>
  <c r="Z379" i="1"/>
  <c r="Z380" i="1"/>
  <c r="Z67" i="1"/>
  <c r="Z157" i="1"/>
  <c r="Z381" i="1"/>
  <c r="Z68" i="1"/>
  <c r="Z69" i="1"/>
  <c r="Z39" i="1"/>
  <c r="Z27" i="1"/>
  <c r="H15" i="21" s="1"/>
  <c r="Z383" i="1"/>
  <c r="Z384" i="1"/>
  <c r="Z385" i="1"/>
  <c r="Z386" i="1"/>
  <c r="Z387" i="1"/>
  <c r="Z388" i="1"/>
  <c r="Z158" i="1"/>
  <c r="Z100" i="1"/>
  <c r="Z395" i="1"/>
  <c r="Z160" i="1"/>
  <c r="Z101" i="1"/>
  <c r="Z161" i="1"/>
  <c r="Z162" i="1"/>
  <c r="Z163" i="1"/>
  <c r="H39" i="21" s="1"/>
  <c r="Z164" i="1"/>
  <c r="Z399" i="1"/>
  <c r="Z22" i="1"/>
  <c r="Z165" i="1"/>
  <c r="Z400" i="1"/>
  <c r="Z28" i="1"/>
  <c r="H37" i="21" s="1"/>
  <c r="Z402" i="1"/>
  <c r="Z404" i="1"/>
  <c r="Z70" i="1"/>
  <c r="Z406" i="1"/>
  <c r="Z12" i="1"/>
  <c r="H12" i="21" s="1"/>
  <c r="Z407" i="1"/>
  <c r="Z408" i="1"/>
  <c r="Z409" i="1"/>
  <c r="Z412" i="1"/>
  <c r="Z413" i="1"/>
  <c r="Z416" i="1"/>
  <c r="Z417" i="1"/>
  <c r="Z418" i="1"/>
  <c r="Z13" i="1"/>
  <c r="H31" i="21" s="1"/>
  <c r="Z419" i="1"/>
  <c r="Z420" i="1"/>
  <c r="Z422" i="1"/>
  <c r="Z71" i="1"/>
  <c r="Z72" i="1"/>
  <c r="Z167" i="1"/>
  <c r="Z168" i="1"/>
  <c r="Z424" i="1"/>
  <c r="Z425" i="1"/>
  <c r="Z102" i="1"/>
  <c r="Z426" i="1"/>
  <c r="Z429" i="1"/>
  <c r="Z430" i="1"/>
  <c r="Z73" i="1"/>
  <c r="Z431" i="1"/>
  <c r="Z433" i="1"/>
  <c r="Z434" i="1"/>
  <c r="Z169" i="1"/>
  <c r="Z437" i="1"/>
  <c r="Z438" i="1"/>
  <c r="Z170" i="1"/>
  <c r="Z172" i="1"/>
  <c r="Z173" i="1"/>
  <c r="Z52" i="1"/>
  <c r="Z440" i="1"/>
  <c r="Z32" i="1"/>
  <c r="Z441" i="1"/>
  <c r="Z103" i="1"/>
  <c r="Z443" i="1"/>
  <c r="Z444" i="1"/>
  <c r="Z174" i="1"/>
  <c r="Z445" i="1"/>
  <c r="Z446" i="1"/>
  <c r="Z104" i="1"/>
  <c r="Z7" i="1"/>
  <c r="H45" i="21" s="1"/>
  <c r="Z447" i="1"/>
  <c r="Z448" i="1"/>
  <c r="Z449" i="1"/>
  <c r="Z175" i="1"/>
  <c r="Z450" i="1"/>
  <c r="Z451" i="1"/>
  <c r="Z453" i="1"/>
  <c r="Z454" i="1"/>
  <c r="Z53" i="1"/>
  <c r="H47" i="21" s="1"/>
  <c r="Z456" i="1"/>
  <c r="Z457" i="1"/>
  <c r="Z458" i="1"/>
  <c r="Z74" i="1"/>
  <c r="Z460" i="1"/>
  <c r="Z178" i="1"/>
  <c r="Z461" i="1"/>
  <c r="Z462" i="1"/>
  <c r="Z463" i="1"/>
  <c r="Z464" i="1"/>
  <c r="Z465" i="1"/>
  <c r="Z40" i="1"/>
  <c r="Z468" i="1"/>
  <c r="Z180" i="1"/>
  <c r="Z469" i="1"/>
  <c r="Z75" i="1"/>
  <c r="Z8" i="1"/>
  <c r="H44" i="21" s="1"/>
  <c r="Z472" i="1"/>
  <c r="Z105" i="1"/>
  <c r="Z182" i="1"/>
  <c r="Z473" i="1"/>
  <c r="Z474" i="1"/>
  <c r="Z475" i="1"/>
  <c r="Z476" i="1"/>
  <c r="Z183" i="1"/>
  <c r="Z477" i="1"/>
  <c r="Z478" i="1"/>
  <c r="Z479" i="1"/>
  <c r="Z480" i="1"/>
  <c r="Z481" i="1"/>
  <c r="Z14" i="1"/>
  <c r="H55" i="21" s="1"/>
  <c r="Z33" i="1"/>
  <c r="H29" i="21" s="1"/>
  <c r="Z483" i="1"/>
  <c r="H27" i="21" s="1"/>
  <c r="Z484" i="1"/>
  <c r="Z184" i="1"/>
  <c r="Z485" i="1"/>
  <c r="Z486" i="1"/>
  <c r="Z488" i="1"/>
  <c r="Z489" i="1"/>
  <c r="Z490" i="1"/>
  <c r="Z495" i="1"/>
  <c r="Z496" i="1"/>
  <c r="Z498" i="1"/>
  <c r="Z499" i="1"/>
  <c r="Z500" i="1"/>
  <c r="Z501" i="1"/>
  <c r="Z503" i="1"/>
  <c r="Z504" i="1"/>
  <c r="Z505" i="1"/>
  <c r="Z506" i="1"/>
  <c r="Z507" i="1"/>
  <c r="Z508" i="1"/>
  <c r="Z509" i="1"/>
  <c r="Z510" i="1"/>
  <c r="Z185" i="1"/>
  <c r="Z511" i="1"/>
  <c r="Z512" i="1"/>
  <c r="Z5" i="1"/>
  <c r="Z54" i="1"/>
  <c r="Z514" i="1"/>
  <c r="Z515" i="1"/>
  <c r="Z186" i="1"/>
  <c r="Z516" i="1"/>
  <c r="Z517" i="1"/>
  <c r="Z518" i="1"/>
  <c r="Z521" i="1"/>
  <c r="Z189" i="1"/>
  <c r="Z522" i="1"/>
  <c r="Z190" i="1"/>
  <c r="Z76" i="1"/>
  <c r="Z191" i="1"/>
  <c r="H33" i="21" s="1"/>
  <c r="Z192" i="1"/>
  <c r="H30" i="21" s="1"/>
  <c r="Z29" i="1"/>
  <c r="Z193" i="1"/>
  <c r="H10" i="21" s="1"/>
  <c r="Z194" i="1"/>
  <c r="Z106" i="1"/>
  <c r="Z524" i="1"/>
  <c r="Z526" i="1"/>
  <c r="Z531" i="1"/>
  <c r="Z532" i="1"/>
  <c r="Z195" i="1"/>
  <c r="Z196" i="1"/>
  <c r="Z534" i="1"/>
  <c r="Z536" i="1"/>
  <c r="Z537" i="1"/>
  <c r="Z538" i="1"/>
  <c r="Z539" i="1"/>
  <c r="Z540" i="1"/>
  <c r="Z107" i="1"/>
  <c r="Z197" i="1"/>
  <c r="Z109" i="1"/>
  <c r="Z542" i="1"/>
  <c r="Z543" i="1"/>
  <c r="Z544" i="1"/>
  <c r="Z198" i="1"/>
  <c r="Z199" i="1"/>
  <c r="Z34" i="1"/>
  <c r="H16" i="21" s="1"/>
  <c r="Z545" i="1"/>
  <c r="Z41" i="1"/>
  <c r="Z546" i="1"/>
  <c r="Z200" i="1"/>
  <c r="Z201" i="1"/>
  <c r="Z110" i="1"/>
  <c r="Z15" i="1"/>
  <c r="H26" i="21" s="1"/>
  <c r="Z548" i="1"/>
  <c r="H25" i="21" s="1"/>
  <c r="Z42" i="1"/>
  <c r="Z16" i="1"/>
  <c r="H4" i="21" s="1"/>
  <c r="Z549" i="1"/>
  <c r="Z550" i="1"/>
  <c r="Z551" i="1"/>
  <c r="Z111" i="1"/>
  <c r="Z552" i="1"/>
  <c r="Z554" i="1"/>
  <c r="Z55" i="1"/>
  <c r="Z56" i="1"/>
  <c r="H56" i="21" s="1"/>
  <c r="Z555" i="1"/>
  <c r="Z556" i="1"/>
  <c r="Z112" i="1"/>
  <c r="Z113" i="1"/>
  <c r="Z114" i="1"/>
  <c r="Z558" i="1"/>
  <c r="Z559" i="1"/>
  <c r="Z560" i="1"/>
  <c r="Z562" i="1"/>
  <c r="Z563" i="1"/>
  <c r="Z203" i="1"/>
  <c r="Z10" i="1"/>
  <c r="H54" i="21" s="1"/>
  <c r="Z115" i="1"/>
  <c r="Z77" i="1"/>
  <c r="Z204" i="1"/>
  <c r="Z568" i="1"/>
  <c r="Z23" i="1"/>
  <c r="Z569" i="1"/>
  <c r="Z24" i="1"/>
  <c r="H14" i="21" s="1"/>
  <c r="Z205" i="1"/>
  <c r="Z571" i="1"/>
  <c r="Z572" i="1"/>
  <c r="Z573" i="1"/>
  <c r="Z116" i="1"/>
  <c r="Z574" i="1"/>
  <c r="Z35" i="1"/>
  <c r="Z78" i="1"/>
  <c r="Z30" i="1"/>
  <c r="Z576" i="1"/>
  <c r="Z36" i="1"/>
  <c r="Z57" i="1"/>
  <c r="Z580" i="1"/>
  <c r="Z79" i="1"/>
  <c r="Z581" i="1"/>
  <c r="Z37" i="1"/>
  <c r="Z583" i="1"/>
  <c r="Z43" i="1"/>
  <c r="Z80" i="1"/>
  <c r="Z584" i="1"/>
  <c r="Z117" i="1"/>
  <c r="Z17" i="1"/>
  <c r="H48" i="21" s="1"/>
  <c r="Z81" i="1"/>
  <c r="Z206" i="1"/>
  <c r="Z586" i="1"/>
  <c r="Z207" i="1"/>
  <c r="Z587" i="1"/>
  <c r="Z588" i="1"/>
  <c r="Z590" i="1"/>
  <c r="Z208" i="1"/>
  <c r="H53" i="21" s="1"/>
  <c r="Z591" i="1"/>
  <c r="Z592" i="1"/>
  <c r="Z593" i="1"/>
  <c r="Z594" i="1"/>
  <c r="Z595" i="1"/>
  <c r="Z209" i="1"/>
  <c r="Z596" i="1"/>
  <c r="Z118" i="1"/>
  <c r="H38" i="21" s="1"/>
  <c r="Z119" i="1"/>
  <c r="Z210" i="1"/>
  <c r="H24" i="21" s="1"/>
  <c r="Z597" i="1"/>
  <c r="Z599" i="1"/>
  <c r="Z211" i="1"/>
  <c r="H36" i="21" s="1"/>
  <c r="Z120" i="1"/>
  <c r="Z121" i="1"/>
  <c r="Z82" i="1"/>
  <c r="H23" i="21" s="1"/>
  <c r="Z83" i="1"/>
  <c r="H22" i="21" s="1"/>
  <c r="Z212" i="1"/>
  <c r="Z213" i="1"/>
  <c r="Z602" i="1"/>
  <c r="H21" i="21" s="1"/>
  <c r="Z122" i="1"/>
  <c r="H6" i="21" s="1"/>
  <c r="Z123" i="1"/>
  <c r="Z603" i="1"/>
  <c r="Z18" i="1"/>
  <c r="H5" i="21" s="1"/>
  <c r="Z214" i="1"/>
  <c r="Z124" i="1"/>
  <c r="Z215" i="1"/>
  <c r="Z604" i="1"/>
  <c r="H7" i="21" s="1"/>
  <c r="Z605" i="1"/>
  <c r="Z44" i="1"/>
  <c r="H8" i="21" s="1"/>
  <c r="Z607" i="1"/>
  <c r="H9" i="21" s="1"/>
  <c r="Z216" i="1"/>
  <c r="Z609" i="1"/>
  <c r="Z217" i="1"/>
  <c r="Z218" i="1"/>
  <c r="Z58" i="1"/>
  <c r="Z611" i="1"/>
  <c r="Z84" i="1"/>
  <c r="Z25" i="1"/>
  <c r="Z219" i="1"/>
  <c r="Z612" i="1"/>
  <c r="Z220" i="1"/>
  <c r="Z613" i="1"/>
  <c r="Z221" i="1"/>
  <c r="Z125" i="1"/>
  <c r="Z85" i="1"/>
  <c r="Z222" i="1"/>
  <c r="Z3" i="1"/>
  <c r="H35" i="21" s="1"/>
  <c r="Z126" i="1"/>
  <c r="Z127" i="1"/>
  <c r="Z616" i="1"/>
  <c r="Z128" i="1"/>
  <c r="Z223" i="1"/>
  <c r="Z617" i="1"/>
  <c r="Z619" i="1"/>
  <c r="Z620" i="1"/>
  <c r="Z224" i="1"/>
  <c r="Z621" i="1"/>
  <c r="Z129" i="1"/>
  <c r="H49" i="21" s="1"/>
  <c r="Z622" i="1"/>
  <c r="Z623" i="1"/>
  <c r="Z624" i="1"/>
  <c r="Z225" i="1"/>
  <c r="Z625" i="1"/>
  <c r="Z626" i="1"/>
  <c r="Z130" i="1"/>
  <c r="Z31" i="1"/>
  <c r="H51" i="21" s="1"/>
  <c r="Z45" i="1"/>
  <c r="H34" i="21" s="1"/>
  <c r="Z46" i="1"/>
  <c r="H52" i="21" s="1"/>
  <c r="Z627" i="1"/>
  <c r="Z47" i="1"/>
  <c r="Z628" i="1"/>
  <c r="Z629" i="1"/>
  <c r="Z245" i="1"/>
  <c r="Z283" i="1"/>
  <c r="Z615" i="1"/>
  <c r="Z614" i="1"/>
  <c r="Z470" i="1"/>
  <c r="Z529" i="1"/>
  <c r="Z403" i="1"/>
  <c r="Z493" i="1"/>
  <c r="Z497" i="1"/>
  <c r="Z492" i="1"/>
  <c r="Z494" i="1"/>
  <c r="Z502" i="1"/>
  <c r="Z553" i="1"/>
  <c r="Z352" i="1"/>
  <c r="Z530" i="1"/>
  <c r="Z527" i="1"/>
  <c r="Z491" i="1"/>
  <c r="Z410" i="1"/>
  <c r="Z343" i="1"/>
  <c r="Z535" i="1"/>
  <c r="Z459" i="1"/>
  <c r="Z411" i="1"/>
  <c r="Z589" i="1"/>
  <c r="Z355" i="1"/>
  <c r="Z452" i="1"/>
  <c r="Z393" i="1"/>
  <c r="Z394" i="1"/>
  <c r="Z179" i="1"/>
  <c r="Z249" i="1"/>
  <c r="Z251" i="1"/>
  <c r="Z601" i="1"/>
  <c r="Z405" i="1"/>
  <c r="Z235" i="1"/>
  <c r="Z439" i="1"/>
  <c r="Z269" i="1"/>
  <c r="Z354" i="1"/>
  <c r="Z401" i="1"/>
  <c r="Z134" i="1"/>
  <c r="Z231" i="1"/>
  <c r="Z139" i="1"/>
  <c r="Z276" i="1"/>
  <c r="Z147" i="1"/>
  <c r="Z327" i="1"/>
  <c r="Z348" i="1"/>
  <c r="Z349" i="1"/>
  <c r="Z153" i="1"/>
  <c r="Z364" i="1"/>
  <c r="Z382" i="1"/>
  <c r="Z166" i="1"/>
  <c r="Z435" i="1"/>
  <c r="Z436" i="1"/>
  <c r="Z171" i="1"/>
  <c r="Z176" i="1"/>
  <c r="Z177" i="1"/>
  <c r="Z471" i="1"/>
  <c r="Z181" i="1"/>
  <c r="Z487" i="1"/>
  <c r="Z187" i="1"/>
  <c r="Z188" i="1"/>
  <c r="Z523" i="1"/>
  <c r="Z528" i="1"/>
  <c r="Z108" i="1"/>
  <c r="Z547" i="1"/>
  <c r="Z202" i="1"/>
  <c r="Z557" i="1"/>
  <c r="Z561" i="1"/>
  <c r="Z564" i="1"/>
  <c r="Z582" i="1"/>
  <c r="Z600" i="1"/>
  <c r="Z598" i="1"/>
  <c r="Z336" i="1"/>
  <c r="Z575" i="1"/>
  <c r="Z427" i="1"/>
  <c r="Z423" i="1"/>
  <c r="Z455" i="1"/>
  <c r="Z428" i="1"/>
  <c r="Z579" i="1"/>
  <c r="Z577" i="1"/>
  <c r="Z578" i="1"/>
  <c r="Z338" i="1"/>
  <c r="Z233" i="1"/>
  <c r="Z236" i="1"/>
  <c r="Z242" i="1"/>
  <c r="Z257" i="1"/>
  <c r="Z263" i="1"/>
  <c r="Z264" i="1"/>
  <c r="Z268" i="1"/>
  <c r="Z270" i="1"/>
  <c r="Z279" i="1"/>
  <c r="Z284" i="1"/>
  <c r="Z308" i="1"/>
  <c r="Z309" i="1"/>
  <c r="Z312" i="1"/>
  <c r="Z313" i="1"/>
  <c r="Z314" i="1"/>
  <c r="Z315" i="1"/>
  <c r="Z316" i="1"/>
  <c r="Z317" i="1"/>
  <c r="Z318" i="1"/>
  <c r="Z319" i="1"/>
  <c r="Z320" i="1"/>
  <c r="Z328" i="1"/>
  <c r="Z335" i="1"/>
  <c r="Z340" i="1"/>
  <c r="Z365" i="1"/>
  <c r="Z367" i="1"/>
  <c r="Z368" i="1"/>
  <c r="Z369" i="1"/>
  <c r="Z376" i="1"/>
  <c r="Z377" i="1"/>
  <c r="Z390" i="1"/>
  <c r="Z391" i="1"/>
  <c r="Z392" i="1"/>
  <c r="Z159" i="1"/>
  <c r="Z414" i="1"/>
  <c r="Z415" i="1"/>
  <c r="Z421" i="1"/>
  <c r="Z432" i="1"/>
  <c r="Z442" i="1"/>
  <c r="Z466" i="1"/>
  <c r="Z467" i="1"/>
  <c r="Z482" i="1"/>
  <c r="Z513" i="1"/>
  <c r="Z519" i="1"/>
  <c r="Z520" i="1"/>
  <c r="Z525" i="1"/>
  <c r="Z533" i="1"/>
  <c r="Z541" i="1"/>
  <c r="Z565" i="1"/>
  <c r="Z566" i="1"/>
  <c r="Z567" i="1"/>
  <c r="Z570" i="1"/>
  <c r="Z585" i="1"/>
  <c r="Z606" i="1"/>
  <c r="Z608" i="1"/>
  <c r="Z610" i="1"/>
  <c r="Z618" i="1"/>
  <c r="Z398" i="1"/>
  <c r="Z397" i="1"/>
  <c r="Z396" i="1"/>
  <c r="Z389" i="1"/>
  <c r="Z290" i="1"/>
  <c r="Z630" i="1"/>
  <c r="Z631" i="1"/>
  <c r="Z632" i="1"/>
  <c r="Z633" i="1"/>
  <c r="Z634" i="1"/>
  <c r="Z635" i="1"/>
  <c r="Z636" i="1"/>
  <c r="Z637" i="1"/>
  <c r="Z638" i="1"/>
  <c r="Z639" i="1"/>
  <c r="Z640" i="1"/>
  <c r="Z641" i="1"/>
  <c r="Z642" i="1"/>
  <c r="Z643" i="1"/>
  <c r="Z644" i="1"/>
  <c r="Z645" i="1"/>
  <c r="Z646" i="1"/>
  <c r="Z647" i="1"/>
  <c r="Z648" i="1"/>
  <c r="Z649" i="1"/>
  <c r="Z650" i="1"/>
  <c r="Z651" i="1"/>
  <c r="Z652" i="1"/>
  <c r="Z653" i="1"/>
  <c r="Z654" i="1"/>
  <c r="Z655" i="1"/>
  <c r="Z656" i="1"/>
  <c r="Z657" i="1"/>
  <c r="Z658" i="1"/>
  <c r="Z659" i="1"/>
  <c r="Z660" i="1"/>
  <c r="Z661" i="1"/>
  <c r="Z662" i="1"/>
  <c r="Z663" i="1"/>
  <c r="Z664" i="1"/>
  <c r="Z665" i="1"/>
  <c r="Z666" i="1"/>
  <c r="Z667" i="1"/>
  <c r="Z668" i="1"/>
  <c r="Z669" i="1"/>
  <c r="Z670" i="1"/>
  <c r="Z671" i="1"/>
  <c r="Z672" i="1"/>
  <c r="Z673" i="1"/>
  <c r="Z674" i="1"/>
  <c r="Z675" i="1"/>
  <c r="Z676" i="1"/>
  <c r="Z677" i="1"/>
  <c r="Z678" i="1"/>
  <c r="Z679" i="1"/>
  <c r="Z680" i="1"/>
  <c r="Z681" i="1"/>
  <c r="Z682" i="1"/>
  <c r="Z683" i="1"/>
  <c r="Z684" i="1"/>
  <c r="Z685" i="1"/>
  <c r="Z686" i="1"/>
  <c r="Z687" i="1"/>
  <c r="Z688" i="1"/>
  <c r="Z689" i="1"/>
  <c r="Z690" i="1"/>
  <c r="Z691" i="1"/>
  <c r="Z692" i="1"/>
  <c r="Z693" i="1"/>
  <c r="Z694" i="1"/>
  <c r="Z695" i="1"/>
  <c r="Z696" i="1"/>
  <c r="Z697" i="1"/>
  <c r="Z698" i="1"/>
  <c r="Z699" i="1"/>
  <c r="Z700" i="1"/>
  <c r="Z701" i="1"/>
  <c r="Z702" i="1"/>
  <c r="Z703" i="1"/>
  <c r="Z704" i="1"/>
  <c r="Z705" i="1"/>
  <c r="Z706" i="1"/>
  <c r="Z707" i="1"/>
  <c r="Z708" i="1"/>
  <c r="Z709" i="1"/>
  <c r="Z710" i="1"/>
  <c r="Z711" i="1"/>
  <c r="Z712" i="1"/>
  <c r="Z713" i="1"/>
  <c r="Z714" i="1"/>
  <c r="Z715" i="1"/>
  <c r="Z716" i="1"/>
  <c r="Z717" i="1"/>
  <c r="Z718" i="1"/>
  <c r="Z719" i="1"/>
  <c r="Z720" i="1"/>
  <c r="Z721" i="1"/>
  <c r="Z722" i="1"/>
  <c r="Z723" i="1"/>
  <c r="Z724" i="1"/>
  <c r="Z725" i="1"/>
  <c r="Z726" i="1"/>
  <c r="Z727" i="1"/>
  <c r="Z728" i="1"/>
  <c r="Z729" i="1"/>
  <c r="Z730" i="1"/>
  <c r="Z731" i="1"/>
  <c r="Z732" i="1"/>
  <c r="Z733" i="1"/>
  <c r="Z734" i="1"/>
  <c r="Z735" i="1"/>
  <c r="Z736" i="1"/>
  <c r="Z737" i="1"/>
  <c r="Z738" i="1"/>
  <c r="Z739" i="1"/>
  <c r="Z740" i="1"/>
  <c r="Z741" i="1"/>
  <c r="Z742" i="1"/>
  <c r="Z743" i="1"/>
  <c r="Z744" i="1"/>
  <c r="Z745" i="1"/>
  <c r="Z746" i="1"/>
  <c r="Z747" i="1"/>
  <c r="Z748" i="1"/>
  <c r="Z749" i="1"/>
  <c r="Z750" i="1"/>
  <c r="Z751" i="1"/>
  <c r="Z752" i="1"/>
  <c r="Z753" i="1"/>
  <c r="Z754" i="1"/>
  <c r="Z755" i="1"/>
  <c r="Z756" i="1"/>
  <c r="Z757" i="1"/>
  <c r="Z758" i="1"/>
  <c r="Z759" i="1"/>
  <c r="Z760" i="1"/>
  <c r="Z761" i="1"/>
  <c r="Z762" i="1"/>
  <c r="Z763" i="1"/>
  <c r="Z764" i="1"/>
  <c r="Z765" i="1"/>
  <c r="Z766" i="1"/>
  <c r="Z767" i="1"/>
  <c r="Z768" i="1"/>
  <c r="Z769" i="1"/>
  <c r="Z770" i="1"/>
  <c r="Z771" i="1"/>
  <c r="Z772" i="1"/>
  <c r="Z773" i="1"/>
  <c r="Z774" i="1"/>
  <c r="Z775" i="1"/>
  <c r="Z776" i="1"/>
  <c r="Z777" i="1"/>
  <c r="Z778" i="1"/>
  <c r="Z779" i="1"/>
  <c r="Z780" i="1"/>
  <c r="Z781" i="1"/>
  <c r="Z782" i="1"/>
  <c r="Z783" i="1"/>
  <c r="Z784" i="1"/>
  <c r="Z785" i="1"/>
  <c r="Z786" i="1"/>
  <c r="Z787" i="1"/>
  <c r="Z788" i="1"/>
  <c r="Z789" i="1"/>
  <c r="Z790" i="1"/>
  <c r="Z791" i="1"/>
  <c r="Z792" i="1"/>
  <c r="Z793" i="1"/>
  <c r="Z794" i="1"/>
  <c r="Z795" i="1"/>
  <c r="Z796" i="1"/>
  <c r="Z797" i="1"/>
  <c r="Z798" i="1"/>
  <c r="Z799" i="1"/>
  <c r="Z800" i="1"/>
  <c r="Z801" i="1"/>
  <c r="Z802" i="1"/>
  <c r="Z803" i="1"/>
  <c r="Z804" i="1"/>
  <c r="Z805" i="1"/>
  <c r="Z806" i="1"/>
  <c r="Z807" i="1"/>
  <c r="Z808" i="1"/>
  <c r="Z809" i="1"/>
  <c r="Z810" i="1"/>
  <c r="Z811" i="1"/>
  <c r="Z812" i="1"/>
  <c r="Z813" i="1"/>
  <c r="Z814" i="1"/>
  <c r="Z815" i="1"/>
  <c r="Z816" i="1"/>
  <c r="Z817" i="1"/>
  <c r="Z818" i="1"/>
  <c r="Z819" i="1"/>
  <c r="Z820" i="1"/>
  <c r="Z821" i="1"/>
  <c r="Z822" i="1"/>
  <c r="Z823" i="1"/>
  <c r="Z824" i="1"/>
  <c r="Z825" i="1"/>
  <c r="Z826" i="1"/>
  <c r="Z827" i="1"/>
  <c r="Z828" i="1"/>
  <c r="Z829" i="1"/>
  <c r="Z830" i="1"/>
  <c r="Z831" i="1"/>
  <c r="Z832" i="1"/>
  <c r="Z833" i="1"/>
  <c r="Z834" i="1"/>
  <c r="Z835" i="1"/>
  <c r="Z836" i="1"/>
  <c r="Z837" i="1"/>
  <c r="Z838" i="1"/>
  <c r="Z839" i="1"/>
  <c r="Z840" i="1"/>
  <c r="Z841" i="1"/>
  <c r="Z842" i="1"/>
  <c r="Z843" i="1"/>
  <c r="Z844" i="1"/>
  <c r="Z845" i="1"/>
  <c r="Z846" i="1"/>
  <c r="Z847" i="1"/>
  <c r="Z848" i="1"/>
  <c r="Z849" i="1"/>
  <c r="Z850" i="1"/>
  <c r="Z851" i="1"/>
  <c r="Z852" i="1"/>
  <c r="Z853" i="1"/>
  <c r="Z854" i="1"/>
  <c r="Z855" i="1"/>
  <c r="Z856" i="1"/>
  <c r="Z857" i="1"/>
  <c r="Z858" i="1"/>
  <c r="Z859" i="1"/>
  <c r="Z860" i="1"/>
  <c r="Z861" i="1"/>
  <c r="Z862" i="1"/>
  <c r="Z863" i="1"/>
  <c r="Z864" i="1"/>
  <c r="Z865" i="1"/>
  <c r="Z866" i="1"/>
  <c r="Z867" i="1"/>
  <c r="Z868" i="1"/>
  <c r="Z869" i="1"/>
  <c r="Z870" i="1"/>
  <c r="Z871" i="1"/>
  <c r="Z872" i="1"/>
  <c r="Z873" i="1"/>
  <c r="Z874" i="1"/>
  <c r="Z875" i="1"/>
  <c r="Z876" i="1"/>
  <c r="Z877" i="1"/>
  <c r="Z878" i="1"/>
  <c r="Z879" i="1"/>
  <c r="Z880" i="1"/>
  <c r="Z881" i="1"/>
  <c r="Z882" i="1"/>
  <c r="Z883" i="1"/>
  <c r="Z884" i="1"/>
  <c r="Z885" i="1"/>
  <c r="I27" i="30" l="1"/>
  <c r="I34" i="30"/>
  <c r="I35" i="30"/>
  <c r="I28" i="30"/>
  <c r="I9" i="30"/>
  <c r="I29" i="30"/>
  <c r="I39" i="30"/>
  <c r="I31" i="30"/>
  <c r="I23" i="30"/>
  <c r="I26" i="30"/>
  <c r="I45" i="30"/>
  <c r="I22" i="30"/>
  <c r="I8" i="30"/>
  <c r="I40" i="30"/>
  <c r="I37" i="30"/>
  <c r="I24" i="30"/>
  <c r="I21" i="30"/>
  <c r="I19" i="30"/>
  <c r="I3" i="30"/>
  <c r="I41" i="30"/>
  <c r="I18" i="30"/>
  <c r="I25" i="30"/>
  <c r="I12" i="30"/>
  <c r="I17" i="30"/>
  <c r="I5" i="30"/>
  <c r="I43" i="30"/>
  <c r="I32" i="30"/>
  <c r="I30" i="30"/>
  <c r="I15" i="30"/>
  <c r="I42" i="30"/>
  <c r="I38" i="30"/>
  <c r="I36" i="30"/>
  <c r="I16" i="30"/>
  <c r="I7" i="30"/>
  <c r="I4" i="30"/>
  <c r="I14" i="30"/>
  <c r="I10" i="30"/>
  <c r="I6" i="30"/>
  <c r="I44" i="30"/>
  <c r="I13" i="30"/>
  <c r="I33" i="30"/>
  <c r="I20" i="30"/>
  <c r="I11" i="30"/>
  <c r="I2" i="30"/>
  <c r="H50" i="21"/>
  <c r="I18" i="17"/>
  <c r="I17" i="17"/>
  <c r="I15" i="17"/>
  <c r="I16" i="17"/>
  <c r="I14" i="17"/>
  <c r="I71" i="17"/>
  <c r="I29" i="17"/>
  <c r="I70" i="17"/>
  <c r="I26" i="17"/>
  <c r="I68" i="17"/>
  <c r="I60" i="8"/>
  <c r="I7" i="8"/>
  <c r="I44" i="8"/>
  <c r="I6" i="8"/>
  <c r="I63" i="8"/>
  <c r="I10" i="8"/>
  <c r="I62" i="8"/>
  <c r="I9" i="8"/>
  <c r="I61" i="8"/>
  <c r="I8" i="8"/>
  <c r="I9" i="10"/>
  <c r="I27" i="10"/>
  <c r="I15" i="10"/>
  <c r="I26" i="10"/>
  <c r="I24" i="10"/>
  <c r="I22" i="10"/>
  <c r="I19" i="10"/>
  <c r="I18" i="10"/>
  <c r="I23" i="10"/>
  <c r="I16" i="10"/>
  <c r="I10" i="10"/>
  <c r="I21" i="10"/>
  <c r="I17" i="10"/>
  <c r="I13" i="10"/>
  <c r="I11" i="10"/>
  <c r="I12" i="10"/>
  <c r="I25" i="10"/>
  <c r="I20" i="10"/>
  <c r="I28" i="10"/>
  <c r="I8" i="10"/>
  <c r="I30" i="8"/>
  <c r="I29" i="8"/>
  <c r="I33" i="8"/>
  <c r="I32" i="8"/>
  <c r="I31" i="8"/>
  <c r="I61" i="17"/>
  <c r="I58" i="17"/>
  <c r="I51" i="17"/>
  <c r="I53" i="17"/>
  <c r="I52" i="17"/>
  <c r="I55" i="17"/>
  <c r="I49" i="17"/>
  <c r="I50" i="17"/>
  <c r="I54" i="17"/>
  <c r="I56" i="17"/>
  <c r="I57" i="17"/>
  <c r="I60" i="17"/>
  <c r="I59" i="17"/>
  <c r="I63" i="17"/>
  <c r="I65" i="17"/>
  <c r="I85" i="17"/>
  <c r="I84" i="17"/>
  <c r="I82" i="17"/>
  <c r="I81" i="17"/>
  <c r="I79" i="17"/>
  <c r="I41" i="8"/>
  <c r="I40" i="8"/>
  <c r="I37" i="8"/>
  <c r="I39" i="8"/>
  <c r="I36" i="8"/>
  <c r="I35" i="8"/>
  <c r="I26" i="8"/>
  <c r="I139" i="8"/>
  <c r="I28" i="8"/>
  <c r="I126" i="8"/>
  <c r="I25" i="8"/>
  <c r="I135" i="8"/>
  <c r="I38" i="8"/>
  <c r="I53" i="8"/>
  <c r="I34" i="8"/>
  <c r="I22" i="8"/>
  <c r="I21" i="8"/>
  <c r="I20" i="8"/>
  <c r="I18" i="8"/>
  <c r="I17" i="8"/>
  <c r="I13" i="8"/>
  <c r="I11" i="8"/>
  <c r="I16" i="8"/>
  <c r="I24" i="8"/>
  <c r="I19" i="8"/>
  <c r="I23" i="8"/>
  <c r="I14" i="8"/>
  <c r="I12" i="8"/>
  <c r="I15" i="8"/>
  <c r="I3" i="8"/>
  <c r="I2" i="8"/>
  <c r="I154" i="8"/>
  <c r="I140" i="8"/>
  <c r="I141" i="8"/>
  <c r="I42" i="8"/>
  <c r="I43" i="8"/>
  <c r="G77" i="9"/>
  <c r="H25" i="31"/>
  <c r="I14" i="10"/>
  <c r="I66" i="17"/>
  <c r="I62" i="17"/>
  <c r="I110" i="35"/>
  <c r="I111" i="35"/>
  <c r="I112" i="35"/>
  <c r="I113" i="35"/>
  <c r="I114" i="35"/>
  <c r="I115" i="35"/>
  <c r="I116" i="35"/>
  <c r="I117" i="35"/>
  <c r="I118" i="35"/>
  <c r="I119" i="35"/>
  <c r="I120" i="35"/>
  <c r="I121" i="35"/>
  <c r="I122" i="35"/>
  <c r="I123" i="35"/>
  <c r="I124" i="35"/>
  <c r="I125" i="35"/>
  <c r="I126" i="35"/>
  <c r="I127" i="35"/>
  <c r="I128" i="35"/>
  <c r="I129" i="35"/>
  <c r="I130" i="35"/>
  <c r="I131" i="35"/>
  <c r="I132" i="35"/>
  <c r="I133" i="35"/>
  <c r="I134" i="35"/>
  <c r="I135" i="35"/>
  <c r="I136" i="35"/>
  <c r="I137" i="35"/>
  <c r="I138" i="35"/>
  <c r="I139" i="35"/>
  <c r="I140" i="35"/>
  <c r="I141" i="35"/>
  <c r="I142" i="35"/>
  <c r="I143" i="35"/>
  <c r="I144" i="35"/>
  <c r="I145" i="35"/>
  <c r="I146" i="35"/>
  <c r="I147" i="35"/>
  <c r="I148" i="35"/>
  <c r="I149" i="35"/>
  <c r="I150" i="35"/>
  <c r="V131" i="1"/>
  <c r="V132" i="1"/>
  <c r="V133" i="1"/>
  <c r="V226" i="1"/>
  <c r="V59" i="1"/>
  <c r="V227" i="1"/>
  <c r="V228" i="1"/>
  <c r="V229" i="1"/>
  <c r="V230" i="1"/>
  <c r="V232" i="1"/>
  <c r="V234" i="1"/>
  <c r="V135" i="1"/>
  <c r="V136" i="1"/>
  <c r="V60" i="1"/>
  <c r="V86" i="1"/>
  <c r="V237" i="1"/>
  <c r="V137" i="1"/>
  <c r="V238" i="1"/>
  <c r="V239" i="1"/>
  <c r="V240" i="1"/>
  <c r="V241" i="1"/>
  <c r="V243" i="1"/>
  <c r="V244" i="1"/>
  <c r="V61" i="1"/>
  <c r="V246" i="1"/>
  <c r="V138" i="1"/>
  <c r="V247" i="1"/>
  <c r="V62" i="1"/>
  <c r="V248" i="1"/>
  <c r="V250" i="1"/>
  <c r="V252" i="1"/>
  <c r="V253" i="1"/>
  <c r="V254" i="1"/>
  <c r="V48" i="1"/>
  <c r="V255" i="1"/>
  <c r="V256" i="1"/>
  <c r="V140" i="1"/>
  <c r="V258" i="1"/>
  <c r="V259" i="1"/>
  <c r="V260" i="1"/>
  <c r="V261" i="1"/>
  <c r="V262" i="1"/>
  <c r="V19" i="1"/>
  <c r="V141" i="1"/>
  <c r="V9" i="1"/>
  <c r="V265" i="1"/>
  <c r="V266" i="1"/>
  <c r="V267" i="1"/>
  <c r="V142" i="1"/>
  <c r="V63" i="1"/>
  <c r="V271" i="1"/>
  <c r="V143" i="1"/>
  <c r="V144" i="1"/>
  <c r="V272" i="1"/>
  <c r="V273" i="1"/>
  <c r="V274" i="1"/>
  <c r="V87" i="1"/>
  <c r="V275" i="1"/>
  <c r="V145" i="1"/>
  <c r="V277" i="1"/>
  <c r="V146" i="1"/>
  <c r="V278" i="1"/>
  <c r="V49" i="1"/>
  <c r="V88" i="1"/>
  <c r="V11" i="1"/>
  <c r="V64" i="1"/>
  <c r="V89" i="1"/>
  <c r="V148" i="1"/>
  <c r="V90" i="1"/>
  <c r="V280" i="1"/>
  <c r="V281" i="1"/>
  <c r="V282" i="1"/>
  <c r="V285" i="1"/>
  <c r="V286" i="1"/>
  <c r="V287" i="1"/>
  <c r="V288" i="1"/>
  <c r="V301" i="1"/>
  <c r="V289" i="1"/>
  <c r="V291" i="1"/>
  <c r="V292" i="1"/>
  <c r="V293" i="1"/>
  <c r="V294" i="1"/>
  <c r="V295" i="1"/>
  <c r="V296" i="1"/>
  <c r="V297" i="1"/>
  <c r="V298" i="1"/>
  <c r="V299" i="1"/>
  <c r="V300" i="1"/>
  <c r="V302" i="1"/>
  <c r="V303" i="1"/>
  <c r="V304" i="1"/>
  <c r="V305" i="1"/>
  <c r="V306" i="1"/>
  <c r="V307" i="1"/>
  <c r="V310" i="1"/>
  <c r="V311" i="1"/>
  <c r="V149" i="1"/>
  <c r="V322" i="1"/>
  <c r="V323" i="1"/>
  <c r="V324" i="1"/>
  <c r="V325" i="1"/>
  <c r="V326" i="1"/>
  <c r="V329" i="1"/>
  <c r="V330" i="1"/>
  <c r="V331" i="1"/>
  <c r="V332" i="1"/>
  <c r="V333" i="1"/>
  <c r="V91" i="1"/>
  <c r="V150" i="1"/>
  <c r="V151" i="1"/>
  <c r="V92" i="1"/>
  <c r="V334" i="1"/>
  <c r="V93" i="1"/>
  <c r="V337" i="1"/>
  <c r="V339" i="1"/>
  <c r="V152" i="1"/>
  <c r="V341" i="1"/>
  <c r="V342" i="1"/>
  <c r="V344" i="1"/>
  <c r="V345" i="1"/>
  <c r="V346" i="1"/>
  <c r="V94" i="1"/>
  <c r="V347" i="1"/>
  <c r="V20" i="1"/>
  <c r="V95" i="1"/>
  <c r="V96" i="1"/>
  <c r="V350" i="1"/>
  <c r="V351" i="1"/>
  <c r="V97" i="1"/>
  <c r="V65" i="1"/>
  <c r="V26" i="1"/>
  <c r="V353" i="1"/>
  <c r="V356" i="1"/>
  <c r="V357" i="1"/>
  <c r="V50" i="1"/>
  <c r="V358" i="1"/>
  <c r="V359" i="1"/>
  <c r="V360" i="1"/>
  <c r="V66" i="1"/>
  <c r="V361" i="1"/>
  <c r="V362" i="1"/>
  <c r="V154" i="1"/>
  <c r="V155" i="1"/>
  <c r="V4" i="1"/>
  <c r="V156" i="1"/>
  <c r="V363" i="1"/>
  <c r="V6" i="1"/>
  <c r="V21" i="1"/>
  <c r="V366" i="1"/>
  <c r="V38" i="1"/>
  <c r="V370" i="1"/>
  <c r="V371" i="1"/>
  <c r="V98" i="1"/>
  <c r="V372" i="1"/>
  <c r="V51" i="1"/>
  <c r="V373" i="1"/>
  <c r="V374" i="1"/>
  <c r="V99" i="1"/>
  <c r="V375" i="1"/>
  <c r="V378" i="1"/>
  <c r="V379" i="1"/>
  <c r="V380" i="1"/>
  <c r="V67" i="1"/>
  <c r="V157" i="1"/>
  <c r="V381" i="1"/>
  <c r="V68" i="1"/>
  <c r="V69" i="1"/>
  <c r="V39" i="1"/>
  <c r="V27" i="1"/>
  <c r="V383" i="1"/>
  <c r="V384" i="1"/>
  <c r="V385" i="1"/>
  <c r="V386" i="1"/>
  <c r="V387" i="1"/>
  <c r="V388" i="1"/>
  <c r="V158" i="1"/>
  <c r="V100" i="1"/>
  <c r="V395" i="1"/>
  <c r="V160" i="1"/>
  <c r="V101" i="1"/>
  <c r="V161" i="1"/>
  <c r="V162" i="1"/>
  <c r="V163" i="1"/>
  <c r="V164" i="1"/>
  <c r="V399" i="1"/>
  <c r="V22" i="1"/>
  <c r="V165" i="1"/>
  <c r="V400" i="1"/>
  <c r="V28" i="1"/>
  <c r="V402" i="1"/>
  <c r="V404" i="1"/>
  <c r="V70" i="1"/>
  <c r="V406" i="1"/>
  <c r="V12" i="1"/>
  <c r="V407" i="1"/>
  <c r="V408" i="1"/>
  <c r="V409" i="1"/>
  <c r="V412" i="1"/>
  <c r="V413" i="1"/>
  <c r="V416" i="1"/>
  <c r="V417" i="1"/>
  <c r="V418" i="1"/>
  <c r="V13" i="1"/>
  <c r="V419" i="1"/>
  <c r="V420" i="1"/>
  <c r="V422" i="1"/>
  <c r="V71" i="1"/>
  <c r="V72" i="1"/>
  <c r="V167" i="1"/>
  <c r="V168" i="1"/>
  <c r="V424" i="1"/>
  <c r="V425" i="1"/>
  <c r="V102" i="1"/>
  <c r="V426" i="1"/>
  <c r="V429" i="1"/>
  <c r="V430" i="1"/>
  <c r="V73" i="1"/>
  <c r="V431" i="1"/>
  <c r="V433" i="1"/>
  <c r="V434" i="1"/>
  <c r="V169" i="1"/>
  <c r="V437" i="1"/>
  <c r="V438" i="1"/>
  <c r="V170" i="1"/>
  <c r="V172" i="1"/>
  <c r="V173" i="1"/>
  <c r="V52" i="1"/>
  <c r="V440" i="1"/>
  <c r="V32" i="1"/>
  <c r="V441" i="1"/>
  <c r="V103" i="1"/>
  <c r="V443" i="1"/>
  <c r="V444" i="1"/>
  <c r="V174" i="1"/>
  <c r="V445" i="1"/>
  <c r="V446" i="1"/>
  <c r="V104" i="1"/>
  <c r="V7" i="1"/>
  <c r="V447" i="1"/>
  <c r="V448" i="1"/>
  <c r="V449" i="1"/>
  <c r="V175" i="1"/>
  <c r="V450" i="1"/>
  <c r="V451" i="1"/>
  <c r="V453" i="1"/>
  <c r="V454" i="1"/>
  <c r="V53" i="1"/>
  <c r="V456" i="1"/>
  <c r="V457" i="1"/>
  <c r="V458" i="1"/>
  <c r="V74" i="1"/>
  <c r="V460" i="1"/>
  <c r="V178" i="1"/>
  <c r="V461" i="1"/>
  <c r="V462" i="1"/>
  <c r="V463" i="1"/>
  <c r="V464" i="1"/>
  <c r="V465" i="1"/>
  <c r="V40" i="1"/>
  <c r="V468" i="1"/>
  <c r="V180" i="1"/>
  <c r="V469" i="1"/>
  <c r="V75" i="1"/>
  <c r="V8" i="1"/>
  <c r="V472" i="1"/>
  <c r="V105" i="1"/>
  <c r="V182" i="1"/>
  <c r="V473" i="1"/>
  <c r="V474" i="1"/>
  <c r="V475" i="1"/>
  <c r="V476" i="1"/>
  <c r="V183" i="1"/>
  <c r="V477" i="1"/>
  <c r="V478" i="1"/>
  <c r="V479" i="1"/>
  <c r="V480" i="1"/>
  <c r="V481" i="1"/>
  <c r="V14" i="1"/>
  <c r="V33" i="1"/>
  <c r="V483" i="1"/>
  <c r="V484" i="1"/>
  <c r="V184" i="1"/>
  <c r="V485" i="1"/>
  <c r="V486" i="1"/>
  <c r="V488" i="1"/>
  <c r="V489" i="1"/>
  <c r="V490" i="1"/>
  <c r="V495" i="1"/>
  <c r="V496" i="1"/>
  <c r="V498" i="1"/>
  <c r="V499" i="1"/>
  <c r="V500" i="1"/>
  <c r="V501" i="1"/>
  <c r="V503" i="1"/>
  <c r="V504" i="1"/>
  <c r="V505" i="1"/>
  <c r="V506" i="1"/>
  <c r="V507" i="1"/>
  <c r="V508" i="1"/>
  <c r="V509" i="1"/>
  <c r="V510" i="1"/>
  <c r="V185" i="1"/>
  <c r="V511" i="1"/>
  <c r="V512" i="1"/>
  <c r="V5" i="1"/>
  <c r="V54" i="1"/>
  <c r="V514" i="1"/>
  <c r="V515" i="1"/>
  <c r="V186" i="1"/>
  <c r="V516" i="1"/>
  <c r="V517" i="1"/>
  <c r="V518" i="1"/>
  <c r="V521" i="1"/>
  <c r="V189" i="1"/>
  <c r="V522" i="1"/>
  <c r="V190" i="1"/>
  <c r="V76" i="1"/>
  <c r="V191" i="1"/>
  <c r="V192" i="1"/>
  <c r="I125" i="18" s="1"/>
  <c r="V29" i="1"/>
  <c r="V193" i="1"/>
  <c r="V194" i="1"/>
  <c r="V106" i="1"/>
  <c r="V524" i="1"/>
  <c r="V526" i="1"/>
  <c r="V531" i="1"/>
  <c r="V532" i="1"/>
  <c r="V195" i="1"/>
  <c r="V196" i="1"/>
  <c r="V534" i="1"/>
  <c r="V536" i="1"/>
  <c r="V537" i="1"/>
  <c r="V538" i="1"/>
  <c r="V539" i="1"/>
  <c r="V540" i="1"/>
  <c r="V107" i="1"/>
  <c r="V197" i="1"/>
  <c r="V109" i="1"/>
  <c r="V542" i="1"/>
  <c r="V543" i="1"/>
  <c r="V544" i="1"/>
  <c r="V198" i="1"/>
  <c r="V199" i="1"/>
  <c r="V34" i="1"/>
  <c r="V545" i="1"/>
  <c r="V41" i="1"/>
  <c r="V546" i="1"/>
  <c r="V200" i="1"/>
  <c r="V201" i="1"/>
  <c r="V110" i="1"/>
  <c r="V15" i="1"/>
  <c r="V548" i="1"/>
  <c r="V42" i="1"/>
  <c r="V16" i="1"/>
  <c r="V549" i="1"/>
  <c r="V550" i="1"/>
  <c r="V551" i="1"/>
  <c r="V111" i="1"/>
  <c r="V552" i="1"/>
  <c r="V554" i="1"/>
  <c r="V55" i="1"/>
  <c r="V56" i="1"/>
  <c r="V555" i="1"/>
  <c r="V556" i="1"/>
  <c r="V112" i="1"/>
  <c r="V113" i="1"/>
  <c r="V114" i="1"/>
  <c r="V558" i="1"/>
  <c r="V559" i="1"/>
  <c r="V560" i="1"/>
  <c r="V562" i="1"/>
  <c r="V563" i="1"/>
  <c r="V203" i="1"/>
  <c r="V10" i="1"/>
  <c r="V115" i="1"/>
  <c r="V77" i="1"/>
  <c r="V204" i="1"/>
  <c r="V568" i="1"/>
  <c r="V23" i="1"/>
  <c r="V569" i="1"/>
  <c r="V24" i="1"/>
  <c r="V205" i="1"/>
  <c r="V571" i="1"/>
  <c r="V572" i="1"/>
  <c r="V573" i="1"/>
  <c r="V116" i="1"/>
  <c r="V574" i="1"/>
  <c r="V35" i="1"/>
  <c r="V78" i="1"/>
  <c r="V30" i="1"/>
  <c r="V576" i="1"/>
  <c r="V36" i="1"/>
  <c r="V57" i="1"/>
  <c r="V580" i="1"/>
  <c r="V79" i="1"/>
  <c r="V581" i="1"/>
  <c r="V37" i="1"/>
  <c r="V583" i="1"/>
  <c r="V43" i="1"/>
  <c r="V80" i="1"/>
  <c r="V584" i="1"/>
  <c r="V117" i="1"/>
  <c r="V17" i="1"/>
  <c r="V81" i="1"/>
  <c r="V206" i="1"/>
  <c r="V586" i="1"/>
  <c r="V207" i="1"/>
  <c r="V587" i="1"/>
  <c r="V588" i="1"/>
  <c r="V590" i="1"/>
  <c r="V208" i="1"/>
  <c r="V591" i="1"/>
  <c r="V592" i="1"/>
  <c r="V593" i="1"/>
  <c r="V594" i="1"/>
  <c r="V595" i="1"/>
  <c r="V209" i="1"/>
  <c r="V596" i="1"/>
  <c r="V118" i="1"/>
  <c r="V119" i="1"/>
  <c r="V210" i="1"/>
  <c r="V597" i="1"/>
  <c r="V599" i="1"/>
  <c r="V211" i="1"/>
  <c r="V120" i="1"/>
  <c r="V121" i="1"/>
  <c r="V82" i="1"/>
  <c r="V83" i="1"/>
  <c r="V212" i="1"/>
  <c r="V213" i="1"/>
  <c r="V602" i="1"/>
  <c r="V122" i="1"/>
  <c r="V123" i="1"/>
  <c r="V603" i="1"/>
  <c r="V18" i="1"/>
  <c r="V214" i="1"/>
  <c r="V124" i="1"/>
  <c r="V215" i="1"/>
  <c r="V604" i="1"/>
  <c r="V605" i="1"/>
  <c r="V44" i="1"/>
  <c r="V607" i="1"/>
  <c r="V216" i="1"/>
  <c r="V609" i="1"/>
  <c r="V217" i="1"/>
  <c r="V218" i="1"/>
  <c r="V58" i="1"/>
  <c r="V611" i="1"/>
  <c r="V84" i="1"/>
  <c r="V25" i="1"/>
  <c r="V219" i="1"/>
  <c r="V612" i="1"/>
  <c r="V220" i="1"/>
  <c r="V613" i="1"/>
  <c r="V221" i="1"/>
  <c r="V125" i="1"/>
  <c r="V85" i="1"/>
  <c r="V222" i="1"/>
  <c r="V3" i="1"/>
  <c r="V126" i="1"/>
  <c r="V127" i="1"/>
  <c r="V616" i="1"/>
  <c r="V128" i="1"/>
  <c r="V223" i="1"/>
  <c r="V617" i="1"/>
  <c r="V619" i="1"/>
  <c r="V620" i="1"/>
  <c r="V224" i="1"/>
  <c r="V621" i="1"/>
  <c r="V129" i="1"/>
  <c r="V622" i="1"/>
  <c r="V623" i="1"/>
  <c r="V624" i="1"/>
  <c r="V225" i="1"/>
  <c r="V625" i="1"/>
  <c r="V626" i="1"/>
  <c r="V130" i="1"/>
  <c r="V31" i="1"/>
  <c r="V45" i="1"/>
  <c r="I108" i="18" s="1"/>
  <c r="V46" i="1"/>
  <c r="V627" i="1"/>
  <c r="V47" i="1"/>
  <c r="V628" i="1"/>
  <c r="V629" i="1"/>
  <c r="V245" i="1"/>
  <c r="V283" i="1"/>
  <c r="V615" i="1"/>
  <c r="V614" i="1"/>
  <c r="V470" i="1"/>
  <c r="V529" i="1"/>
  <c r="V403" i="1"/>
  <c r="V493" i="1"/>
  <c r="V497" i="1"/>
  <c r="V492" i="1"/>
  <c r="V494" i="1"/>
  <c r="V502" i="1"/>
  <c r="V553" i="1"/>
  <c r="V352" i="1"/>
  <c r="V530" i="1"/>
  <c r="V527" i="1"/>
  <c r="V491" i="1"/>
  <c r="V410" i="1"/>
  <c r="V343" i="1"/>
  <c r="V535" i="1"/>
  <c r="V459" i="1"/>
  <c r="V411" i="1"/>
  <c r="V589" i="1"/>
  <c r="V355" i="1"/>
  <c r="V452" i="1"/>
  <c r="V393" i="1"/>
  <c r="V394" i="1"/>
  <c r="V179" i="1"/>
  <c r="V249" i="1"/>
  <c r="V251" i="1"/>
  <c r="V601" i="1"/>
  <c r="V405" i="1"/>
  <c r="V235" i="1"/>
  <c r="V439" i="1"/>
  <c r="V269" i="1"/>
  <c r="V354" i="1"/>
  <c r="V401" i="1"/>
  <c r="V134" i="1"/>
  <c r="V231" i="1"/>
  <c r="V139" i="1"/>
  <c r="V276" i="1"/>
  <c r="V147" i="1"/>
  <c r="V327" i="1"/>
  <c r="V348" i="1"/>
  <c r="V349" i="1"/>
  <c r="V153" i="1"/>
  <c r="V364" i="1"/>
  <c r="V382" i="1"/>
  <c r="V166" i="1"/>
  <c r="V435" i="1"/>
  <c r="V436" i="1"/>
  <c r="V171" i="1"/>
  <c r="V176" i="1"/>
  <c r="V177" i="1"/>
  <c r="V471" i="1"/>
  <c r="V181" i="1"/>
  <c r="I124" i="18" s="1"/>
  <c r="V487" i="1"/>
  <c r="V187" i="1"/>
  <c r="V188" i="1"/>
  <c r="V523" i="1"/>
  <c r="V528" i="1"/>
  <c r="V108" i="1"/>
  <c r="V547" i="1"/>
  <c r="V202" i="1"/>
  <c r="V557" i="1"/>
  <c r="V561" i="1"/>
  <c r="V564" i="1"/>
  <c r="V582" i="1"/>
  <c r="V600" i="1"/>
  <c r="V598" i="1"/>
  <c r="V336" i="1"/>
  <c r="V575" i="1"/>
  <c r="V427" i="1"/>
  <c r="V423" i="1"/>
  <c r="V455" i="1"/>
  <c r="V428" i="1"/>
  <c r="V579" i="1"/>
  <c r="V577" i="1"/>
  <c r="V578" i="1"/>
  <c r="V338" i="1"/>
  <c r="V233" i="1"/>
  <c r="V236" i="1"/>
  <c r="V242" i="1"/>
  <c r="V257" i="1"/>
  <c r="V263" i="1"/>
  <c r="V264" i="1"/>
  <c r="V268" i="1"/>
  <c r="V270" i="1"/>
  <c r="V279" i="1"/>
  <c r="V284" i="1"/>
  <c r="V308" i="1"/>
  <c r="V309" i="1"/>
  <c r="V312" i="1"/>
  <c r="V313" i="1"/>
  <c r="V314" i="1"/>
  <c r="V315" i="1"/>
  <c r="V316" i="1"/>
  <c r="V317" i="1"/>
  <c r="V318" i="1"/>
  <c r="V319" i="1"/>
  <c r="V320" i="1"/>
  <c r="V328" i="1"/>
  <c r="V335" i="1"/>
  <c r="V340" i="1"/>
  <c r="V365" i="1"/>
  <c r="V367" i="1"/>
  <c r="V368" i="1"/>
  <c r="V369" i="1"/>
  <c r="V376" i="1"/>
  <c r="V377" i="1"/>
  <c r="V390" i="1"/>
  <c r="V391" i="1"/>
  <c r="V392" i="1"/>
  <c r="V159" i="1"/>
  <c r="V414" i="1"/>
  <c r="V415" i="1"/>
  <c r="V421" i="1"/>
  <c r="V432" i="1"/>
  <c r="V442" i="1"/>
  <c r="V466" i="1"/>
  <c r="V467" i="1"/>
  <c r="V482" i="1"/>
  <c r="V513" i="1"/>
  <c r="V519" i="1"/>
  <c r="V520" i="1"/>
  <c r="V525" i="1"/>
  <c r="V533" i="1"/>
  <c r="V541" i="1"/>
  <c r="V565" i="1"/>
  <c r="V566" i="1"/>
  <c r="V567" i="1"/>
  <c r="V570" i="1"/>
  <c r="V585" i="1"/>
  <c r="V606" i="1"/>
  <c r="V608" i="1"/>
  <c r="V610" i="1"/>
  <c r="V618" i="1"/>
  <c r="V398" i="1"/>
  <c r="V397" i="1"/>
  <c r="V396" i="1"/>
  <c r="V389" i="1"/>
  <c r="V290" i="1"/>
  <c r="V630" i="1"/>
  <c r="V631" i="1"/>
  <c r="V632" i="1"/>
  <c r="V633" i="1"/>
  <c r="V634" i="1"/>
  <c r="V635" i="1"/>
  <c r="V636" i="1"/>
  <c r="V637" i="1"/>
  <c r="V638" i="1"/>
  <c r="V639" i="1"/>
  <c r="V640" i="1"/>
  <c r="V641" i="1"/>
  <c r="V642" i="1"/>
  <c r="V643" i="1"/>
  <c r="V644" i="1"/>
  <c r="V645" i="1"/>
  <c r="V646" i="1"/>
  <c r="V647" i="1"/>
  <c r="V648" i="1"/>
  <c r="V649" i="1"/>
  <c r="V650" i="1"/>
  <c r="V651" i="1"/>
  <c r="V652" i="1"/>
  <c r="V653" i="1"/>
  <c r="V654" i="1"/>
  <c r="V655" i="1"/>
  <c r="V656" i="1"/>
  <c r="V657" i="1"/>
  <c r="V658" i="1"/>
  <c r="V659" i="1"/>
  <c r="V660" i="1"/>
  <c r="V661" i="1"/>
  <c r="V662" i="1"/>
  <c r="V663" i="1"/>
  <c r="V664" i="1"/>
  <c r="V665" i="1"/>
  <c r="V666" i="1"/>
  <c r="V667" i="1"/>
  <c r="V668" i="1"/>
  <c r="V669" i="1"/>
  <c r="V670" i="1"/>
  <c r="V671" i="1"/>
  <c r="V672" i="1"/>
  <c r="V673" i="1"/>
  <c r="V674" i="1"/>
  <c r="V675" i="1"/>
  <c r="V676" i="1"/>
  <c r="V677" i="1"/>
  <c r="V678" i="1"/>
  <c r="V679" i="1"/>
  <c r="V680" i="1"/>
  <c r="V681" i="1"/>
  <c r="V682" i="1"/>
  <c r="V683" i="1"/>
  <c r="V684" i="1"/>
  <c r="V685" i="1"/>
  <c r="V686" i="1"/>
  <c r="V687" i="1"/>
  <c r="V688" i="1"/>
  <c r="V689" i="1"/>
  <c r="V690" i="1"/>
  <c r="V691" i="1"/>
  <c r="V692" i="1"/>
  <c r="V693" i="1"/>
  <c r="V694" i="1"/>
  <c r="V695" i="1"/>
  <c r="V696" i="1"/>
  <c r="V697" i="1"/>
  <c r="V698" i="1"/>
  <c r="V699" i="1"/>
  <c r="V700" i="1"/>
  <c r="V701" i="1"/>
  <c r="V702" i="1"/>
  <c r="V703" i="1"/>
  <c r="V704" i="1"/>
  <c r="V705" i="1"/>
  <c r="V706" i="1"/>
  <c r="V707" i="1"/>
  <c r="V708" i="1"/>
  <c r="V709" i="1"/>
  <c r="V710" i="1"/>
  <c r="V711" i="1"/>
  <c r="V712" i="1"/>
  <c r="V713" i="1"/>
  <c r="V714" i="1"/>
  <c r="V715" i="1"/>
  <c r="V716" i="1"/>
  <c r="V717" i="1"/>
  <c r="V718" i="1"/>
  <c r="V719" i="1"/>
  <c r="V720" i="1"/>
  <c r="V721" i="1"/>
  <c r="V722" i="1"/>
  <c r="V723" i="1"/>
  <c r="V724" i="1"/>
  <c r="V725" i="1"/>
  <c r="V726" i="1"/>
  <c r="V727" i="1"/>
  <c r="V728" i="1"/>
  <c r="V729" i="1"/>
  <c r="V730" i="1"/>
  <c r="V731" i="1"/>
  <c r="V732" i="1"/>
  <c r="V733" i="1"/>
  <c r="V734" i="1"/>
  <c r="V735" i="1"/>
  <c r="V736" i="1"/>
  <c r="V737" i="1"/>
  <c r="V738" i="1"/>
  <c r="V739" i="1"/>
  <c r="V740" i="1"/>
  <c r="V741" i="1"/>
  <c r="V742" i="1"/>
  <c r="V743" i="1"/>
  <c r="V744" i="1"/>
  <c r="V745" i="1"/>
  <c r="V746" i="1"/>
  <c r="V747" i="1"/>
  <c r="V748" i="1"/>
  <c r="V749" i="1"/>
  <c r="V750" i="1"/>
  <c r="V751" i="1"/>
  <c r="V752" i="1"/>
  <c r="V753" i="1"/>
  <c r="V754" i="1"/>
  <c r="V755" i="1"/>
  <c r="V756" i="1"/>
  <c r="V757" i="1"/>
  <c r="V758" i="1"/>
  <c r="V759" i="1"/>
  <c r="V760" i="1"/>
  <c r="V761" i="1"/>
  <c r="V762" i="1"/>
  <c r="V763" i="1"/>
  <c r="V764" i="1"/>
  <c r="V765" i="1"/>
  <c r="V766" i="1"/>
  <c r="V767" i="1"/>
  <c r="V768" i="1"/>
  <c r="V769" i="1"/>
  <c r="V770" i="1"/>
  <c r="V771" i="1"/>
  <c r="V772" i="1"/>
  <c r="V773" i="1"/>
  <c r="V774" i="1"/>
  <c r="V775" i="1"/>
  <c r="V776" i="1"/>
  <c r="V777" i="1"/>
  <c r="V778" i="1"/>
  <c r="V779" i="1"/>
  <c r="V780" i="1"/>
  <c r="V781" i="1"/>
  <c r="V782" i="1"/>
  <c r="V783" i="1"/>
  <c r="V784" i="1"/>
  <c r="V785" i="1"/>
  <c r="V786" i="1"/>
  <c r="V787" i="1"/>
  <c r="V788" i="1"/>
  <c r="V789" i="1"/>
  <c r="V790" i="1"/>
  <c r="V791" i="1"/>
  <c r="V792" i="1"/>
  <c r="V793" i="1"/>
  <c r="V794" i="1"/>
  <c r="V795" i="1"/>
  <c r="V796" i="1"/>
  <c r="V797" i="1"/>
  <c r="V798" i="1"/>
  <c r="V799" i="1"/>
  <c r="V800" i="1"/>
  <c r="V801" i="1"/>
  <c r="V802" i="1"/>
  <c r="V803" i="1"/>
  <c r="V804" i="1"/>
  <c r="V805" i="1"/>
  <c r="V806" i="1"/>
  <c r="V807" i="1"/>
  <c r="V808" i="1"/>
  <c r="V809" i="1"/>
  <c r="V810" i="1"/>
  <c r="V811" i="1"/>
  <c r="V812" i="1"/>
  <c r="V813" i="1"/>
  <c r="V814" i="1"/>
  <c r="V815" i="1"/>
  <c r="V816" i="1"/>
  <c r="V817" i="1"/>
  <c r="V818" i="1"/>
  <c r="V819" i="1"/>
  <c r="V820" i="1"/>
  <c r="V821" i="1"/>
  <c r="V822" i="1"/>
  <c r="V823" i="1"/>
  <c r="V824" i="1"/>
  <c r="V825" i="1"/>
  <c r="V826" i="1"/>
  <c r="V827" i="1"/>
  <c r="V828" i="1"/>
  <c r="V829" i="1"/>
  <c r="V830" i="1"/>
  <c r="V831" i="1"/>
  <c r="V832" i="1"/>
  <c r="V833" i="1"/>
  <c r="V834" i="1"/>
  <c r="V835" i="1"/>
  <c r="V836" i="1"/>
  <c r="V837" i="1"/>
  <c r="V838" i="1"/>
  <c r="V839" i="1"/>
  <c r="V840" i="1"/>
  <c r="V841" i="1"/>
  <c r="V842" i="1"/>
  <c r="V843" i="1"/>
  <c r="V844" i="1"/>
  <c r="V845" i="1"/>
  <c r="V846" i="1"/>
  <c r="V847" i="1"/>
  <c r="V848" i="1"/>
  <c r="V849" i="1"/>
  <c r="V850" i="1"/>
  <c r="V851" i="1"/>
  <c r="V852" i="1"/>
  <c r="V853" i="1"/>
  <c r="V854" i="1"/>
  <c r="V855" i="1"/>
  <c r="V856" i="1"/>
  <c r="V857" i="1"/>
  <c r="V858" i="1"/>
  <c r="V859" i="1"/>
  <c r="V860" i="1"/>
  <c r="V861" i="1"/>
  <c r="V862" i="1"/>
  <c r="V863" i="1"/>
  <c r="V864" i="1"/>
  <c r="V865" i="1"/>
  <c r="V866" i="1"/>
  <c r="V867" i="1"/>
  <c r="V868" i="1"/>
  <c r="V869" i="1"/>
  <c r="V870" i="1"/>
  <c r="V871" i="1"/>
  <c r="V872" i="1"/>
  <c r="V873" i="1"/>
  <c r="V874" i="1"/>
  <c r="V875" i="1"/>
  <c r="V876" i="1"/>
  <c r="V877" i="1"/>
  <c r="V878" i="1"/>
  <c r="V879" i="1"/>
  <c r="V880" i="1"/>
  <c r="V881" i="1"/>
  <c r="V882" i="1"/>
  <c r="V883" i="1"/>
  <c r="V884" i="1"/>
  <c r="V885" i="1"/>
  <c r="U131" i="1"/>
  <c r="U132" i="1"/>
  <c r="U133" i="1"/>
  <c r="U226" i="1"/>
  <c r="U59" i="1"/>
  <c r="H3" i="19" s="1"/>
  <c r="U227" i="1"/>
  <c r="U228" i="1"/>
  <c r="U229" i="1"/>
  <c r="U230" i="1"/>
  <c r="U232" i="1"/>
  <c r="U234" i="1"/>
  <c r="U135" i="1"/>
  <c r="U136" i="1"/>
  <c r="U60" i="1"/>
  <c r="H5" i="19" s="1"/>
  <c r="U86" i="1"/>
  <c r="U237" i="1"/>
  <c r="U137" i="1"/>
  <c r="U238" i="1"/>
  <c r="U239" i="1"/>
  <c r="U240" i="1"/>
  <c r="U241" i="1"/>
  <c r="U243" i="1"/>
  <c r="U244" i="1"/>
  <c r="U61" i="1"/>
  <c r="U246" i="1"/>
  <c r="U138" i="1"/>
  <c r="H6" i="19" s="1"/>
  <c r="U247" i="1"/>
  <c r="U62" i="1"/>
  <c r="U248" i="1"/>
  <c r="U250" i="1"/>
  <c r="U252" i="1"/>
  <c r="U253" i="1"/>
  <c r="U254" i="1"/>
  <c r="U48" i="1"/>
  <c r="H8" i="19" s="1"/>
  <c r="U255" i="1"/>
  <c r="U256" i="1"/>
  <c r="U140" i="1"/>
  <c r="H9" i="19" s="1"/>
  <c r="U258" i="1"/>
  <c r="U259" i="1"/>
  <c r="U260" i="1"/>
  <c r="U261" i="1"/>
  <c r="U262" i="1"/>
  <c r="U19" i="1"/>
  <c r="H10" i="19" s="1"/>
  <c r="U141" i="1"/>
  <c r="U9" i="1"/>
  <c r="I2" i="36" s="1"/>
  <c r="U265" i="1"/>
  <c r="U266" i="1"/>
  <c r="U267" i="1"/>
  <c r="U142" i="1"/>
  <c r="H12" i="19" s="1"/>
  <c r="U63" i="1"/>
  <c r="U271" i="1"/>
  <c r="U143" i="1"/>
  <c r="U144" i="1"/>
  <c r="U272" i="1"/>
  <c r="U273" i="1"/>
  <c r="U274" i="1"/>
  <c r="U87" i="1"/>
  <c r="H14" i="19" s="1"/>
  <c r="U275" i="1"/>
  <c r="U145" i="1"/>
  <c r="U277" i="1"/>
  <c r="U146" i="1"/>
  <c r="H16" i="19" s="1"/>
  <c r="U278" i="1"/>
  <c r="U49" i="1"/>
  <c r="H18" i="19" s="1"/>
  <c r="U88" i="1"/>
  <c r="H19" i="19" s="1"/>
  <c r="U11" i="1"/>
  <c r="H20" i="19" s="1"/>
  <c r="U64" i="1"/>
  <c r="H21" i="19" s="1"/>
  <c r="U89" i="1"/>
  <c r="U148" i="1"/>
  <c r="U90" i="1"/>
  <c r="U280" i="1"/>
  <c r="U281" i="1"/>
  <c r="U282" i="1"/>
  <c r="U285" i="1"/>
  <c r="U286" i="1"/>
  <c r="U287" i="1"/>
  <c r="U288" i="1"/>
  <c r="U301" i="1"/>
  <c r="U289" i="1"/>
  <c r="U291" i="1"/>
  <c r="U292" i="1"/>
  <c r="U293" i="1"/>
  <c r="U294" i="1"/>
  <c r="U295" i="1"/>
  <c r="U296" i="1"/>
  <c r="U297" i="1"/>
  <c r="U298" i="1"/>
  <c r="U299" i="1"/>
  <c r="U300" i="1"/>
  <c r="U302" i="1"/>
  <c r="U303" i="1"/>
  <c r="U304" i="1"/>
  <c r="U305" i="1"/>
  <c r="U306" i="1"/>
  <c r="U307" i="1"/>
  <c r="U310" i="1"/>
  <c r="U311" i="1"/>
  <c r="U149" i="1"/>
  <c r="H23" i="19" s="1"/>
  <c r="U322" i="1"/>
  <c r="U323" i="1"/>
  <c r="U324" i="1"/>
  <c r="U325" i="1"/>
  <c r="U326" i="1"/>
  <c r="U329" i="1"/>
  <c r="U330" i="1"/>
  <c r="U331" i="1"/>
  <c r="U332" i="1"/>
  <c r="U333" i="1"/>
  <c r="U91" i="1"/>
  <c r="U150" i="1"/>
  <c r="H25" i="19" s="1"/>
  <c r="U151" i="1"/>
  <c r="H22" i="19" s="1"/>
  <c r="U92" i="1"/>
  <c r="H26" i="19" s="1"/>
  <c r="U334" i="1"/>
  <c r="U93" i="1"/>
  <c r="U337" i="1"/>
  <c r="U339" i="1"/>
  <c r="U152" i="1"/>
  <c r="H27" i="19" s="1"/>
  <c r="U341" i="1"/>
  <c r="U342" i="1"/>
  <c r="U344" i="1"/>
  <c r="U345" i="1"/>
  <c r="U346" i="1"/>
  <c r="U94" i="1"/>
  <c r="U347" i="1"/>
  <c r="U20" i="1"/>
  <c r="H28" i="19" s="1"/>
  <c r="U95" i="1"/>
  <c r="U96" i="1"/>
  <c r="U350" i="1"/>
  <c r="U351" i="1"/>
  <c r="U97" i="1"/>
  <c r="U65" i="1"/>
  <c r="U26" i="1"/>
  <c r="U353" i="1"/>
  <c r="U356" i="1"/>
  <c r="U357" i="1"/>
  <c r="U50" i="1"/>
  <c r="U358" i="1"/>
  <c r="U359" i="1"/>
  <c r="U360" i="1"/>
  <c r="U66" i="1"/>
  <c r="U361" i="1"/>
  <c r="U362" i="1"/>
  <c r="U154" i="1"/>
  <c r="U155" i="1"/>
  <c r="U4" i="1"/>
  <c r="H32" i="19" s="1"/>
  <c r="U156" i="1"/>
  <c r="U363" i="1"/>
  <c r="U6" i="1"/>
  <c r="G3" i="44" s="1"/>
  <c r="U21" i="1"/>
  <c r="U366" i="1"/>
  <c r="U38" i="1"/>
  <c r="H34" i="19" s="1"/>
  <c r="U370" i="1"/>
  <c r="U371" i="1"/>
  <c r="U98" i="1"/>
  <c r="U372" i="1"/>
  <c r="U51" i="1"/>
  <c r="H36" i="19" s="1"/>
  <c r="U373" i="1"/>
  <c r="U374" i="1"/>
  <c r="U99" i="1"/>
  <c r="I2" i="45" s="1"/>
  <c r="U375" i="1"/>
  <c r="U378" i="1"/>
  <c r="U379" i="1"/>
  <c r="U380" i="1"/>
  <c r="U67" i="1"/>
  <c r="U157" i="1"/>
  <c r="H37" i="19" s="1"/>
  <c r="U381" i="1"/>
  <c r="H38" i="19" s="1"/>
  <c r="U68" i="1"/>
  <c r="H39" i="19" s="1"/>
  <c r="U69" i="1"/>
  <c r="U39" i="1"/>
  <c r="U27" i="1"/>
  <c r="U383" i="1"/>
  <c r="U384" i="1"/>
  <c r="U385" i="1"/>
  <c r="U386" i="1"/>
  <c r="U387" i="1"/>
  <c r="U388" i="1"/>
  <c r="U158" i="1"/>
  <c r="H41" i="19" s="1"/>
  <c r="U100" i="1"/>
  <c r="U395" i="1"/>
  <c r="U160" i="1"/>
  <c r="U101" i="1"/>
  <c r="U161" i="1"/>
  <c r="U162" i="1"/>
  <c r="U163" i="1"/>
  <c r="U164" i="1"/>
  <c r="H42" i="19" s="1"/>
  <c r="U399" i="1"/>
  <c r="U22" i="1"/>
  <c r="U165" i="1"/>
  <c r="U400" i="1"/>
  <c r="U28" i="1"/>
  <c r="U402" i="1"/>
  <c r="U404" i="1"/>
  <c r="U70" i="1"/>
  <c r="U406" i="1"/>
  <c r="U12" i="1"/>
  <c r="H44" i="19" s="1"/>
  <c r="U407" i="1"/>
  <c r="U408" i="1"/>
  <c r="U409" i="1"/>
  <c r="U412" i="1"/>
  <c r="U413" i="1"/>
  <c r="U416" i="1"/>
  <c r="U417" i="1"/>
  <c r="U418" i="1"/>
  <c r="U13" i="1"/>
  <c r="H46" i="19" s="1"/>
  <c r="U419" i="1"/>
  <c r="U420" i="1"/>
  <c r="U422" i="1"/>
  <c r="U71" i="1"/>
  <c r="U72" i="1"/>
  <c r="U167" i="1"/>
  <c r="U168" i="1"/>
  <c r="U424" i="1"/>
  <c r="U425" i="1"/>
  <c r="U102" i="1"/>
  <c r="U426" i="1"/>
  <c r="U429" i="1"/>
  <c r="U430" i="1"/>
  <c r="U73" i="1"/>
  <c r="H47" i="19" s="1"/>
  <c r="U431" i="1"/>
  <c r="U433" i="1"/>
  <c r="U434" i="1"/>
  <c r="U169" i="1"/>
  <c r="H48" i="19" s="1"/>
  <c r="U437" i="1"/>
  <c r="U438" i="1"/>
  <c r="U170" i="1"/>
  <c r="H51" i="19" s="1"/>
  <c r="U172" i="1"/>
  <c r="H53" i="19" s="1"/>
  <c r="U173" i="1"/>
  <c r="H54" i="19" s="1"/>
  <c r="U52" i="1"/>
  <c r="H55" i="19" s="1"/>
  <c r="U440" i="1"/>
  <c r="H56" i="19" s="1"/>
  <c r="U32" i="1"/>
  <c r="H57" i="19" s="1"/>
  <c r="U441" i="1"/>
  <c r="U103" i="1"/>
  <c r="H58" i="19" s="1"/>
  <c r="U443" i="1"/>
  <c r="U444" i="1"/>
  <c r="U174" i="1"/>
  <c r="H59" i="19" s="1"/>
  <c r="U445" i="1"/>
  <c r="U446" i="1"/>
  <c r="U104" i="1"/>
  <c r="H60" i="19" s="1"/>
  <c r="U7" i="1"/>
  <c r="U447" i="1"/>
  <c r="U448" i="1"/>
  <c r="U449" i="1"/>
  <c r="U175" i="1"/>
  <c r="U450" i="1"/>
  <c r="U451" i="1"/>
  <c r="U453" i="1"/>
  <c r="U454" i="1"/>
  <c r="U53" i="1"/>
  <c r="U456" i="1"/>
  <c r="U457" i="1"/>
  <c r="U458" i="1"/>
  <c r="U74" i="1"/>
  <c r="U460" i="1"/>
  <c r="U178" i="1"/>
  <c r="U461" i="1"/>
  <c r="U462" i="1"/>
  <c r="U463" i="1"/>
  <c r="U464" i="1"/>
  <c r="U465" i="1"/>
  <c r="U40" i="1"/>
  <c r="H64" i="19" s="1"/>
  <c r="U468" i="1"/>
  <c r="U180" i="1"/>
  <c r="H65" i="19" s="1"/>
  <c r="U469" i="1"/>
  <c r="U75" i="1"/>
  <c r="U8" i="1"/>
  <c r="U472" i="1"/>
  <c r="U105" i="1"/>
  <c r="U182" i="1"/>
  <c r="U473" i="1"/>
  <c r="U474" i="1"/>
  <c r="U475" i="1"/>
  <c r="U476" i="1"/>
  <c r="U183" i="1"/>
  <c r="U477" i="1"/>
  <c r="U478" i="1"/>
  <c r="U479" i="1"/>
  <c r="U480" i="1"/>
  <c r="U481" i="1"/>
  <c r="U14" i="1"/>
  <c r="U33" i="1"/>
  <c r="H68" i="19" s="1"/>
  <c r="U483" i="1"/>
  <c r="U484" i="1"/>
  <c r="U184" i="1"/>
  <c r="U485" i="1"/>
  <c r="U486" i="1"/>
  <c r="U488" i="1"/>
  <c r="U489" i="1"/>
  <c r="U490" i="1"/>
  <c r="U495" i="1"/>
  <c r="U496" i="1"/>
  <c r="U498" i="1"/>
  <c r="U499" i="1"/>
  <c r="U500" i="1"/>
  <c r="U501" i="1"/>
  <c r="U503" i="1"/>
  <c r="U504" i="1"/>
  <c r="U505" i="1"/>
  <c r="U506" i="1"/>
  <c r="U507" i="1"/>
  <c r="U508" i="1"/>
  <c r="U509" i="1"/>
  <c r="U510" i="1"/>
  <c r="U185" i="1"/>
  <c r="U511" i="1"/>
  <c r="U512" i="1"/>
  <c r="U5" i="1"/>
  <c r="U54" i="1"/>
  <c r="H71" i="19" s="1"/>
  <c r="U514" i="1"/>
  <c r="U515" i="1"/>
  <c r="U186" i="1"/>
  <c r="G5" i="44" s="1"/>
  <c r="U516" i="1"/>
  <c r="U517" i="1"/>
  <c r="U518" i="1"/>
  <c r="U521" i="1"/>
  <c r="U189" i="1"/>
  <c r="U522" i="1"/>
  <c r="U190" i="1"/>
  <c r="U76" i="1"/>
  <c r="H74" i="19" s="1"/>
  <c r="U191" i="1"/>
  <c r="U192" i="1"/>
  <c r="U29" i="1"/>
  <c r="H76" i="19" s="1"/>
  <c r="U193" i="1"/>
  <c r="U194" i="1"/>
  <c r="H77" i="19" s="1"/>
  <c r="U106" i="1"/>
  <c r="U524" i="1"/>
  <c r="U526" i="1"/>
  <c r="U531" i="1"/>
  <c r="U532" i="1"/>
  <c r="U195" i="1"/>
  <c r="H79" i="19" s="1"/>
  <c r="U196" i="1"/>
  <c r="H80" i="19" s="1"/>
  <c r="U534" i="1"/>
  <c r="U536" i="1"/>
  <c r="U537" i="1"/>
  <c r="U538" i="1"/>
  <c r="U539" i="1"/>
  <c r="U540" i="1"/>
  <c r="U107" i="1"/>
  <c r="U197" i="1"/>
  <c r="H81" i="19" s="1"/>
  <c r="U109" i="1"/>
  <c r="U542" i="1"/>
  <c r="U543" i="1"/>
  <c r="U544" i="1"/>
  <c r="U198" i="1"/>
  <c r="H83" i="19" s="1"/>
  <c r="U199" i="1"/>
  <c r="H84" i="19" s="1"/>
  <c r="U34" i="1"/>
  <c r="H85" i="19" s="1"/>
  <c r="U545" i="1"/>
  <c r="U41" i="1"/>
  <c r="H86" i="19" s="1"/>
  <c r="U546" i="1"/>
  <c r="U200" i="1"/>
  <c r="H87" i="19" s="1"/>
  <c r="U201" i="1"/>
  <c r="H88" i="19" s="1"/>
  <c r="U110" i="1"/>
  <c r="U15" i="1"/>
  <c r="H90" i="19" s="1"/>
  <c r="U548" i="1"/>
  <c r="U42" i="1"/>
  <c r="H91" i="19" s="1"/>
  <c r="U16" i="1"/>
  <c r="U549" i="1"/>
  <c r="U550" i="1"/>
  <c r="U551" i="1"/>
  <c r="U111" i="1"/>
  <c r="U552" i="1"/>
  <c r="U554" i="1"/>
  <c r="U55" i="1"/>
  <c r="H93" i="19" s="1"/>
  <c r="U56" i="1"/>
  <c r="H94" i="19" s="1"/>
  <c r="U555" i="1"/>
  <c r="U556" i="1"/>
  <c r="U112" i="1"/>
  <c r="U113" i="1"/>
  <c r="H95" i="19" s="1"/>
  <c r="U114" i="1"/>
  <c r="U558" i="1"/>
  <c r="U559" i="1"/>
  <c r="U560" i="1"/>
  <c r="U562" i="1"/>
  <c r="H99" i="19" s="1"/>
  <c r="U563" i="1"/>
  <c r="U203" i="1"/>
  <c r="H100" i="19" s="1"/>
  <c r="U10" i="1"/>
  <c r="H101" i="19" s="1"/>
  <c r="U115" i="1"/>
  <c r="U77" i="1"/>
  <c r="U204" i="1"/>
  <c r="U568" i="1"/>
  <c r="U23" i="1"/>
  <c r="U569" i="1"/>
  <c r="U24" i="1"/>
  <c r="H103" i="19" s="1"/>
  <c r="U205" i="1"/>
  <c r="H104" i="19" s="1"/>
  <c r="U571" i="1"/>
  <c r="U572" i="1"/>
  <c r="U573" i="1"/>
  <c r="U116" i="1"/>
  <c r="U574" i="1"/>
  <c r="U35" i="1"/>
  <c r="U78" i="1"/>
  <c r="H105" i="19" s="1"/>
  <c r="U30" i="1"/>
  <c r="H106" i="19" s="1"/>
  <c r="U576" i="1"/>
  <c r="U36" i="1"/>
  <c r="H107" i="19" s="1"/>
  <c r="U57" i="1"/>
  <c r="G7" i="44" s="1"/>
  <c r="U580" i="1"/>
  <c r="U79" i="1"/>
  <c r="U581" i="1"/>
  <c r="U37" i="1"/>
  <c r="U583" i="1"/>
  <c r="U43" i="1"/>
  <c r="H109" i="19" s="1"/>
  <c r="U80" i="1"/>
  <c r="H110" i="19" s="1"/>
  <c r="U584" i="1"/>
  <c r="U117" i="1"/>
  <c r="U17" i="1"/>
  <c r="H111" i="19" s="1"/>
  <c r="U81" i="1"/>
  <c r="U206" i="1"/>
  <c r="H112" i="19" s="1"/>
  <c r="U586" i="1"/>
  <c r="U207" i="1"/>
  <c r="H113" i="19" s="1"/>
  <c r="U587" i="1"/>
  <c r="U588" i="1"/>
  <c r="U590" i="1"/>
  <c r="U208" i="1"/>
  <c r="U591" i="1"/>
  <c r="U592" i="1"/>
  <c r="U593" i="1"/>
  <c r="U594" i="1"/>
  <c r="U595" i="1"/>
  <c r="U209" i="1"/>
  <c r="U596" i="1"/>
  <c r="U118" i="1"/>
  <c r="U119" i="1"/>
  <c r="H114" i="19" s="1"/>
  <c r="U210" i="1"/>
  <c r="U597" i="1"/>
  <c r="U599" i="1"/>
  <c r="U211" i="1"/>
  <c r="U120" i="1"/>
  <c r="U121" i="1"/>
  <c r="H117" i="19" s="1"/>
  <c r="U82" i="1"/>
  <c r="U83" i="1"/>
  <c r="U212" i="1"/>
  <c r="U213" i="1"/>
  <c r="H118" i="19" s="1"/>
  <c r="U602" i="1"/>
  <c r="U122" i="1"/>
  <c r="U123" i="1"/>
  <c r="U603" i="1"/>
  <c r="U18" i="1"/>
  <c r="U214" i="1"/>
  <c r="U124" i="1"/>
  <c r="U215" i="1"/>
  <c r="U604" i="1"/>
  <c r="U605" i="1"/>
  <c r="U44" i="1"/>
  <c r="U607" i="1"/>
  <c r="U216" i="1"/>
  <c r="U609" i="1"/>
  <c r="U217" i="1"/>
  <c r="H120" i="19" s="1"/>
  <c r="U218" i="1"/>
  <c r="U58" i="1"/>
  <c r="U611" i="1"/>
  <c r="U84" i="1"/>
  <c r="U25" i="1"/>
  <c r="U219" i="1"/>
  <c r="U612" i="1"/>
  <c r="U220" i="1"/>
  <c r="U613" i="1"/>
  <c r="U221" i="1"/>
  <c r="U125" i="1"/>
  <c r="U85" i="1"/>
  <c r="U222" i="1"/>
  <c r="H122" i="19" s="1"/>
  <c r="U3" i="1"/>
  <c r="G2" i="44" s="1"/>
  <c r="U126" i="1"/>
  <c r="U127" i="1"/>
  <c r="U616" i="1"/>
  <c r="U128" i="1"/>
  <c r="U223" i="1"/>
  <c r="U617" i="1"/>
  <c r="U619" i="1"/>
  <c r="U620" i="1"/>
  <c r="U224" i="1"/>
  <c r="U621" i="1"/>
  <c r="U129" i="1"/>
  <c r="U622" i="1"/>
  <c r="U623" i="1"/>
  <c r="U624" i="1"/>
  <c r="U225" i="1"/>
  <c r="U625" i="1"/>
  <c r="U626" i="1"/>
  <c r="U130" i="1"/>
  <c r="U31" i="1"/>
  <c r="H124" i="19" s="1"/>
  <c r="U45" i="1"/>
  <c r="H125" i="19" s="1"/>
  <c r="U46" i="1"/>
  <c r="U627" i="1"/>
  <c r="U47" i="1"/>
  <c r="U628" i="1"/>
  <c r="U629" i="1"/>
  <c r="U245" i="1"/>
  <c r="U283" i="1"/>
  <c r="U615" i="1"/>
  <c r="U614" i="1"/>
  <c r="U470" i="1"/>
  <c r="U529" i="1"/>
  <c r="U403" i="1"/>
  <c r="U493" i="1"/>
  <c r="U497" i="1"/>
  <c r="U492" i="1"/>
  <c r="U494" i="1"/>
  <c r="U502" i="1"/>
  <c r="U553" i="1"/>
  <c r="U352" i="1"/>
  <c r="U530" i="1"/>
  <c r="U527" i="1"/>
  <c r="U491" i="1"/>
  <c r="U410" i="1"/>
  <c r="U343" i="1"/>
  <c r="U535" i="1"/>
  <c r="U459" i="1"/>
  <c r="U411" i="1"/>
  <c r="U589" i="1"/>
  <c r="U355" i="1"/>
  <c r="U452" i="1"/>
  <c r="U393" i="1"/>
  <c r="U394" i="1"/>
  <c r="U179" i="1"/>
  <c r="U249" i="1"/>
  <c r="U251" i="1"/>
  <c r="U601" i="1"/>
  <c r="U405" i="1"/>
  <c r="U235" i="1"/>
  <c r="U439" i="1"/>
  <c r="U269" i="1"/>
  <c r="U354" i="1"/>
  <c r="U401" i="1"/>
  <c r="U134" i="1"/>
  <c r="H2" i="19" s="1"/>
  <c r="U231" i="1"/>
  <c r="H4" i="19" s="1"/>
  <c r="U139" i="1"/>
  <c r="H7" i="19" s="1"/>
  <c r="U276" i="1"/>
  <c r="H15" i="19" s="1"/>
  <c r="U147" i="1"/>
  <c r="H17" i="19" s="1"/>
  <c r="U327" i="1"/>
  <c r="H24" i="19" s="1"/>
  <c r="U348" i="1"/>
  <c r="H29" i="19" s="1"/>
  <c r="U349" i="1"/>
  <c r="H30" i="19" s="1"/>
  <c r="U153" i="1"/>
  <c r="H31" i="19" s="1"/>
  <c r="U364" i="1"/>
  <c r="H33" i="19" s="1"/>
  <c r="U382" i="1"/>
  <c r="H40" i="19" s="1"/>
  <c r="U166" i="1"/>
  <c r="H45" i="19" s="1"/>
  <c r="U435" i="1"/>
  <c r="H49" i="19" s="1"/>
  <c r="U436" i="1"/>
  <c r="H50" i="19" s="1"/>
  <c r="U171" i="1"/>
  <c r="H52" i="19" s="1"/>
  <c r="U176" i="1"/>
  <c r="H62" i="19" s="1"/>
  <c r="U177" i="1"/>
  <c r="H63" i="19" s="1"/>
  <c r="U471" i="1"/>
  <c r="H66" i="19" s="1"/>
  <c r="U181" i="1"/>
  <c r="H67" i="19" s="1"/>
  <c r="U487" i="1"/>
  <c r="H69" i="19" s="1"/>
  <c r="U187" i="1"/>
  <c r="H72" i="19" s="1"/>
  <c r="U188" i="1"/>
  <c r="H73" i="19" s="1"/>
  <c r="U523" i="1"/>
  <c r="H75" i="19" s="1"/>
  <c r="U528" i="1"/>
  <c r="H78" i="19" s="1"/>
  <c r="U108" i="1"/>
  <c r="H82" i="19" s="1"/>
  <c r="U547" i="1"/>
  <c r="H89" i="19" s="1"/>
  <c r="U202" i="1"/>
  <c r="H96" i="19" s="1"/>
  <c r="U557" i="1"/>
  <c r="H97" i="19" s="1"/>
  <c r="U561" i="1"/>
  <c r="H98" i="19" s="1"/>
  <c r="U564" i="1"/>
  <c r="H102" i="19" s="1"/>
  <c r="U582" i="1"/>
  <c r="H108" i="19" s="1"/>
  <c r="U600" i="1"/>
  <c r="H115" i="19" s="1"/>
  <c r="U598" i="1"/>
  <c r="H116" i="19" s="1"/>
  <c r="U336" i="1"/>
  <c r="U575" i="1"/>
  <c r="U427" i="1"/>
  <c r="U423" i="1"/>
  <c r="U455" i="1"/>
  <c r="U428" i="1"/>
  <c r="U579" i="1"/>
  <c r="U577" i="1"/>
  <c r="U578" i="1"/>
  <c r="U338" i="1"/>
  <c r="U233" i="1"/>
  <c r="U236" i="1"/>
  <c r="U242" i="1"/>
  <c r="U257" i="1"/>
  <c r="U263" i="1"/>
  <c r="U264" i="1"/>
  <c r="U268" i="1"/>
  <c r="U270" i="1"/>
  <c r="U279" i="1"/>
  <c r="U284" i="1"/>
  <c r="U308" i="1"/>
  <c r="U309" i="1"/>
  <c r="U312" i="1"/>
  <c r="U313" i="1"/>
  <c r="U314" i="1"/>
  <c r="U315" i="1"/>
  <c r="U316" i="1"/>
  <c r="U317" i="1"/>
  <c r="U318" i="1"/>
  <c r="U319" i="1"/>
  <c r="U320" i="1"/>
  <c r="U328" i="1"/>
  <c r="U335" i="1"/>
  <c r="U340" i="1"/>
  <c r="U365" i="1"/>
  <c r="U367" i="1"/>
  <c r="U368" i="1"/>
  <c r="U369" i="1"/>
  <c r="U376" i="1"/>
  <c r="U377" i="1"/>
  <c r="U390" i="1"/>
  <c r="U391" i="1"/>
  <c r="U392" i="1"/>
  <c r="U159" i="1"/>
  <c r="U414" i="1"/>
  <c r="U415" i="1"/>
  <c r="U421" i="1"/>
  <c r="U432" i="1"/>
  <c r="U442" i="1"/>
  <c r="U466" i="1"/>
  <c r="U467" i="1"/>
  <c r="U482" i="1"/>
  <c r="U513" i="1"/>
  <c r="U519" i="1"/>
  <c r="U520" i="1"/>
  <c r="U525" i="1"/>
  <c r="U533" i="1"/>
  <c r="U541" i="1"/>
  <c r="U565" i="1"/>
  <c r="U566" i="1"/>
  <c r="U567" i="1"/>
  <c r="U570" i="1"/>
  <c r="U585" i="1"/>
  <c r="U606" i="1"/>
  <c r="U608" i="1"/>
  <c r="U610" i="1"/>
  <c r="U618" i="1"/>
  <c r="U398" i="1"/>
  <c r="U397" i="1"/>
  <c r="U396" i="1"/>
  <c r="U389" i="1"/>
  <c r="U290" i="1"/>
  <c r="U630" i="1"/>
  <c r="U631" i="1"/>
  <c r="U632" i="1"/>
  <c r="U633" i="1"/>
  <c r="U634" i="1"/>
  <c r="U635" i="1"/>
  <c r="U636" i="1"/>
  <c r="U637" i="1"/>
  <c r="U638" i="1"/>
  <c r="U639" i="1"/>
  <c r="U640" i="1"/>
  <c r="U641" i="1"/>
  <c r="U642" i="1"/>
  <c r="U643" i="1"/>
  <c r="U644" i="1"/>
  <c r="U645" i="1"/>
  <c r="U646" i="1"/>
  <c r="U647" i="1"/>
  <c r="U648" i="1"/>
  <c r="U649" i="1"/>
  <c r="U650" i="1"/>
  <c r="U651" i="1"/>
  <c r="U652" i="1"/>
  <c r="U653" i="1"/>
  <c r="U654" i="1"/>
  <c r="U655" i="1"/>
  <c r="U656" i="1"/>
  <c r="U657" i="1"/>
  <c r="U658" i="1"/>
  <c r="U659" i="1"/>
  <c r="U660" i="1"/>
  <c r="U661" i="1"/>
  <c r="U662" i="1"/>
  <c r="U663" i="1"/>
  <c r="U664" i="1"/>
  <c r="U665" i="1"/>
  <c r="U666" i="1"/>
  <c r="U667" i="1"/>
  <c r="U668" i="1"/>
  <c r="U669" i="1"/>
  <c r="U670" i="1"/>
  <c r="U671" i="1"/>
  <c r="U672" i="1"/>
  <c r="U673" i="1"/>
  <c r="U674" i="1"/>
  <c r="U675" i="1"/>
  <c r="U676" i="1"/>
  <c r="U677" i="1"/>
  <c r="U678" i="1"/>
  <c r="U679" i="1"/>
  <c r="U680" i="1"/>
  <c r="U681" i="1"/>
  <c r="U682" i="1"/>
  <c r="U683" i="1"/>
  <c r="U684" i="1"/>
  <c r="U685" i="1"/>
  <c r="U686" i="1"/>
  <c r="U687" i="1"/>
  <c r="U688" i="1"/>
  <c r="U689" i="1"/>
  <c r="U690" i="1"/>
  <c r="U691" i="1"/>
  <c r="U692" i="1"/>
  <c r="U693" i="1"/>
  <c r="U694" i="1"/>
  <c r="U695" i="1"/>
  <c r="U696" i="1"/>
  <c r="U697" i="1"/>
  <c r="U698" i="1"/>
  <c r="U699" i="1"/>
  <c r="U700" i="1"/>
  <c r="U701" i="1"/>
  <c r="U702" i="1"/>
  <c r="U703" i="1"/>
  <c r="U704" i="1"/>
  <c r="U705" i="1"/>
  <c r="U706" i="1"/>
  <c r="U707" i="1"/>
  <c r="U708" i="1"/>
  <c r="U709" i="1"/>
  <c r="U710" i="1"/>
  <c r="U711" i="1"/>
  <c r="U712" i="1"/>
  <c r="U713" i="1"/>
  <c r="U714" i="1"/>
  <c r="U715" i="1"/>
  <c r="U716" i="1"/>
  <c r="U717" i="1"/>
  <c r="U718" i="1"/>
  <c r="U719" i="1"/>
  <c r="U720" i="1"/>
  <c r="U721" i="1"/>
  <c r="U722" i="1"/>
  <c r="U723" i="1"/>
  <c r="U724" i="1"/>
  <c r="U725" i="1"/>
  <c r="U726" i="1"/>
  <c r="U727" i="1"/>
  <c r="U728" i="1"/>
  <c r="U729" i="1"/>
  <c r="U730" i="1"/>
  <c r="U731" i="1"/>
  <c r="U732" i="1"/>
  <c r="U733" i="1"/>
  <c r="U734" i="1"/>
  <c r="U735" i="1"/>
  <c r="U736" i="1"/>
  <c r="U737" i="1"/>
  <c r="U738" i="1"/>
  <c r="U739" i="1"/>
  <c r="U740" i="1"/>
  <c r="U741" i="1"/>
  <c r="U742" i="1"/>
  <c r="U743" i="1"/>
  <c r="U744" i="1"/>
  <c r="U745" i="1"/>
  <c r="U746" i="1"/>
  <c r="U747" i="1"/>
  <c r="U748" i="1"/>
  <c r="U749" i="1"/>
  <c r="U750" i="1"/>
  <c r="U751" i="1"/>
  <c r="U752" i="1"/>
  <c r="U753" i="1"/>
  <c r="U754" i="1"/>
  <c r="U755" i="1"/>
  <c r="U756" i="1"/>
  <c r="U757" i="1"/>
  <c r="U758" i="1"/>
  <c r="U759" i="1"/>
  <c r="U760" i="1"/>
  <c r="U761" i="1"/>
  <c r="U762" i="1"/>
  <c r="U763" i="1"/>
  <c r="U764" i="1"/>
  <c r="U765" i="1"/>
  <c r="U766" i="1"/>
  <c r="U767" i="1"/>
  <c r="U768" i="1"/>
  <c r="U769" i="1"/>
  <c r="U770" i="1"/>
  <c r="U771" i="1"/>
  <c r="U772" i="1"/>
  <c r="U773" i="1"/>
  <c r="U774" i="1"/>
  <c r="U775" i="1"/>
  <c r="U776" i="1"/>
  <c r="U777" i="1"/>
  <c r="U778" i="1"/>
  <c r="U779" i="1"/>
  <c r="U780" i="1"/>
  <c r="U781" i="1"/>
  <c r="U782" i="1"/>
  <c r="U783" i="1"/>
  <c r="U784" i="1"/>
  <c r="U785" i="1"/>
  <c r="U786" i="1"/>
  <c r="U787" i="1"/>
  <c r="U788" i="1"/>
  <c r="U789" i="1"/>
  <c r="U790" i="1"/>
  <c r="U791" i="1"/>
  <c r="U792" i="1"/>
  <c r="U793" i="1"/>
  <c r="U794" i="1"/>
  <c r="U795" i="1"/>
  <c r="U796" i="1"/>
  <c r="U797" i="1"/>
  <c r="U798" i="1"/>
  <c r="U799" i="1"/>
  <c r="U800" i="1"/>
  <c r="U801" i="1"/>
  <c r="U802" i="1"/>
  <c r="U803" i="1"/>
  <c r="U804" i="1"/>
  <c r="U805" i="1"/>
  <c r="U806" i="1"/>
  <c r="U807" i="1"/>
  <c r="U808" i="1"/>
  <c r="U809" i="1"/>
  <c r="U810" i="1"/>
  <c r="U811" i="1"/>
  <c r="U812" i="1"/>
  <c r="U813" i="1"/>
  <c r="U814" i="1"/>
  <c r="U815" i="1"/>
  <c r="U816" i="1"/>
  <c r="U817" i="1"/>
  <c r="U818" i="1"/>
  <c r="U819" i="1"/>
  <c r="U820" i="1"/>
  <c r="U821" i="1"/>
  <c r="U822" i="1"/>
  <c r="U823" i="1"/>
  <c r="U824" i="1"/>
  <c r="U825" i="1"/>
  <c r="U826" i="1"/>
  <c r="U827" i="1"/>
  <c r="U828" i="1"/>
  <c r="U829" i="1"/>
  <c r="U830" i="1"/>
  <c r="U831" i="1"/>
  <c r="U832" i="1"/>
  <c r="U833" i="1"/>
  <c r="U834" i="1"/>
  <c r="U835" i="1"/>
  <c r="U836" i="1"/>
  <c r="U837" i="1"/>
  <c r="U838" i="1"/>
  <c r="U839" i="1"/>
  <c r="U840" i="1"/>
  <c r="U841" i="1"/>
  <c r="U842" i="1"/>
  <c r="U843" i="1"/>
  <c r="U844" i="1"/>
  <c r="U845" i="1"/>
  <c r="U846" i="1"/>
  <c r="U847" i="1"/>
  <c r="U848" i="1"/>
  <c r="U849" i="1"/>
  <c r="U850" i="1"/>
  <c r="U851" i="1"/>
  <c r="U852" i="1"/>
  <c r="U853" i="1"/>
  <c r="U854" i="1"/>
  <c r="U855" i="1"/>
  <c r="U856" i="1"/>
  <c r="U857" i="1"/>
  <c r="U858" i="1"/>
  <c r="U859" i="1"/>
  <c r="U860" i="1"/>
  <c r="U861" i="1"/>
  <c r="U862" i="1"/>
  <c r="U863" i="1"/>
  <c r="U864" i="1"/>
  <c r="U865" i="1"/>
  <c r="U866" i="1"/>
  <c r="U867" i="1"/>
  <c r="U868" i="1"/>
  <c r="U869" i="1"/>
  <c r="U870" i="1"/>
  <c r="U871" i="1"/>
  <c r="U872" i="1"/>
  <c r="U873" i="1"/>
  <c r="U874" i="1"/>
  <c r="U875" i="1"/>
  <c r="U876" i="1"/>
  <c r="U877" i="1"/>
  <c r="U878" i="1"/>
  <c r="U879" i="1"/>
  <c r="U880" i="1"/>
  <c r="U881" i="1"/>
  <c r="U882" i="1"/>
  <c r="U883" i="1"/>
  <c r="U884" i="1"/>
  <c r="U885" i="1"/>
  <c r="Q131" i="1"/>
  <c r="Q132" i="1"/>
  <c r="Q133" i="1"/>
  <c r="Q226" i="1"/>
  <c r="Q59" i="1"/>
  <c r="Q227" i="1"/>
  <c r="Q228" i="1"/>
  <c r="Q229" i="1"/>
  <c r="Q230" i="1"/>
  <c r="Q232" i="1"/>
  <c r="Q234" i="1"/>
  <c r="Q135" i="1"/>
  <c r="Q136" i="1"/>
  <c r="Q60" i="1"/>
  <c r="Q86" i="1"/>
  <c r="Q237" i="1"/>
  <c r="Q137" i="1"/>
  <c r="Q238" i="1"/>
  <c r="Q239" i="1"/>
  <c r="Q240" i="1"/>
  <c r="Q241" i="1"/>
  <c r="Q243" i="1"/>
  <c r="Q244" i="1"/>
  <c r="Q61" i="1"/>
  <c r="Q246" i="1"/>
  <c r="Q138" i="1"/>
  <c r="Q247" i="1"/>
  <c r="Q62" i="1"/>
  <c r="Q248" i="1"/>
  <c r="Q250" i="1"/>
  <c r="Q252" i="1"/>
  <c r="Q253" i="1"/>
  <c r="Q254" i="1"/>
  <c r="Q48" i="1"/>
  <c r="Q255" i="1"/>
  <c r="Q256" i="1"/>
  <c r="Q140" i="1"/>
  <c r="Q258" i="1"/>
  <c r="Q259" i="1"/>
  <c r="Q260" i="1"/>
  <c r="Q261" i="1"/>
  <c r="Q262" i="1"/>
  <c r="Q19" i="1"/>
  <c r="Q141" i="1"/>
  <c r="Q9" i="1"/>
  <c r="Q265" i="1"/>
  <c r="Q266" i="1"/>
  <c r="Q267" i="1"/>
  <c r="Q142" i="1"/>
  <c r="Q63" i="1"/>
  <c r="I26" i="36" s="1"/>
  <c r="Q271" i="1"/>
  <c r="Q143" i="1"/>
  <c r="Q144" i="1"/>
  <c r="I27" i="36" s="1"/>
  <c r="Q272" i="1"/>
  <c r="Q273" i="1"/>
  <c r="Q274" i="1"/>
  <c r="Q87" i="1"/>
  <c r="Q275" i="1"/>
  <c r="Q145" i="1"/>
  <c r="Q277" i="1"/>
  <c r="Q146" i="1"/>
  <c r="Q278" i="1"/>
  <c r="Q49" i="1"/>
  <c r="Q88" i="1"/>
  <c r="Q11" i="1"/>
  <c r="Q64" i="1"/>
  <c r="Q89" i="1"/>
  <c r="Q148" i="1"/>
  <c r="Q90" i="1"/>
  <c r="Q280" i="1"/>
  <c r="Q281" i="1"/>
  <c r="Q282" i="1"/>
  <c r="Q285" i="1"/>
  <c r="Q286" i="1"/>
  <c r="Q287" i="1"/>
  <c r="Q288" i="1"/>
  <c r="Q301" i="1"/>
  <c r="Q289" i="1"/>
  <c r="Q291" i="1"/>
  <c r="Q292" i="1"/>
  <c r="Q293" i="1"/>
  <c r="Q294" i="1"/>
  <c r="Q295" i="1"/>
  <c r="Q296" i="1"/>
  <c r="Q297" i="1"/>
  <c r="Q298" i="1"/>
  <c r="Q299" i="1"/>
  <c r="Q300" i="1"/>
  <c r="Q302" i="1"/>
  <c r="Q303" i="1"/>
  <c r="Q304" i="1"/>
  <c r="Q305" i="1"/>
  <c r="Q306" i="1"/>
  <c r="Q307" i="1"/>
  <c r="Q310" i="1"/>
  <c r="Q311" i="1"/>
  <c r="Q149" i="1"/>
  <c r="Q322" i="1"/>
  <c r="Q323" i="1"/>
  <c r="Q324" i="1"/>
  <c r="Q325" i="1"/>
  <c r="Q326" i="1"/>
  <c r="Q329" i="1"/>
  <c r="Q330" i="1"/>
  <c r="Q331" i="1"/>
  <c r="Q332" i="1"/>
  <c r="Q333" i="1"/>
  <c r="Q91" i="1"/>
  <c r="Q150" i="1"/>
  <c r="Q151" i="1"/>
  <c r="Q92" i="1"/>
  <c r="Q334" i="1"/>
  <c r="Q93" i="1"/>
  <c r="Q337" i="1"/>
  <c r="Q339" i="1"/>
  <c r="Q152" i="1"/>
  <c r="Q341" i="1"/>
  <c r="Q342" i="1"/>
  <c r="Q344" i="1"/>
  <c r="Q345" i="1"/>
  <c r="Q346" i="1"/>
  <c r="Q94" i="1"/>
  <c r="Q347" i="1"/>
  <c r="Q20" i="1"/>
  <c r="Q95" i="1"/>
  <c r="Q96" i="1"/>
  <c r="I8" i="36" s="1"/>
  <c r="Q350" i="1"/>
  <c r="Q351" i="1"/>
  <c r="Q97" i="1"/>
  <c r="Q65" i="1"/>
  <c r="Q26" i="1"/>
  <c r="I9" i="36" s="1"/>
  <c r="Q353" i="1"/>
  <c r="Q356" i="1"/>
  <c r="Q357" i="1"/>
  <c r="Q50" i="1"/>
  <c r="Q358" i="1"/>
  <c r="Q359" i="1"/>
  <c r="Q360" i="1"/>
  <c r="Q66" i="1"/>
  <c r="Q361" i="1"/>
  <c r="Q362" i="1"/>
  <c r="Q154" i="1"/>
  <c r="Q155" i="1"/>
  <c r="Q4" i="1"/>
  <c r="Q156" i="1"/>
  <c r="Q363" i="1"/>
  <c r="Q6" i="1"/>
  <c r="Q21" i="1"/>
  <c r="Q366" i="1"/>
  <c r="I31" i="36" s="1"/>
  <c r="Q38" i="1"/>
  <c r="Q370" i="1"/>
  <c r="Q371" i="1"/>
  <c r="Q98" i="1"/>
  <c r="I13" i="36" s="1"/>
  <c r="Q372" i="1"/>
  <c r="Q51" i="1"/>
  <c r="Q373" i="1"/>
  <c r="Q374" i="1"/>
  <c r="Q99" i="1"/>
  <c r="I35" i="36" s="1"/>
  <c r="Q375" i="1"/>
  <c r="Q378" i="1"/>
  <c r="Q379" i="1"/>
  <c r="Q380" i="1"/>
  <c r="Q67" i="1"/>
  <c r="Q157" i="1"/>
  <c r="Q381" i="1"/>
  <c r="Q68" i="1"/>
  <c r="Q69" i="1"/>
  <c r="Q39" i="1"/>
  <c r="Q27" i="1"/>
  <c r="Q383" i="1"/>
  <c r="Q384" i="1"/>
  <c r="Q385" i="1"/>
  <c r="Q386" i="1"/>
  <c r="Q387" i="1"/>
  <c r="Q388" i="1"/>
  <c r="Q158" i="1"/>
  <c r="Q100" i="1"/>
  <c r="I37" i="36" s="1"/>
  <c r="Q395" i="1"/>
  <c r="Q160" i="1"/>
  <c r="Q101" i="1"/>
  <c r="Q161" i="1"/>
  <c r="Q162" i="1"/>
  <c r="Q163" i="1"/>
  <c r="Q164" i="1"/>
  <c r="Q399" i="1"/>
  <c r="Q22" i="1"/>
  <c r="Q165" i="1"/>
  <c r="Q400" i="1"/>
  <c r="Q28" i="1"/>
  <c r="I3" i="36" s="1"/>
  <c r="Q402" i="1"/>
  <c r="Q404" i="1"/>
  <c r="Q70" i="1"/>
  <c r="I10" i="36" s="1"/>
  <c r="Q406" i="1"/>
  <c r="Q12" i="1"/>
  <c r="Q407" i="1"/>
  <c r="Q408" i="1"/>
  <c r="Q409" i="1"/>
  <c r="Q412" i="1"/>
  <c r="Q413" i="1"/>
  <c r="Q416" i="1"/>
  <c r="Q417" i="1"/>
  <c r="Q418" i="1"/>
  <c r="Q13" i="1"/>
  <c r="Q419" i="1"/>
  <c r="Q420" i="1"/>
  <c r="Q422" i="1"/>
  <c r="Q71" i="1"/>
  <c r="Q72" i="1"/>
  <c r="Q167" i="1"/>
  <c r="Q168" i="1"/>
  <c r="Q424" i="1"/>
  <c r="Q425" i="1"/>
  <c r="Q102" i="1"/>
  <c r="Q426" i="1"/>
  <c r="Q429" i="1"/>
  <c r="Q430" i="1"/>
  <c r="Q73" i="1"/>
  <c r="Q431" i="1"/>
  <c r="Q433" i="1"/>
  <c r="Q434" i="1"/>
  <c r="Q169" i="1"/>
  <c r="Q437" i="1"/>
  <c r="Q438" i="1"/>
  <c r="Q170" i="1"/>
  <c r="Q172" i="1"/>
  <c r="Q173" i="1"/>
  <c r="Q52" i="1"/>
  <c r="Q440" i="1"/>
  <c r="Q32" i="1"/>
  <c r="Q441" i="1"/>
  <c r="Q103" i="1"/>
  <c r="Q443" i="1"/>
  <c r="Q444" i="1"/>
  <c r="Q174" i="1"/>
  <c r="Q445" i="1"/>
  <c r="Q446" i="1"/>
  <c r="Q104" i="1"/>
  <c r="Q7" i="1"/>
  <c r="I5" i="36" s="1"/>
  <c r="Q447" i="1"/>
  <c r="Q448" i="1"/>
  <c r="Q449" i="1"/>
  <c r="Q175" i="1"/>
  <c r="I7" i="36" s="1"/>
  <c r="Q450" i="1"/>
  <c r="Q451" i="1"/>
  <c r="Q453" i="1"/>
  <c r="Q454" i="1"/>
  <c r="Q53" i="1"/>
  <c r="Q456" i="1"/>
  <c r="Q457" i="1"/>
  <c r="Q458" i="1"/>
  <c r="Q74" i="1"/>
  <c r="Q460" i="1"/>
  <c r="Q178" i="1"/>
  <c r="Q461" i="1"/>
  <c r="Q462" i="1"/>
  <c r="Q463" i="1"/>
  <c r="Q464" i="1"/>
  <c r="Q465" i="1"/>
  <c r="Q40" i="1"/>
  <c r="Q468" i="1"/>
  <c r="Q180" i="1"/>
  <c r="Q469" i="1"/>
  <c r="Q75" i="1"/>
  <c r="Q8" i="1"/>
  <c r="Q472" i="1"/>
  <c r="Q105" i="1"/>
  <c r="Q182" i="1"/>
  <c r="Q473" i="1"/>
  <c r="Q474" i="1"/>
  <c r="Q475" i="1"/>
  <c r="Q476" i="1"/>
  <c r="Q183" i="1"/>
  <c r="Q477" i="1"/>
  <c r="Q478" i="1"/>
  <c r="Q479" i="1"/>
  <c r="Q480" i="1"/>
  <c r="Q481" i="1"/>
  <c r="Q14" i="1"/>
  <c r="Q33" i="1"/>
  <c r="Q483" i="1"/>
  <c r="Q484" i="1"/>
  <c r="Q184" i="1"/>
  <c r="Q485" i="1"/>
  <c r="Q486" i="1"/>
  <c r="Q488" i="1"/>
  <c r="Q489" i="1"/>
  <c r="Q490" i="1"/>
  <c r="Q495" i="1"/>
  <c r="Q496" i="1"/>
  <c r="Q498" i="1"/>
  <c r="Q499" i="1"/>
  <c r="Q500" i="1"/>
  <c r="Q501" i="1"/>
  <c r="Q503" i="1"/>
  <c r="Q504" i="1"/>
  <c r="Q505" i="1"/>
  <c r="Q506" i="1"/>
  <c r="Q507" i="1"/>
  <c r="Q508" i="1"/>
  <c r="Q509" i="1"/>
  <c r="Q510" i="1"/>
  <c r="Q185" i="1"/>
  <c r="Q511" i="1"/>
  <c r="Q512" i="1"/>
  <c r="Q5" i="1"/>
  <c r="I6" i="36" s="1"/>
  <c r="Q54" i="1"/>
  <c r="Q514" i="1"/>
  <c r="Q515" i="1"/>
  <c r="Q186" i="1"/>
  <c r="Q516" i="1"/>
  <c r="Q517" i="1"/>
  <c r="Q518" i="1"/>
  <c r="Q521" i="1"/>
  <c r="Q189" i="1"/>
  <c r="Q522" i="1"/>
  <c r="Q190" i="1"/>
  <c r="Q76" i="1"/>
  <c r="Q191" i="1"/>
  <c r="Q192" i="1"/>
  <c r="Q29" i="1"/>
  <c r="Q193" i="1"/>
  <c r="Q194" i="1"/>
  <c r="Q106" i="1"/>
  <c r="Q524" i="1"/>
  <c r="Q526" i="1"/>
  <c r="Q531" i="1"/>
  <c r="Q532" i="1"/>
  <c r="Q195" i="1"/>
  <c r="Q196" i="1"/>
  <c r="Q534" i="1"/>
  <c r="Q536" i="1"/>
  <c r="Q537" i="1"/>
  <c r="Q538" i="1"/>
  <c r="Q539" i="1"/>
  <c r="Q540" i="1"/>
  <c r="Q107" i="1"/>
  <c r="Q197" i="1"/>
  <c r="Q109" i="1"/>
  <c r="I14" i="36" s="1"/>
  <c r="Q542" i="1"/>
  <c r="Q543" i="1"/>
  <c r="Q544" i="1"/>
  <c r="Q198" i="1"/>
  <c r="Q199" i="1"/>
  <c r="Q34" i="1"/>
  <c r="Q545" i="1"/>
  <c r="Q41" i="1"/>
  <c r="Q546" i="1"/>
  <c r="Q200" i="1"/>
  <c r="Q201" i="1"/>
  <c r="Q110" i="1"/>
  <c r="Q15" i="1"/>
  <c r="Q548" i="1"/>
  <c r="Q42" i="1"/>
  <c r="Q16" i="1"/>
  <c r="Q549" i="1"/>
  <c r="Q550" i="1"/>
  <c r="Q551" i="1"/>
  <c r="Q111" i="1"/>
  <c r="Q552" i="1"/>
  <c r="Q554" i="1"/>
  <c r="Q55" i="1"/>
  <c r="Q56" i="1"/>
  <c r="Q555" i="1"/>
  <c r="Q556" i="1"/>
  <c r="Q112" i="1"/>
  <c r="Q113" i="1"/>
  <c r="Q114" i="1"/>
  <c r="Q558" i="1"/>
  <c r="Q559" i="1"/>
  <c r="Q560" i="1"/>
  <c r="Q562" i="1"/>
  <c r="Q563" i="1"/>
  <c r="Q203" i="1"/>
  <c r="Q10" i="1"/>
  <c r="Q115" i="1"/>
  <c r="Q77" i="1"/>
  <c r="Q204" i="1"/>
  <c r="Q568" i="1"/>
  <c r="Q23" i="1"/>
  <c r="Q569" i="1"/>
  <c r="Q24" i="1"/>
  <c r="Q205" i="1"/>
  <c r="Q571" i="1"/>
  <c r="Q572" i="1"/>
  <c r="Q573" i="1"/>
  <c r="Q116" i="1"/>
  <c r="Q574" i="1"/>
  <c r="Q35" i="1"/>
  <c r="Q78" i="1"/>
  <c r="Q30" i="1"/>
  <c r="Q576" i="1"/>
  <c r="Q36" i="1"/>
  <c r="Q57" i="1"/>
  <c r="Q580" i="1"/>
  <c r="Q79" i="1"/>
  <c r="Q581" i="1"/>
  <c r="Q37" i="1"/>
  <c r="Q583" i="1"/>
  <c r="Q43" i="1"/>
  <c r="Q80" i="1"/>
  <c r="Q584" i="1"/>
  <c r="Q117" i="1"/>
  <c r="Q17" i="1"/>
  <c r="Q81" i="1"/>
  <c r="Q206" i="1"/>
  <c r="Q586" i="1"/>
  <c r="Q207" i="1"/>
  <c r="Q587" i="1"/>
  <c r="Q588" i="1"/>
  <c r="Q590" i="1"/>
  <c r="Q208" i="1"/>
  <c r="Q591" i="1"/>
  <c r="Q592" i="1"/>
  <c r="Q593" i="1"/>
  <c r="Q594" i="1"/>
  <c r="Q595" i="1"/>
  <c r="Q209" i="1"/>
  <c r="Q596" i="1"/>
  <c r="Q118" i="1"/>
  <c r="I5" i="45" s="1"/>
  <c r="Q119" i="1"/>
  <c r="Q210" i="1"/>
  <c r="Q597" i="1"/>
  <c r="Q599" i="1"/>
  <c r="Q211" i="1"/>
  <c r="Q120" i="1"/>
  <c r="Q121" i="1"/>
  <c r="Q82" i="1"/>
  <c r="Q83" i="1"/>
  <c r="Q212" i="1"/>
  <c r="Q213" i="1"/>
  <c r="Q602" i="1"/>
  <c r="Q122" i="1"/>
  <c r="Q123" i="1"/>
  <c r="Q603" i="1"/>
  <c r="Q18" i="1"/>
  <c r="Q214" i="1"/>
  <c r="Q124" i="1"/>
  <c r="Q215" i="1"/>
  <c r="Q604" i="1"/>
  <c r="Q605" i="1"/>
  <c r="Q44" i="1"/>
  <c r="Q607" i="1"/>
  <c r="Q216" i="1"/>
  <c r="Q609" i="1"/>
  <c r="Q217" i="1"/>
  <c r="Q218" i="1"/>
  <c r="Q58" i="1"/>
  <c r="Q611" i="1"/>
  <c r="Q84" i="1"/>
  <c r="I45" i="36" s="1"/>
  <c r="Q25" i="1"/>
  <c r="Q219" i="1"/>
  <c r="Q612" i="1"/>
  <c r="Q220" i="1"/>
  <c r="Q613" i="1"/>
  <c r="Q221" i="1"/>
  <c r="Q125" i="1"/>
  <c r="Q85" i="1"/>
  <c r="Q222" i="1"/>
  <c r="Q3" i="1"/>
  <c r="I4" i="36" s="1"/>
  <c r="Q126" i="1"/>
  <c r="Q127" i="1"/>
  <c r="Q616" i="1"/>
  <c r="Q128" i="1"/>
  <c r="Q223" i="1"/>
  <c r="Q617" i="1"/>
  <c r="Q619" i="1"/>
  <c r="Q620" i="1"/>
  <c r="Q224" i="1"/>
  <c r="Q621" i="1"/>
  <c r="Q129" i="1"/>
  <c r="Q622" i="1"/>
  <c r="Q623" i="1"/>
  <c r="Q624" i="1"/>
  <c r="Q225" i="1"/>
  <c r="Q625" i="1"/>
  <c r="Q626" i="1"/>
  <c r="Q130" i="1"/>
  <c r="Q31" i="1"/>
  <c r="Q45" i="1"/>
  <c r="Q46" i="1"/>
  <c r="Q627" i="1"/>
  <c r="Q47" i="1"/>
  <c r="Q628" i="1"/>
  <c r="Q629" i="1"/>
  <c r="Q245" i="1"/>
  <c r="Q283" i="1"/>
  <c r="Q615" i="1"/>
  <c r="Q614" i="1"/>
  <c r="Q470" i="1"/>
  <c r="Q529" i="1"/>
  <c r="Q403" i="1"/>
  <c r="Q493" i="1"/>
  <c r="Q497" i="1"/>
  <c r="Q492" i="1"/>
  <c r="Q494" i="1"/>
  <c r="Q502" i="1"/>
  <c r="Q553" i="1"/>
  <c r="Q352" i="1"/>
  <c r="Q530" i="1"/>
  <c r="Q527" i="1"/>
  <c r="Q491" i="1"/>
  <c r="Q410" i="1"/>
  <c r="Q343" i="1"/>
  <c r="Q535" i="1"/>
  <c r="Q459" i="1"/>
  <c r="Q411" i="1"/>
  <c r="Q589" i="1"/>
  <c r="Q355" i="1"/>
  <c r="Q452" i="1"/>
  <c r="Q393" i="1"/>
  <c r="Q394" i="1"/>
  <c r="Q179" i="1"/>
  <c r="Q249" i="1"/>
  <c r="Q251" i="1"/>
  <c r="Q601" i="1"/>
  <c r="I11" i="36" s="1"/>
  <c r="Q405" i="1"/>
  <c r="I12" i="36" s="1"/>
  <c r="Q235" i="1"/>
  <c r="I15" i="36" s="1"/>
  <c r="Q439" i="1"/>
  <c r="I16" i="36" s="1"/>
  <c r="Q269" i="1"/>
  <c r="I17" i="36" s="1"/>
  <c r="Q354" i="1"/>
  <c r="I18" i="36" s="1"/>
  <c r="Q401" i="1"/>
  <c r="I19" i="36" s="1"/>
  <c r="Q134" i="1"/>
  <c r="Q231" i="1"/>
  <c r="Q139" i="1"/>
  <c r="Q276" i="1"/>
  <c r="Q147" i="1"/>
  <c r="Q327" i="1"/>
  <c r="Q348" i="1"/>
  <c r="Q349" i="1"/>
  <c r="Q153" i="1"/>
  <c r="Q364" i="1"/>
  <c r="Q382" i="1"/>
  <c r="Q166" i="1"/>
  <c r="Q435" i="1"/>
  <c r="Q436" i="1"/>
  <c r="Q171" i="1"/>
  <c r="Q176" i="1"/>
  <c r="Q177" i="1"/>
  <c r="Q471" i="1"/>
  <c r="Q181" i="1"/>
  <c r="Q487" i="1"/>
  <c r="Q187" i="1"/>
  <c r="Q188" i="1"/>
  <c r="Q523" i="1"/>
  <c r="Q528" i="1"/>
  <c r="Q108" i="1"/>
  <c r="Q547" i="1"/>
  <c r="Q202" i="1"/>
  <c r="Q557" i="1"/>
  <c r="Q561" i="1"/>
  <c r="Q564" i="1"/>
  <c r="Q582" i="1"/>
  <c r="Q600" i="1"/>
  <c r="Q598" i="1"/>
  <c r="Q336" i="1"/>
  <c r="Q575" i="1"/>
  <c r="Q427" i="1"/>
  <c r="Q423" i="1"/>
  <c r="Q455" i="1"/>
  <c r="Q428" i="1"/>
  <c r="Q579" i="1"/>
  <c r="Q577" i="1"/>
  <c r="Q578" i="1"/>
  <c r="Q338" i="1"/>
  <c r="Q233" i="1"/>
  <c r="I20" i="36" s="1"/>
  <c r="Q236" i="1"/>
  <c r="I21" i="36" s="1"/>
  <c r="Q242" i="1"/>
  <c r="Q257" i="1"/>
  <c r="I22" i="36" s="1"/>
  <c r="Q263" i="1"/>
  <c r="Q264" i="1"/>
  <c r="Q268" i="1"/>
  <c r="I25" i="36" s="1"/>
  <c r="Q270" i="1"/>
  <c r="Q279" i="1"/>
  <c r="I28" i="36" s="1"/>
  <c r="Q284" i="1"/>
  <c r="Q308" i="1"/>
  <c r="Q309" i="1"/>
  <c r="Q312" i="1"/>
  <c r="Q313" i="1"/>
  <c r="Q314" i="1"/>
  <c r="Q315" i="1"/>
  <c r="Q316" i="1"/>
  <c r="Q317" i="1"/>
  <c r="Q318" i="1"/>
  <c r="Q319" i="1"/>
  <c r="Q320" i="1"/>
  <c r="Q328" i="1"/>
  <c r="Q335" i="1"/>
  <c r="Q340" i="1"/>
  <c r="I29" i="36" s="1"/>
  <c r="Q365" i="1"/>
  <c r="I30" i="36" s="1"/>
  <c r="Q367" i="1"/>
  <c r="I32" i="36" s="1"/>
  <c r="Q368" i="1"/>
  <c r="I33" i="36" s="1"/>
  <c r="Q369" i="1"/>
  <c r="Q376" i="1"/>
  <c r="Q377" i="1"/>
  <c r="Q390" i="1"/>
  <c r="I34" i="36" s="1"/>
  <c r="Q391" i="1"/>
  <c r="I36" i="36" s="1"/>
  <c r="Q392" i="1"/>
  <c r="I39" i="36" s="1"/>
  <c r="Q159" i="1"/>
  <c r="I38" i="36" s="1"/>
  <c r="Q414" i="1"/>
  <c r="I40" i="36" s="1"/>
  <c r="Q415" i="1"/>
  <c r="Q421" i="1"/>
  <c r="Q432" i="1"/>
  <c r="I41" i="36" s="1"/>
  <c r="Q442" i="1"/>
  <c r="I42" i="36" s="1"/>
  <c r="Q466" i="1"/>
  <c r="Q467" i="1"/>
  <c r="Q482" i="1"/>
  <c r="Q513" i="1"/>
  <c r="Q519" i="1"/>
  <c r="Q520" i="1"/>
  <c r="Q525" i="1"/>
  <c r="Q533" i="1"/>
  <c r="Q541" i="1"/>
  <c r="Q565" i="1"/>
  <c r="Q566" i="1"/>
  <c r="Q567" i="1"/>
  <c r="Q570" i="1"/>
  <c r="I44" i="36" s="1"/>
  <c r="Q585" i="1"/>
  <c r="Q606" i="1"/>
  <c r="Q608" i="1"/>
  <c r="Q610" i="1"/>
  <c r="Q618" i="1"/>
  <c r="Q398" i="1"/>
  <c r="Q397" i="1"/>
  <c r="Q396" i="1"/>
  <c r="Q389" i="1"/>
  <c r="Q290" i="1"/>
  <c r="Q630" i="1"/>
  <c r="Q631" i="1"/>
  <c r="Q632" i="1"/>
  <c r="Q633" i="1"/>
  <c r="Q634" i="1"/>
  <c r="Q635" i="1"/>
  <c r="Q636" i="1"/>
  <c r="Q637" i="1"/>
  <c r="Q638" i="1"/>
  <c r="Q639" i="1"/>
  <c r="Q640" i="1"/>
  <c r="Q641" i="1"/>
  <c r="Q642" i="1"/>
  <c r="Q643" i="1"/>
  <c r="Q644" i="1"/>
  <c r="Q645" i="1"/>
  <c r="Q646" i="1"/>
  <c r="Q647" i="1"/>
  <c r="Q648" i="1"/>
  <c r="Q649" i="1"/>
  <c r="Q650" i="1"/>
  <c r="Q651" i="1"/>
  <c r="Q652" i="1"/>
  <c r="Q653" i="1"/>
  <c r="Q654" i="1"/>
  <c r="Q655" i="1"/>
  <c r="Q656" i="1"/>
  <c r="Q657" i="1"/>
  <c r="Q658" i="1"/>
  <c r="Q659" i="1"/>
  <c r="Q660" i="1"/>
  <c r="Q661" i="1"/>
  <c r="Q662" i="1"/>
  <c r="Q663" i="1"/>
  <c r="Q664" i="1"/>
  <c r="Q665" i="1"/>
  <c r="Q666" i="1"/>
  <c r="Q667" i="1"/>
  <c r="Q668" i="1"/>
  <c r="Q669" i="1"/>
  <c r="Q670" i="1"/>
  <c r="Q671" i="1"/>
  <c r="Q672" i="1"/>
  <c r="Q673" i="1"/>
  <c r="Q674" i="1"/>
  <c r="Q675" i="1"/>
  <c r="Q676" i="1"/>
  <c r="Q677" i="1"/>
  <c r="Q678" i="1"/>
  <c r="Q679" i="1"/>
  <c r="Q680" i="1"/>
  <c r="Q681" i="1"/>
  <c r="Q682" i="1"/>
  <c r="Q683" i="1"/>
  <c r="Q684" i="1"/>
  <c r="Q685" i="1"/>
  <c r="Q686" i="1"/>
  <c r="Q687" i="1"/>
  <c r="Q688" i="1"/>
  <c r="Q689" i="1"/>
  <c r="Q690" i="1"/>
  <c r="Q691" i="1"/>
  <c r="Q692" i="1"/>
  <c r="Q693" i="1"/>
  <c r="Q694" i="1"/>
  <c r="Q695" i="1"/>
  <c r="Q696" i="1"/>
  <c r="Q697" i="1"/>
  <c r="Q698" i="1"/>
  <c r="Q699" i="1"/>
  <c r="Q700" i="1"/>
  <c r="Q701" i="1"/>
  <c r="Q702" i="1"/>
  <c r="Q703" i="1"/>
  <c r="Q704" i="1"/>
  <c r="Q705" i="1"/>
  <c r="Q706" i="1"/>
  <c r="Q707" i="1"/>
  <c r="Q708" i="1"/>
  <c r="Q709" i="1"/>
  <c r="Q710" i="1"/>
  <c r="Q711" i="1"/>
  <c r="Q712" i="1"/>
  <c r="Q713" i="1"/>
  <c r="Q714" i="1"/>
  <c r="Q715" i="1"/>
  <c r="Q716" i="1"/>
  <c r="Q717" i="1"/>
  <c r="Q718" i="1"/>
  <c r="Q719" i="1"/>
  <c r="Q720" i="1"/>
  <c r="Q721" i="1"/>
  <c r="Q722" i="1"/>
  <c r="Q723" i="1"/>
  <c r="Q724" i="1"/>
  <c r="Q725" i="1"/>
  <c r="Q726" i="1"/>
  <c r="Q727" i="1"/>
  <c r="Q728" i="1"/>
  <c r="Q729" i="1"/>
  <c r="Q730" i="1"/>
  <c r="Q731" i="1"/>
  <c r="Q732" i="1"/>
  <c r="Q733" i="1"/>
  <c r="Q734" i="1"/>
  <c r="Q735" i="1"/>
  <c r="Q736" i="1"/>
  <c r="Q737" i="1"/>
  <c r="Q738" i="1"/>
  <c r="Q739" i="1"/>
  <c r="Q740" i="1"/>
  <c r="Q741" i="1"/>
  <c r="Q742" i="1"/>
  <c r="Q743" i="1"/>
  <c r="Q744" i="1"/>
  <c r="Q745" i="1"/>
  <c r="Q746" i="1"/>
  <c r="Q747" i="1"/>
  <c r="Q748" i="1"/>
  <c r="Q749" i="1"/>
  <c r="Q750" i="1"/>
  <c r="Q751" i="1"/>
  <c r="Q752" i="1"/>
  <c r="Q753" i="1"/>
  <c r="Q754" i="1"/>
  <c r="Q755" i="1"/>
  <c r="Q756" i="1"/>
  <c r="Q757" i="1"/>
  <c r="Q758" i="1"/>
  <c r="Q759" i="1"/>
  <c r="Q760" i="1"/>
  <c r="Q761" i="1"/>
  <c r="Q762" i="1"/>
  <c r="Q763" i="1"/>
  <c r="Q764" i="1"/>
  <c r="Q765" i="1"/>
  <c r="Q766" i="1"/>
  <c r="Q767" i="1"/>
  <c r="Q768" i="1"/>
  <c r="Q769" i="1"/>
  <c r="Q770" i="1"/>
  <c r="Q771" i="1"/>
  <c r="Q772" i="1"/>
  <c r="Q773" i="1"/>
  <c r="Q774" i="1"/>
  <c r="Q775" i="1"/>
  <c r="Q776" i="1"/>
  <c r="Q777" i="1"/>
  <c r="Q778" i="1"/>
  <c r="Q779" i="1"/>
  <c r="Q780" i="1"/>
  <c r="Q781" i="1"/>
  <c r="Q782" i="1"/>
  <c r="Q783" i="1"/>
  <c r="Q784" i="1"/>
  <c r="Q785" i="1"/>
  <c r="Q786" i="1"/>
  <c r="Q787" i="1"/>
  <c r="Q788" i="1"/>
  <c r="Q789" i="1"/>
  <c r="Q790" i="1"/>
  <c r="Q791" i="1"/>
  <c r="Q792" i="1"/>
  <c r="Q793" i="1"/>
  <c r="Q794" i="1"/>
  <c r="Q795" i="1"/>
  <c r="Q796" i="1"/>
  <c r="Q797" i="1"/>
  <c r="Q798" i="1"/>
  <c r="Q799" i="1"/>
  <c r="Q800" i="1"/>
  <c r="Q801" i="1"/>
  <c r="Q802" i="1"/>
  <c r="Q803" i="1"/>
  <c r="Q804" i="1"/>
  <c r="Q805" i="1"/>
  <c r="Q806" i="1"/>
  <c r="Q807" i="1"/>
  <c r="Q808" i="1"/>
  <c r="Q809" i="1"/>
  <c r="Q810" i="1"/>
  <c r="Q811" i="1"/>
  <c r="Q812" i="1"/>
  <c r="Q813" i="1"/>
  <c r="Q814" i="1"/>
  <c r="Q815" i="1"/>
  <c r="Q816" i="1"/>
  <c r="Q817" i="1"/>
  <c r="Q818" i="1"/>
  <c r="Q819" i="1"/>
  <c r="Q820" i="1"/>
  <c r="Q821" i="1"/>
  <c r="Q822" i="1"/>
  <c r="Q823" i="1"/>
  <c r="Q824" i="1"/>
  <c r="Q825" i="1"/>
  <c r="Q826" i="1"/>
  <c r="Q827" i="1"/>
  <c r="Q828" i="1"/>
  <c r="Q829" i="1"/>
  <c r="Q830" i="1"/>
  <c r="Q831" i="1"/>
  <c r="Q832" i="1"/>
  <c r="Q833" i="1"/>
  <c r="Q834" i="1"/>
  <c r="Q835" i="1"/>
  <c r="Q836" i="1"/>
  <c r="Q837" i="1"/>
  <c r="Q838" i="1"/>
  <c r="Q839" i="1"/>
  <c r="Q840" i="1"/>
  <c r="Q841" i="1"/>
  <c r="Q842" i="1"/>
  <c r="Q843" i="1"/>
  <c r="Q844" i="1"/>
  <c r="Q845" i="1"/>
  <c r="Q846" i="1"/>
  <c r="Q847" i="1"/>
  <c r="Q848" i="1"/>
  <c r="Q849" i="1"/>
  <c r="Q850" i="1"/>
  <c r="Q851" i="1"/>
  <c r="Q852" i="1"/>
  <c r="Q853" i="1"/>
  <c r="Q854" i="1"/>
  <c r="Q855" i="1"/>
  <c r="Q856" i="1"/>
  <c r="Q857" i="1"/>
  <c r="Q858" i="1"/>
  <c r="Q859" i="1"/>
  <c r="Q860" i="1"/>
  <c r="Q861" i="1"/>
  <c r="Q862" i="1"/>
  <c r="Q863" i="1"/>
  <c r="Q864" i="1"/>
  <c r="Q865" i="1"/>
  <c r="Q866" i="1"/>
  <c r="Q867" i="1"/>
  <c r="Q868" i="1"/>
  <c r="Q869" i="1"/>
  <c r="Q870" i="1"/>
  <c r="Q871" i="1"/>
  <c r="Q872" i="1"/>
  <c r="Q873" i="1"/>
  <c r="Q874" i="1"/>
  <c r="Q875" i="1"/>
  <c r="Q876" i="1"/>
  <c r="Q877" i="1"/>
  <c r="Q878" i="1"/>
  <c r="Q879" i="1"/>
  <c r="Q880" i="1"/>
  <c r="Q881" i="1"/>
  <c r="Q882" i="1"/>
  <c r="Q883" i="1"/>
  <c r="Q884" i="1"/>
  <c r="Q885" i="1"/>
  <c r="M131" i="1"/>
  <c r="M132" i="1"/>
  <c r="M133" i="1"/>
  <c r="M226" i="1"/>
  <c r="M59" i="1"/>
  <c r="M227" i="1"/>
  <c r="M228" i="1"/>
  <c r="M229" i="1"/>
  <c r="M230" i="1"/>
  <c r="M232" i="1"/>
  <c r="M234" i="1"/>
  <c r="M135" i="1"/>
  <c r="M136" i="1"/>
  <c r="M60" i="1"/>
  <c r="M86" i="1"/>
  <c r="M237" i="1"/>
  <c r="M137" i="1"/>
  <c r="M238" i="1"/>
  <c r="M239" i="1"/>
  <c r="M240" i="1"/>
  <c r="M241" i="1"/>
  <c r="M243" i="1"/>
  <c r="M244" i="1"/>
  <c r="I3" i="20" s="1"/>
  <c r="M61" i="1"/>
  <c r="I4" i="20" s="1"/>
  <c r="M246" i="1"/>
  <c r="M138" i="1"/>
  <c r="M247" i="1"/>
  <c r="M62" i="1"/>
  <c r="M248" i="1"/>
  <c r="M250" i="1"/>
  <c r="M252" i="1"/>
  <c r="M253" i="1"/>
  <c r="M254" i="1"/>
  <c r="M48" i="1"/>
  <c r="M255" i="1"/>
  <c r="M256" i="1"/>
  <c r="M140" i="1"/>
  <c r="M258" i="1"/>
  <c r="M259" i="1"/>
  <c r="M260" i="1"/>
  <c r="M261" i="1"/>
  <c r="M262" i="1"/>
  <c r="M19" i="1"/>
  <c r="M141" i="1"/>
  <c r="I5" i="20" s="1"/>
  <c r="M9" i="1"/>
  <c r="M265" i="1"/>
  <c r="M266" i="1"/>
  <c r="M267" i="1"/>
  <c r="M142" i="1"/>
  <c r="M63" i="1"/>
  <c r="M271" i="1"/>
  <c r="M143" i="1"/>
  <c r="I8" i="20" s="1"/>
  <c r="M144" i="1"/>
  <c r="M272" i="1"/>
  <c r="M273" i="1"/>
  <c r="M274" i="1"/>
  <c r="M87" i="1"/>
  <c r="M275" i="1"/>
  <c r="M145" i="1"/>
  <c r="I6" i="20" s="1"/>
  <c r="M277" i="1"/>
  <c r="M146" i="1"/>
  <c r="M278" i="1"/>
  <c r="M49" i="1"/>
  <c r="M88" i="1"/>
  <c r="M11" i="1"/>
  <c r="I7" i="20" s="1"/>
  <c r="M64" i="1"/>
  <c r="M89" i="1"/>
  <c r="M148" i="1"/>
  <c r="M90" i="1"/>
  <c r="M280" i="1"/>
  <c r="M281" i="1"/>
  <c r="M282" i="1"/>
  <c r="M285" i="1"/>
  <c r="M286" i="1"/>
  <c r="M287" i="1"/>
  <c r="M288" i="1"/>
  <c r="M301" i="1"/>
  <c r="M289" i="1"/>
  <c r="M291" i="1"/>
  <c r="M292" i="1"/>
  <c r="M293" i="1"/>
  <c r="M294" i="1"/>
  <c r="M295" i="1"/>
  <c r="M296" i="1"/>
  <c r="M297" i="1"/>
  <c r="M298" i="1"/>
  <c r="M299" i="1"/>
  <c r="M300" i="1"/>
  <c r="M302" i="1"/>
  <c r="M303" i="1"/>
  <c r="M304" i="1"/>
  <c r="M305" i="1"/>
  <c r="M306" i="1"/>
  <c r="M307" i="1"/>
  <c r="M310" i="1"/>
  <c r="M311" i="1"/>
  <c r="M149" i="1"/>
  <c r="M322" i="1"/>
  <c r="M323" i="1"/>
  <c r="M324" i="1"/>
  <c r="M325" i="1"/>
  <c r="M326" i="1"/>
  <c r="M329" i="1"/>
  <c r="M330" i="1"/>
  <c r="M331" i="1"/>
  <c r="M332" i="1"/>
  <c r="M333" i="1"/>
  <c r="M91" i="1"/>
  <c r="I9" i="20" s="1"/>
  <c r="M150" i="1"/>
  <c r="M151" i="1"/>
  <c r="M92" i="1"/>
  <c r="M334" i="1"/>
  <c r="M93" i="1"/>
  <c r="I10" i="20" s="1"/>
  <c r="M337" i="1"/>
  <c r="M339" i="1"/>
  <c r="M152" i="1"/>
  <c r="M341" i="1"/>
  <c r="M342" i="1"/>
  <c r="M344" i="1"/>
  <c r="I11" i="20" s="1"/>
  <c r="M345" i="1"/>
  <c r="M346" i="1"/>
  <c r="M94" i="1"/>
  <c r="M347" i="1"/>
  <c r="M20" i="1"/>
  <c r="I12" i="20" s="1"/>
  <c r="M95" i="1"/>
  <c r="M96" i="1"/>
  <c r="M350" i="1"/>
  <c r="M351" i="1"/>
  <c r="M97" i="1"/>
  <c r="M65" i="1"/>
  <c r="I13" i="20" s="1"/>
  <c r="M26" i="1"/>
  <c r="I14" i="20" s="1"/>
  <c r="M353" i="1"/>
  <c r="I15" i="20" s="1"/>
  <c r="M356" i="1"/>
  <c r="M357" i="1"/>
  <c r="M50" i="1"/>
  <c r="M358" i="1"/>
  <c r="M359" i="1"/>
  <c r="M360" i="1"/>
  <c r="M66" i="1"/>
  <c r="M361" i="1"/>
  <c r="M362" i="1"/>
  <c r="M154" i="1"/>
  <c r="I16" i="20" s="1"/>
  <c r="M155" i="1"/>
  <c r="M4" i="1"/>
  <c r="I17" i="20" s="1"/>
  <c r="M156" i="1"/>
  <c r="M363" i="1"/>
  <c r="M6" i="1"/>
  <c r="I18" i="20" s="1"/>
  <c r="M21" i="1"/>
  <c r="I19" i="20" s="1"/>
  <c r="M366" i="1"/>
  <c r="M38" i="1"/>
  <c r="M370" i="1"/>
  <c r="M371" i="1"/>
  <c r="M98" i="1"/>
  <c r="M372" i="1"/>
  <c r="I20" i="20" s="1"/>
  <c r="M51" i="1"/>
  <c r="I21" i="20" s="1"/>
  <c r="M373" i="1"/>
  <c r="M374" i="1"/>
  <c r="M99" i="1"/>
  <c r="I22" i="20" s="1"/>
  <c r="M375" i="1"/>
  <c r="M378" i="1"/>
  <c r="M379" i="1"/>
  <c r="M380" i="1"/>
  <c r="M67" i="1"/>
  <c r="I23" i="20" s="1"/>
  <c r="M157" i="1"/>
  <c r="M381" i="1"/>
  <c r="M68" i="1"/>
  <c r="M69" i="1"/>
  <c r="I24" i="20" s="1"/>
  <c r="M39" i="1"/>
  <c r="M27" i="1"/>
  <c r="M383" i="1"/>
  <c r="M384" i="1"/>
  <c r="M385" i="1"/>
  <c r="M386" i="1"/>
  <c r="I25" i="20" s="1"/>
  <c r="M387" i="1"/>
  <c r="M388" i="1"/>
  <c r="M158" i="1"/>
  <c r="M100" i="1"/>
  <c r="M395" i="1"/>
  <c r="M160" i="1"/>
  <c r="I26" i="20" s="1"/>
  <c r="M101" i="1"/>
  <c r="I27" i="20" s="1"/>
  <c r="M161" i="1"/>
  <c r="M162" i="1"/>
  <c r="M163" i="1"/>
  <c r="M164" i="1"/>
  <c r="M399" i="1"/>
  <c r="M22" i="1"/>
  <c r="I28" i="20" s="1"/>
  <c r="M165" i="1"/>
  <c r="M400" i="1"/>
  <c r="M28" i="1"/>
  <c r="M402" i="1"/>
  <c r="M404" i="1"/>
  <c r="M70" i="1"/>
  <c r="M406" i="1"/>
  <c r="M12" i="1"/>
  <c r="I29" i="20" s="1"/>
  <c r="M407" i="1"/>
  <c r="M408" i="1"/>
  <c r="M409" i="1"/>
  <c r="M412" i="1"/>
  <c r="M413" i="1"/>
  <c r="M416" i="1"/>
  <c r="M417" i="1"/>
  <c r="M418" i="1"/>
  <c r="M13" i="1"/>
  <c r="I30" i="20" s="1"/>
  <c r="M419" i="1"/>
  <c r="M420" i="1"/>
  <c r="I31" i="20" s="1"/>
  <c r="M422" i="1"/>
  <c r="M71" i="1"/>
  <c r="M72" i="1"/>
  <c r="M167" i="1"/>
  <c r="M168" i="1"/>
  <c r="M424" i="1"/>
  <c r="I32" i="20" s="1"/>
  <c r="M425" i="1"/>
  <c r="M102" i="1"/>
  <c r="I33" i="20" s="1"/>
  <c r="M426" i="1"/>
  <c r="M429" i="1"/>
  <c r="M430" i="1"/>
  <c r="M73" i="1"/>
  <c r="M431" i="1"/>
  <c r="M433" i="1"/>
  <c r="M434" i="1"/>
  <c r="M169" i="1"/>
  <c r="M437" i="1"/>
  <c r="M438" i="1"/>
  <c r="M170" i="1"/>
  <c r="M172" i="1"/>
  <c r="M173" i="1"/>
  <c r="M52" i="1"/>
  <c r="M440" i="1"/>
  <c r="M32" i="1"/>
  <c r="M441" i="1"/>
  <c r="M103" i="1"/>
  <c r="M443" i="1"/>
  <c r="M444" i="1"/>
  <c r="M174" i="1"/>
  <c r="M445" i="1"/>
  <c r="M446" i="1"/>
  <c r="M104" i="1"/>
  <c r="M7" i="1"/>
  <c r="I34" i="20" s="1"/>
  <c r="M447" i="1"/>
  <c r="M448" i="1"/>
  <c r="M449" i="1"/>
  <c r="M175" i="1"/>
  <c r="M450" i="1"/>
  <c r="M451" i="1"/>
  <c r="M453" i="1"/>
  <c r="M454" i="1"/>
  <c r="M53" i="1"/>
  <c r="M456" i="1"/>
  <c r="M457" i="1"/>
  <c r="M458" i="1"/>
  <c r="M74" i="1"/>
  <c r="M460" i="1"/>
  <c r="M178" i="1"/>
  <c r="M461" i="1"/>
  <c r="M462" i="1"/>
  <c r="M463" i="1"/>
  <c r="M464" i="1"/>
  <c r="M465" i="1"/>
  <c r="M40" i="1"/>
  <c r="I35" i="20" s="1"/>
  <c r="M468" i="1"/>
  <c r="M180" i="1"/>
  <c r="M469" i="1"/>
  <c r="M75" i="1"/>
  <c r="M8" i="1"/>
  <c r="I36" i="20" s="1"/>
  <c r="M472" i="1"/>
  <c r="M105" i="1"/>
  <c r="M182" i="1"/>
  <c r="M473" i="1"/>
  <c r="M474" i="1"/>
  <c r="M475" i="1"/>
  <c r="M476" i="1"/>
  <c r="M183" i="1"/>
  <c r="I37" i="20" s="1"/>
  <c r="M477" i="1"/>
  <c r="M478" i="1"/>
  <c r="M479" i="1"/>
  <c r="M480" i="1"/>
  <c r="M481" i="1"/>
  <c r="M14" i="1"/>
  <c r="I38" i="20" s="1"/>
  <c r="M33" i="1"/>
  <c r="I39" i="20" s="1"/>
  <c r="M483" i="1"/>
  <c r="M484" i="1"/>
  <c r="M184" i="1"/>
  <c r="M485" i="1"/>
  <c r="M486" i="1"/>
  <c r="M488" i="1"/>
  <c r="M489" i="1"/>
  <c r="I40" i="20" s="1"/>
  <c r="M490" i="1"/>
  <c r="M495" i="1"/>
  <c r="M496" i="1"/>
  <c r="M498" i="1"/>
  <c r="M499" i="1"/>
  <c r="M500" i="1"/>
  <c r="M501" i="1"/>
  <c r="M503" i="1"/>
  <c r="M504" i="1"/>
  <c r="M505" i="1"/>
  <c r="M506" i="1"/>
  <c r="M507" i="1"/>
  <c r="M508" i="1"/>
  <c r="M509" i="1"/>
  <c r="M510" i="1"/>
  <c r="M185" i="1"/>
  <c r="I41" i="20" s="1"/>
  <c r="M511" i="1"/>
  <c r="M512" i="1"/>
  <c r="M5" i="1"/>
  <c r="I42" i="20" s="1"/>
  <c r="M54" i="1"/>
  <c r="M514" i="1"/>
  <c r="M515" i="1"/>
  <c r="M186" i="1"/>
  <c r="M516" i="1"/>
  <c r="M517" i="1"/>
  <c r="M518" i="1"/>
  <c r="M521" i="1"/>
  <c r="M189" i="1"/>
  <c r="I43" i="20" s="1"/>
  <c r="M522" i="1"/>
  <c r="M190" i="1"/>
  <c r="M76" i="1"/>
  <c r="M191" i="1"/>
  <c r="M192" i="1"/>
  <c r="M29" i="1"/>
  <c r="I44" i="20" s="1"/>
  <c r="M193" i="1"/>
  <c r="M194" i="1"/>
  <c r="M106" i="1"/>
  <c r="I45" i="20" s="1"/>
  <c r="M524" i="1"/>
  <c r="M526" i="1"/>
  <c r="M531" i="1"/>
  <c r="M532" i="1"/>
  <c r="M195" i="1"/>
  <c r="M196" i="1"/>
  <c r="M534" i="1"/>
  <c r="M536" i="1"/>
  <c r="M537" i="1"/>
  <c r="M538" i="1"/>
  <c r="M539" i="1"/>
  <c r="M540" i="1"/>
  <c r="M107" i="1"/>
  <c r="M197" i="1"/>
  <c r="M109" i="1"/>
  <c r="M542" i="1"/>
  <c r="M543" i="1"/>
  <c r="M544" i="1"/>
  <c r="M198" i="1"/>
  <c r="M199" i="1"/>
  <c r="M34" i="1"/>
  <c r="M545" i="1"/>
  <c r="M41" i="1"/>
  <c r="M546" i="1"/>
  <c r="M200" i="1"/>
  <c r="M201" i="1"/>
  <c r="M110" i="1"/>
  <c r="I46" i="20" s="1"/>
  <c r="M15" i="1"/>
  <c r="I47" i="20" s="1"/>
  <c r="M548" i="1"/>
  <c r="M42" i="1"/>
  <c r="M16" i="1"/>
  <c r="I48" i="20" s="1"/>
  <c r="M549" i="1"/>
  <c r="M550" i="1"/>
  <c r="M551" i="1"/>
  <c r="M111" i="1"/>
  <c r="M552" i="1"/>
  <c r="M554" i="1"/>
  <c r="M55" i="1"/>
  <c r="M56" i="1"/>
  <c r="M555" i="1"/>
  <c r="M556" i="1"/>
  <c r="M112" i="1"/>
  <c r="M113" i="1"/>
  <c r="M114" i="1"/>
  <c r="I49" i="20" s="1"/>
  <c r="M558" i="1"/>
  <c r="M559" i="1"/>
  <c r="M560" i="1"/>
  <c r="M562" i="1"/>
  <c r="M563" i="1"/>
  <c r="M203" i="1"/>
  <c r="M10" i="1"/>
  <c r="M115" i="1"/>
  <c r="M77" i="1"/>
  <c r="M204" i="1"/>
  <c r="M568" i="1"/>
  <c r="M23" i="1"/>
  <c r="I50" i="20" s="1"/>
  <c r="M569" i="1"/>
  <c r="M24" i="1"/>
  <c r="I51" i="20" s="1"/>
  <c r="M205" i="1"/>
  <c r="M571" i="1"/>
  <c r="M572" i="1"/>
  <c r="M573" i="1"/>
  <c r="M116" i="1"/>
  <c r="M574" i="1"/>
  <c r="M35" i="1"/>
  <c r="I52" i="20" s="1"/>
  <c r="M78" i="1"/>
  <c r="I53" i="20" s="1"/>
  <c r="M30" i="1"/>
  <c r="I54" i="20" s="1"/>
  <c r="M576" i="1"/>
  <c r="M36" i="1"/>
  <c r="M57" i="1"/>
  <c r="I55" i="20" s="1"/>
  <c r="M580" i="1"/>
  <c r="M79" i="1"/>
  <c r="M581" i="1"/>
  <c r="M37" i="1"/>
  <c r="M583" i="1"/>
  <c r="M43" i="1"/>
  <c r="M80" i="1"/>
  <c r="M584" i="1"/>
  <c r="M117" i="1"/>
  <c r="I56" i="20" s="1"/>
  <c r="M17" i="1"/>
  <c r="I57" i="20" s="1"/>
  <c r="M81" i="1"/>
  <c r="M206" i="1"/>
  <c r="M586" i="1"/>
  <c r="M207" i="1"/>
  <c r="M587" i="1"/>
  <c r="M588" i="1"/>
  <c r="M590" i="1"/>
  <c r="M208" i="1"/>
  <c r="M591" i="1"/>
  <c r="M592" i="1"/>
  <c r="M593" i="1"/>
  <c r="M594" i="1"/>
  <c r="M595" i="1"/>
  <c r="M209" i="1"/>
  <c r="I58" i="20" s="1"/>
  <c r="M596" i="1"/>
  <c r="M118" i="1"/>
  <c r="I59" i="20" s="1"/>
  <c r="M119" i="1"/>
  <c r="M210" i="1"/>
  <c r="M597" i="1"/>
  <c r="M599" i="1"/>
  <c r="M211" i="1"/>
  <c r="M120" i="1"/>
  <c r="M121" i="1"/>
  <c r="M82" i="1"/>
  <c r="M83" i="1"/>
  <c r="M212" i="1"/>
  <c r="M213" i="1"/>
  <c r="M602" i="1"/>
  <c r="M122" i="1"/>
  <c r="M123" i="1"/>
  <c r="M603" i="1"/>
  <c r="M18" i="1"/>
  <c r="I60" i="20" s="1"/>
  <c r="M214" i="1"/>
  <c r="M124" i="1"/>
  <c r="I61" i="20" s="1"/>
  <c r="M215" i="1"/>
  <c r="M604" i="1"/>
  <c r="M605" i="1"/>
  <c r="M44" i="1"/>
  <c r="I62" i="20" s="1"/>
  <c r="M607" i="1"/>
  <c r="M216" i="1"/>
  <c r="M609" i="1"/>
  <c r="M217" i="1"/>
  <c r="M218" i="1"/>
  <c r="M58" i="1"/>
  <c r="M611" i="1"/>
  <c r="M84" i="1"/>
  <c r="M25" i="1"/>
  <c r="I63" i="20" s="1"/>
  <c r="M219" i="1"/>
  <c r="M612" i="1"/>
  <c r="M220" i="1"/>
  <c r="M613" i="1"/>
  <c r="M221" i="1"/>
  <c r="M125" i="1"/>
  <c r="M85" i="1"/>
  <c r="I64" i="20" s="1"/>
  <c r="M222" i="1"/>
  <c r="M3" i="1"/>
  <c r="I65" i="20" s="1"/>
  <c r="M126" i="1"/>
  <c r="I66" i="20" s="1"/>
  <c r="M127" i="1"/>
  <c r="M616" i="1"/>
  <c r="M128" i="1"/>
  <c r="I67" i="20" s="1"/>
  <c r="M223" i="1"/>
  <c r="M617" i="1"/>
  <c r="M619" i="1"/>
  <c r="M620" i="1"/>
  <c r="M224" i="1"/>
  <c r="M621" i="1"/>
  <c r="M129" i="1"/>
  <c r="M622" i="1"/>
  <c r="M623" i="1"/>
  <c r="M624" i="1"/>
  <c r="M225" i="1"/>
  <c r="M625" i="1"/>
  <c r="M626" i="1"/>
  <c r="M130" i="1"/>
  <c r="M31" i="1"/>
  <c r="I68" i="20" s="1"/>
  <c r="M45" i="1"/>
  <c r="I69" i="20" s="1"/>
  <c r="M46" i="1"/>
  <c r="I70" i="20" s="1"/>
  <c r="M627" i="1"/>
  <c r="M47" i="1"/>
  <c r="I71" i="20" s="1"/>
  <c r="M628" i="1"/>
  <c r="M629" i="1"/>
  <c r="M245" i="1"/>
  <c r="M283" i="1"/>
  <c r="M615" i="1"/>
  <c r="M614" i="1"/>
  <c r="M470" i="1"/>
  <c r="M529" i="1"/>
  <c r="M403" i="1"/>
  <c r="M493" i="1"/>
  <c r="M497" i="1"/>
  <c r="M492" i="1"/>
  <c r="M494" i="1"/>
  <c r="M502" i="1"/>
  <c r="M553" i="1"/>
  <c r="M352" i="1"/>
  <c r="M530" i="1"/>
  <c r="M527" i="1"/>
  <c r="M491" i="1"/>
  <c r="M410" i="1"/>
  <c r="M343" i="1"/>
  <c r="M535" i="1"/>
  <c r="M459" i="1"/>
  <c r="M411" i="1"/>
  <c r="M589" i="1"/>
  <c r="M355" i="1"/>
  <c r="M452" i="1"/>
  <c r="M393" i="1"/>
  <c r="M394" i="1"/>
  <c r="M179" i="1"/>
  <c r="M249" i="1"/>
  <c r="M251" i="1"/>
  <c r="M601" i="1"/>
  <c r="M405" i="1"/>
  <c r="M235" i="1"/>
  <c r="M439" i="1"/>
  <c r="M269" i="1"/>
  <c r="M354" i="1"/>
  <c r="M401" i="1"/>
  <c r="M134" i="1"/>
  <c r="M231" i="1"/>
  <c r="M139" i="1"/>
  <c r="M276" i="1"/>
  <c r="M147" i="1"/>
  <c r="M327" i="1"/>
  <c r="M348" i="1"/>
  <c r="M349" i="1"/>
  <c r="M153" i="1"/>
  <c r="M364" i="1"/>
  <c r="M382" i="1"/>
  <c r="M166" i="1"/>
  <c r="M435" i="1"/>
  <c r="M436" i="1"/>
  <c r="M171" i="1"/>
  <c r="M176" i="1"/>
  <c r="M177" i="1"/>
  <c r="M471" i="1"/>
  <c r="M181" i="1"/>
  <c r="M487" i="1"/>
  <c r="M187" i="1"/>
  <c r="M188" i="1"/>
  <c r="M523" i="1"/>
  <c r="M528" i="1"/>
  <c r="M108" i="1"/>
  <c r="M547" i="1"/>
  <c r="M202" i="1"/>
  <c r="M557" i="1"/>
  <c r="M561" i="1"/>
  <c r="M564" i="1"/>
  <c r="M582" i="1"/>
  <c r="M600" i="1"/>
  <c r="M598" i="1"/>
  <c r="M336" i="1"/>
  <c r="M575" i="1"/>
  <c r="M427" i="1"/>
  <c r="M423" i="1"/>
  <c r="M455" i="1"/>
  <c r="M428" i="1"/>
  <c r="M579" i="1"/>
  <c r="M577" i="1"/>
  <c r="M578" i="1"/>
  <c r="M338" i="1"/>
  <c r="M233" i="1"/>
  <c r="M236" i="1"/>
  <c r="M242" i="1"/>
  <c r="M257" i="1"/>
  <c r="M263" i="1"/>
  <c r="M264" i="1"/>
  <c r="M268" i="1"/>
  <c r="M270" i="1"/>
  <c r="M279" i="1"/>
  <c r="M284" i="1"/>
  <c r="M308" i="1"/>
  <c r="M309" i="1"/>
  <c r="M312" i="1"/>
  <c r="M313" i="1"/>
  <c r="M314" i="1"/>
  <c r="M315" i="1"/>
  <c r="M316" i="1"/>
  <c r="M317" i="1"/>
  <c r="M318" i="1"/>
  <c r="M319" i="1"/>
  <c r="M320" i="1"/>
  <c r="M328" i="1"/>
  <c r="M335" i="1"/>
  <c r="M340" i="1"/>
  <c r="M365" i="1"/>
  <c r="M367" i="1"/>
  <c r="M368" i="1"/>
  <c r="M369" i="1"/>
  <c r="M376" i="1"/>
  <c r="M377" i="1"/>
  <c r="M390" i="1"/>
  <c r="M391" i="1"/>
  <c r="M392" i="1"/>
  <c r="M159" i="1"/>
  <c r="M414" i="1"/>
  <c r="M415" i="1"/>
  <c r="M421" i="1"/>
  <c r="M432" i="1"/>
  <c r="M442" i="1"/>
  <c r="M466" i="1"/>
  <c r="M467" i="1"/>
  <c r="M482" i="1"/>
  <c r="M513" i="1"/>
  <c r="M519" i="1"/>
  <c r="M520" i="1"/>
  <c r="M525" i="1"/>
  <c r="M533" i="1"/>
  <c r="M541" i="1"/>
  <c r="M565" i="1"/>
  <c r="M566" i="1"/>
  <c r="M567" i="1"/>
  <c r="M570" i="1"/>
  <c r="M585" i="1"/>
  <c r="M606" i="1"/>
  <c r="M608" i="1"/>
  <c r="M610" i="1"/>
  <c r="M618" i="1"/>
  <c r="M398" i="1"/>
  <c r="M397" i="1"/>
  <c r="M396" i="1"/>
  <c r="M389" i="1"/>
  <c r="M290" i="1"/>
  <c r="M630" i="1"/>
  <c r="M631" i="1"/>
  <c r="M632" i="1"/>
  <c r="M633" i="1"/>
  <c r="M634" i="1"/>
  <c r="M635" i="1"/>
  <c r="M636" i="1"/>
  <c r="M637" i="1"/>
  <c r="M638" i="1"/>
  <c r="M639" i="1"/>
  <c r="M640" i="1"/>
  <c r="M641" i="1"/>
  <c r="M642" i="1"/>
  <c r="M643" i="1"/>
  <c r="M644" i="1"/>
  <c r="M645" i="1"/>
  <c r="M646" i="1"/>
  <c r="M647" i="1"/>
  <c r="M648" i="1"/>
  <c r="M649" i="1"/>
  <c r="M650" i="1"/>
  <c r="M651" i="1"/>
  <c r="M652" i="1"/>
  <c r="M653" i="1"/>
  <c r="M654" i="1"/>
  <c r="M655" i="1"/>
  <c r="M656" i="1"/>
  <c r="M657" i="1"/>
  <c r="M658" i="1"/>
  <c r="M659" i="1"/>
  <c r="M660" i="1"/>
  <c r="M661" i="1"/>
  <c r="M662" i="1"/>
  <c r="M663" i="1"/>
  <c r="M664" i="1"/>
  <c r="M665" i="1"/>
  <c r="M666" i="1"/>
  <c r="M667" i="1"/>
  <c r="M668" i="1"/>
  <c r="M669" i="1"/>
  <c r="M670" i="1"/>
  <c r="M671" i="1"/>
  <c r="M672" i="1"/>
  <c r="M673" i="1"/>
  <c r="M674" i="1"/>
  <c r="M675" i="1"/>
  <c r="M676" i="1"/>
  <c r="M677" i="1"/>
  <c r="M678" i="1"/>
  <c r="M679" i="1"/>
  <c r="M680" i="1"/>
  <c r="M681" i="1"/>
  <c r="M682" i="1"/>
  <c r="M683" i="1"/>
  <c r="M684" i="1"/>
  <c r="M685" i="1"/>
  <c r="M686" i="1"/>
  <c r="M687" i="1"/>
  <c r="M688" i="1"/>
  <c r="M689" i="1"/>
  <c r="M690" i="1"/>
  <c r="M691" i="1"/>
  <c r="M692" i="1"/>
  <c r="M693" i="1"/>
  <c r="M694" i="1"/>
  <c r="M695" i="1"/>
  <c r="M696" i="1"/>
  <c r="M697" i="1"/>
  <c r="M698" i="1"/>
  <c r="M699" i="1"/>
  <c r="M700" i="1"/>
  <c r="M701" i="1"/>
  <c r="M702" i="1"/>
  <c r="M703" i="1"/>
  <c r="M704" i="1"/>
  <c r="M705" i="1"/>
  <c r="M706" i="1"/>
  <c r="M707" i="1"/>
  <c r="M708" i="1"/>
  <c r="M709" i="1"/>
  <c r="M710" i="1"/>
  <c r="M711" i="1"/>
  <c r="M712" i="1"/>
  <c r="M713" i="1"/>
  <c r="M714" i="1"/>
  <c r="M715" i="1"/>
  <c r="M716" i="1"/>
  <c r="M717" i="1"/>
  <c r="M718" i="1"/>
  <c r="M719" i="1"/>
  <c r="M720" i="1"/>
  <c r="M721" i="1"/>
  <c r="M722" i="1"/>
  <c r="M723" i="1"/>
  <c r="M724" i="1"/>
  <c r="M725" i="1"/>
  <c r="M726" i="1"/>
  <c r="M727" i="1"/>
  <c r="M728" i="1"/>
  <c r="M729" i="1"/>
  <c r="M730" i="1"/>
  <c r="M731" i="1"/>
  <c r="M732" i="1"/>
  <c r="M733" i="1"/>
  <c r="M734" i="1"/>
  <c r="M735" i="1"/>
  <c r="M736" i="1"/>
  <c r="M737" i="1"/>
  <c r="M738" i="1"/>
  <c r="M739" i="1"/>
  <c r="M740" i="1"/>
  <c r="M741" i="1"/>
  <c r="M742" i="1"/>
  <c r="M743" i="1"/>
  <c r="M744" i="1"/>
  <c r="M745" i="1"/>
  <c r="M746" i="1"/>
  <c r="M747" i="1"/>
  <c r="M748" i="1"/>
  <c r="M749" i="1"/>
  <c r="M750" i="1"/>
  <c r="M751" i="1"/>
  <c r="M752" i="1"/>
  <c r="M753" i="1"/>
  <c r="M754" i="1"/>
  <c r="M755" i="1"/>
  <c r="M756" i="1"/>
  <c r="M757" i="1"/>
  <c r="M758" i="1"/>
  <c r="M759" i="1"/>
  <c r="M760" i="1"/>
  <c r="M761" i="1"/>
  <c r="M762" i="1"/>
  <c r="M763" i="1"/>
  <c r="M764" i="1"/>
  <c r="M765" i="1"/>
  <c r="M766" i="1"/>
  <c r="M767" i="1"/>
  <c r="M768" i="1"/>
  <c r="M769" i="1"/>
  <c r="M770" i="1"/>
  <c r="M771" i="1"/>
  <c r="M772" i="1"/>
  <c r="M773" i="1"/>
  <c r="M774" i="1"/>
  <c r="M775" i="1"/>
  <c r="M776" i="1"/>
  <c r="M777" i="1"/>
  <c r="M778" i="1"/>
  <c r="M779" i="1"/>
  <c r="M780" i="1"/>
  <c r="M781" i="1"/>
  <c r="M782" i="1"/>
  <c r="M783" i="1"/>
  <c r="M784" i="1"/>
  <c r="M785" i="1"/>
  <c r="M786" i="1"/>
  <c r="M787" i="1"/>
  <c r="M788" i="1"/>
  <c r="M789" i="1"/>
  <c r="M790" i="1"/>
  <c r="M791" i="1"/>
  <c r="M792" i="1"/>
  <c r="M793" i="1"/>
  <c r="M794" i="1"/>
  <c r="M795" i="1"/>
  <c r="M796" i="1"/>
  <c r="M797" i="1"/>
  <c r="M798" i="1"/>
  <c r="M799" i="1"/>
  <c r="M800" i="1"/>
  <c r="M801" i="1"/>
  <c r="M802" i="1"/>
  <c r="M803" i="1"/>
  <c r="M804" i="1"/>
  <c r="M805" i="1"/>
  <c r="M806" i="1"/>
  <c r="M807" i="1"/>
  <c r="M808" i="1"/>
  <c r="M809" i="1"/>
  <c r="M810" i="1"/>
  <c r="M811" i="1"/>
  <c r="M812" i="1"/>
  <c r="M813" i="1"/>
  <c r="M814" i="1"/>
  <c r="M815" i="1"/>
  <c r="M816" i="1"/>
  <c r="M817" i="1"/>
  <c r="M818" i="1"/>
  <c r="M819" i="1"/>
  <c r="M820" i="1"/>
  <c r="M821" i="1"/>
  <c r="M822" i="1"/>
  <c r="M823" i="1"/>
  <c r="M824" i="1"/>
  <c r="M825" i="1"/>
  <c r="M826" i="1"/>
  <c r="M827" i="1"/>
  <c r="M828" i="1"/>
  <c r="M829" i="1"/>
  <c r="M830" i="1"/>
  <c r="M831" i="1"/>
  <c r="M832" i="1"/>
  <c r="M833" i="1"/>
  <c r="M834" i="1"/>
  <c r="M835" i="1"/>
  <c r="M836" i="1"/>
  <c r="M837" i="1"/>
  <c r="M838" i="1"/>
  <c r="M839" i="1"/>
  <c r="M840" i="1"/>
  <c r="M841" i="1"/>
  <c r="M842" i="1"/>
  <c r="M843" i="1"/>
  <c r="M844" i="1"/>
  <c r="M845" i="1"/>
  <c r="M846" i="1"/>
  <c r="M847" i="1"/>
  <c r="M848" i="1"/>
  <c r="M849" i="1"/>
  <c r="M850" i="1"/>
  <c r="M851" i="1"/>
  <c r="M852" i="1"/>
  <c r="M853" i="1"/>
  <c r="M854" i="1"/>
  <c r="M855" i="1"/>
  <c r="M856" i="1"/>
  <c r="M857" i="1"/>
  <c r="M858" i="1"/>
  <c r="M859" i="1"/>
  <c r="M860" i="1"/>
  <c r="M861" i="1"/>
  <c r="M862" i="1"/>
  <c r="M863" i="1"/>
  <c r="M864" i="1"/>
  <c r="M865" i="1"/>
  <c r="M866" i="1"/>
  <c r="M867" i="1"/>
  <c r="M868" i="1"/>
  <c r="M869" i="1"/>
  <c r="M870" i="1"/>
  <c r="M871" i="1"/>
  <c r="M872" i="1"/>
  <c r="M873" i="1"/>
  <c r="M874" i="1"/>
  <c r="M875" i="1"/>
  <c r="M876" i="1"/>
  <c r="M877" i="1"/>
  <c r="M878" i="1"/>
  <c r="M879" i="1"/>
  <c r="M880" i="1"/>
  <c r="M881" i="1"/>
  <c r="M882" i="1"/>
  <c r="M883" i="1"/>
  <c r="M884" i="1"/>
  <c r="M885" i="1"/>
  <c r="L131" i="1"/>
  <c r="L132" i="1"/>
  <c r="L133" i="1"/>
  <c r="L226" i="1"/>
  <c r="L59" i="1"/>
  <c r="L227" i="1"/>
  <c r="L228" i="1"/>
  <c r="L229" i="1"/>
  <c r="L230" i="1"/>
  <c r="L232" i="1"/>
  <c r="L234" i="1"/>
  <c r="L135" i="1"/>
  <c r="L136" i="1"/>
  <c r="L60" i="1"/>
  <c r="L86" i="1"/>
  <c r="L237" i="1"/>
  <c r="L137" i="1"/>
  <c r="L238" i="1"/>
  <c r="L239" i="1"/>
  <c r="L240" i="1"/>
  <c r="L241" i="1"/>
  <c r="L243" i="1"/>
  <c r="L244" i="1"/>
  <c r="L61" i="1"/>
  <c r="L246" i="1"/>
  <c r="L138" i="1"/>
  <c r="L247" i="1"/>
  <c r="L62" i="1"/>
  <c r="L248" i="1"/>
  <c r="L250" i="1"/>
  <c r="L252" i="1"/>
  <c r="L253" i="1"/>
  <c r="L254" i="1"/>
  <c r="L48" i="1"/>
  <c r="L255" i="1"/>
  <c r="L256" i="1"/>
  <c r="L140" i="1"/>
  <c r="L258" i="1"/>
  <c r="L259" i="1"/>
  <c r="L260" i="1"/>
  <c r="L261" i="1"/>
  <c r="L262" i="1"/>
  <c r="L19" i="1"/>
  <c r="L141" i="1"/>
  <c r="L9" i="1"/>
  <c r="L265" i="1"/>
  <c r="L266" i="1"/>
  <c r="L267" i="1"/>
  <c r="L142" i="1"/>
  <c r="L63" i="1"/>
  <c r="L271" i="1"/>
  <c r="L143" i="1"/>
  <c r="L144" i="1"/>
  <c r="L272" i="1"/>
  <c r="L273" i="1"/>
  <c r="L274" i="1"/>
  <c r="L87" i="1"/>
  <c r="L275" i="1"/>
  <c r="L145" i="1"/>
  <c r="L277" i="1"/>
  <c r="L146" i="1"/>
  <c r="L278" i="1"/>
  <c r="L49" i="1"/>
  <c r="L88" i="1"/>
  <c r="L11" i="1"/>
  <c r="L64" i="1"/>
  <c r="L89" i="1"/>
  <c r="L148" i="1"/>
  <c r="L90" i="1"/>
  <c r="L280" i="1"/>
  <c r="L281" i="1"/>
  <c r="L282" i="1"/>
  <c r="L285" i="1"/>
  <c r="L286" i="1"/>
  <c r="L287" i="1"/>
  <c r="L288" i="1"/>
  <c r="L301" i="1"/>
  <c r="L289" i="1"/>
  <c r="L291" i="1"/>
  <c r="L292" i="1"/>
  <c r="L293" i="1"/>
  <c r="L294" i="1"/>
  <c r="L295" i="1"/>
  <c r="L296" i="1"/>
  <c r="L297" i="1"/>
  <c r="L298" i="1"/>
  <c r="L299" i="1"/>
  <c r="L300" i="1"/>
  <c r="L302" i="1"/>
  <c r="L303" i="1"/>
  <c r="L304" i="1"/>
  <c r="L305" i="1"/>
  <c r="L306" i="1"/>
  <c r="L307" i="1"/>
  <c r="L310" i="1"/>
  <c r="L311" i="1"/>
  <c r="L149" i="1"/>
  <c r="L322" i="1"/>
  <c r="L323" i="1"/>
  <c r="L324" i="1"/>
  <c r="L325" i="1"/>
  <c r="L326" i="1"/>
  <c r="L329" i="1"/>
  <c r="L330" i="1"/>
  <c r="L331" i="1"/>
  <c r="L332" i="1"/>
  <c r="L333" i="1"/>
  <c r="L91" i="1"/>
  <c r="L150" i="1"/>
  <c r="L151" i="1"/>
  <c r="L92" i="1"/>
  <c r="L334" i="1"/>
  <c r="L93" i="1"/>
  <c r="L337" i="1"/>
  <c r="L339" i="1"/>
  <c r="L152" i="1"/>
  <c r="L341" i="1"/>
  <c r="L342" i="1"/>
  <c r="L344" i="1"/>
  <c r="L345" i="1"/>
  <c r="L346" i="1"/>
  <c r="L94" i="1"/>
  <c r="L347" i="1"/>
  <c r="L20" i="1"/>
  <c r="L95" i="1"/>
  <c r="L96" i="1"/>
  <c r="L350" i="1"/>
  <c r="L351" i="1"/>
  <c r="L97" i="1"/>
  <c r="L65" i="1"/>
  <c r="L26" i="1"/>
  <c r="L353" i="1"/>
  <c r="L356" i="1"/>
  <c r="L357" i="1"/>
  <c r="L50" i="1"/>
  <c r="L358" i="1"/>
  <c r="L359" i="1"/>
  <c r="L360" i="1"/>
  <c r="L66" i="1"/>
  <c r="I293" i="16" s="1"/>
  <c r="L361" i="1"/>
  <c r="L362" i="1"/>
  <c r="L154" i="1"/>
  <c r="L155" i="1"/>
  <c r="L4" i="1"/>
  <c r="L156" i="1"/>
  <c r="L363" i="1"/>
  <c r="L6" i="1"/>
  <c r="L21" i="1"/>
  <c r="L366" i="1"/>
  <c r="L38" i="1"/>
  <c r="L370" i="1"/>
  <c r="L371" i="1"/>
  <c r="L98" i="1"/>
  <c r="L372" i="1"/>
  <c r="L51" i="1"/>
  <c r="L373" i="1"/>
  <c r="I292" i="16"/>
  <c r="L374" i="1"/>
  <c r="L99" i="1"/>
  <c r="L375" i="1"/>
  <c r="L378" i="1"/>
  <c r="L379" i="1"/>
  <c r="L380" i="1"/>
  <c r="L67" i="1"/>
  <c r="L157" i="1"/>
  <c r="L381" i="1"/>
  <c r="L68" i="1"/>
  <c r="L69" i="1"/>
  <c r="L39" i="1"/>
  <c r="L27" i="1"/>
  <c r="L383" i="1"/>
  <c r="L384" i="1"/>
  <c r="L385" i="1"/>
  <c r="L386" i="1"/>
  <c r="L387" i="1"/>
  <c r="L388" i="1"/>
  <c r="L158" i="1"/>
  <c r="L100" i="1"/>
  <c r="I289" i="16"/>
  <c r="I290" i="16"/>
  <c r="L395" i="1"/>
  <c r="L160" i="1"/>
  <c r="L101" i="1"/>
  <c r="I286" i="16" s="1"/>
  <c r="L161" i="1"/>
  <c r="L162" i="1"/>
  <c r="L163" i="1"/>
  <c r="L164" i="1"/>
  <c r="L399" i="1"/>
  <c r="L22" i="1"/>
  <c r="L165" i="1"/>
  <c r="L400" i="1"/>
  <c r="L28" i="1"/>
  <c r="L402" i="1"/>
  <c r="L404" i="1"/>
  <c r="L70" i="1"/>
  <c r="L406" i="1"/>
  <c r="L12" i="1"/>
  <c r="L407" i="1"/>
  <c r="L408" i="1"/>
  <c r="L409" i="1"/>
  <c r="L412" i="1"/>
  <c r="L413" i="1"/>
  <c r="L416" i="1"/>
  <c r="L417" i="1"/>
  <c r="L418" i="1"/>
  <c r="L13" i="1"/>
  <c r="L419" i="1"/>
  <c r="L420" i="1"/>
  <c r="L422" i="1"/>
  <c r="L71" i="1"/>
  <c r="L72" i="1"/>
  <c r="L167" i="1"/>
  <c r="L168" i="1"/>
  <c r="L424" i="1"/>
  <c r="L425" i="1"/>
  <c r="L102" i="1"/>
  <c r="L426" i="1"/>
  <c r="L429" i="1"/>
  <c r="L430" i="1"/>
  <c r="L73" i="1"/>
  <c r="L431" i="1"/>
  <c r="L433" i="1"/>
  <c r="L434" i="1"/>
  <c r="L169" i="1"/>
  <c r="L437" i="1"/>
  <c r="L438" i="1"/>
  <c r="L170" i="1"/>
  <c r="L172" i="1"/>
  <c r="L173" i="1"/>
  <c r="L52" i="1"/>
  <c r="L440" i="1"/>
  <c r="L32" i="1"/>
  <c r="L441" i="1"/>
  <c r="L103" i="1"/>
  <c r="L443" i="1"/>
  <c r="L444" i="1"/>
  <c r="L174" i="1"/>
  <c r="L445" i="1"/>
  <c r="L446" i="1"/>
  <c r="L104" i="1"/>
  <c r="L7" i="1"/>
  <c r="L447" i="1"/>
  <c r="L448" i="1"/>
  <c r="L449" i="1"/>
  <c r="L175" i="1"/>
  <c r="L450" i="1"/>
  <c r="L451" i="1"/>
  <c r="L453" i="1"/>
  <c r="L454" i="1"/>
  <c r="L53" i="1"/>
  <c r="L456" i="1"/>
  <c r="L457" i="1"/>
  <c r="L458" i="1"/>
  <c r="L74" i="1"/>
  <c r="L460" i="1"/>
  <c r="L178" i="1"/>
  <c r="L461" i="1"/>
  <c r="L462" i="1"/>
  <c r="L463" i="1"/>
  <c r="L464" i="1"/>
  <c r="L465" i="1"/>
  <c r="L40" i="1"/>
  <c r="L468" i="1"/>
  <c r="L180" i="1"/>
  <c r="L469" i="1"/>
  <c r="L75" i="1"/>
  <c r="L8" i="1"/>
  <c r="L472" i="1"/>
  <c r="L105" i="1"/>
  <c r="L182" i="1"/>
  <c r="L473" i="1"/>
  <c r="L474" i="1"/>
  <c r="L475" i="1"/>
  <c r="L476" i="1"/>
  <c r="L183" i="1"/>
  <c r="L477" i="1"/>
  <c r="L478" i="1"/>
  <c r="L479" i="1"/>
  <c r="L480" i="1"/>
  <c r="L481" i="1"/>
  <c r="L14" i="1"/>
  <c r="L33" i="1"/>
  <c r="L483" i="1"/>
  <c r="L484" i="1"/>
  <c r="L184" i="1"/>
  <c r="L485" i="1"/>
  <c r="L486" i="1"/>
  <c r="L488" i="1"/>
  <c r="L489" i="1"/>
  <c r="L490" i="1"/>
  <c r="L495" i="1"/>
  <c r="L496" i="1"/>
  <c r="L498" i="1"/>
  <c r="L499" i="1"/>
  <c r="L500" i="1"/>
  <c r="L501" i="1"/>
  <c r="L503" i="1"/>
  <c r="L504" i="1"/>
  <c r="L505" i="1"/>
  <c r="L506" i="1"/>
  <c r="L507" i="1"/>
  <c r="L508" i="1"/>
  <c r="L509" i="1"/>
  <c r="L510" i="1"/>
  <c r="L185" i="1"/>
  <c r="L511" i="1"/>
  <c r="L512" i="1"/>
  <c r="L5" i="1"/>
  <c r="L54" i="1"/>
  <c r="L514" i="1"/>
  <c r="L515" i="1"/>
  <c r="L186" i="1"/>
  <c r="L516" i="1"/>
  <c r="L517" i="1"/>
  <c r="L518" i="1"/>
  <c r="L521" i="1"/>
  <c r="L189" i="1"/>
  <c r="L522" i="1"/>
  <c r="L190" i="1"/>
  <c r="L76" i="1"/>
  <c r="L191" i="1"/>
  <c r="L192" i="1"/>
  <c r="L29" i="1"/>
  <c r="L193" i="1"/>
  <c r="L194" i="1"/>
  <c r="L106" i="1"/>
  <c r="L524" i="1"/>
  <c r="L526" i="1"/>
  <c r="L531" i="1"/>
  <c r="L532" i="1"/>
  <c r="L195" i="1"/>
  <c r="L196" i="1"/>
  <c r="L534" i="1"/>
  <c r="L536" i="1"/>
  <c r="L537" i="1"/>
  <c r="L538" i="1"/>
  <c r="L539" i="1"/>
  <c r="L540" i="1"/>
  <c r="L107" i="1"/>
  <c r="L197" i="1"/>
  <c r="L109" i="1"/>
  <c r="L542" i="1"/>
  <c r="L543" i="1"/>
  <c r="L544" i="1"/>
  <c r="L198" i="1"/>
  <c r="L199" i="1"/>
  <c r="L34" i="1"/>
  <c r="L545" i="1"/>
  <c r="L41" i="1"/>
  <c r="L546" i="1"/>
  <c r="L200" i="1"/>
  <c r="L201" i="1"/>
  <c r="L110" i="1"/>
  <c r="L15" i="1"/>
  <c r="L548" i="1"/>
  <c r="L42" i="1"/>
  <c r="L16" i="1"/>
  <c r="L549" i="1"/>
  <c r="L550" i="1"/>
  <c r="L551" i="1"/>
  <c r="L111" i="1"/>
  <c r="L552" i="1"/>
  <c r="L554" i="1"/>
  <c r="L55" i="1"/>
  <c r="L56" i="1"/>
  <c r="L555" i="1"/>
  <c r="L556" i="1"/>
  <c r="L112" i="1"/>
  <c r="L113" i="1"/>
  <c r="L114" i="1"/>
  <c r="L558" i="1"/>
  <c r="L559" i="1"/>
  <c r="L560" i="1"/>
  <c r="L562" i="1"/>
  <c r="L563" i="1"/>
  <c r="L203" i="1"/>
  <c r="L10" i="1"/>
  <c r="L115" i="1"/>
  <c r="L77" i="1"/>
  <c r="L204" i="1"/>
  <c r="L568" i="1"/>
  <c r="L23" i="1"/>
  <c r="L569" i="1"/>
  <c r="L24" i="1"/>
  <c r="L205" i="1"/>
  <c r="L571" i="1"/>
  <c r="L572" i="1"/>
  <c r="L573" i="1"/>
  <c r="L116" i="1"/>
  <c r="L574" i="1"/>
  <c r="L35" i="1"/>
  <c r="L78" i="1"/>
  <c r="L30" i="1"/>
  <c r="L576" i="1"/>
  <c r="L36" i="1"/>
  <c r="L57" i="1"/>
  <c r="L580" i="1"/>
  <c r="L79" i="1"/>
  <c r="L581" i="1"/>
  <c r="L37" i="1"/>
  <c r="L583" i="1"/>
  <c r="L43" i="1"/>
  <c r="L80" i="1"/>
  <c r="L584" i="1"/>
  <c r="L117" i="1"/>
  <c r="I291" i="16" s="1"/>
  <c r="L17" i="1"/>
  <c r="I288" i="16" s="1"/>
  <c r="L81" i="1"/>
  <c r="L206" i="1"/>
  <c r="L586" i="1"/>
  <c r="L207" i="1"/>
  <c r="L587" i="1"/>
  <c r="L588" i="1"/>
  <c r="L590" i="1"/>
  <c r="L208" i="1"/>
  <c r="L591" i="1"/>
  <c r="L592" i="1"/>
  <c r="L593" i="1"/>
  <c r="L594" i="1"/>
  <c r="L595" i="1"/>
  <c r="L209" i="1"/>
  <c r="L596" i="1"/>
  <c r="L118" i="1"/>
  <c r="L119" i="1"/>
  <c r="L210" i="1"/>
  <c r="L597" i="1"/>
  <c r="L599" i="1"/>
  <c r="L211" i="1"/>
  <c r="L120" i="1"/>
  <c r="L121" i="1"/>
  <c r="L82" i="1"/>
  <c r="L83" i="1"/>
  <c r="L212" i="1"/>
  <c r="L213" i="1"/>
  <c r="L602" i="1"/>
  <c r="L122" i="1"/>
  <c r="L123" i="1"/>
  <c r="L603" i="1"/>
  <c r="L18" i="1"/>
  <c r="L214" i="1"/>
  <c r="L124" i="1"/>
  <c r="L215" i="1"/>
  <c r="L604" i="1"/>
  <c r="L605" i="1"/>
  <c r="L44" i="1"/>
  <c r="L607" i="1"/>
  <c r="L216" i="1"/>
  <c r="L609" i="1"/>
  <c r="L217" i="1"/>
  <c r="L218" i="1"/>
  <c r="L58" i="1"/>
  <c r="L611" i="1"/>
  <c r="L84" i="1"/>
  <c r="L25" i="1"/>
  <c r="L219" i="1"/>
  <c r="L612" i="1"/>
  <c r="L220" i="1"/>
  <c r="L613" i="1"/>
  <c r="L221" i="1"/>
  <c r="L125" i="1"/>
  <c r="L85" i="1"/>
  <c r="L222" i="1"/>
  <c r="L3" i="1"/>
  <c r="L126" i="1"/>
  <c r="L127" i="1"/>
  <c r="L616" i="1"/>
  <c r="L128" i="1"/>
  <c r="L223" i="1"/>
  <c r="L617" i="1"/>
  <c r="L619" i="1"/>
  <c r="L620" i="1"/>
  <c r="L224" i="1"/>
  <c r="L621" i="1"/>
  <c r="L129" i="1"/>
  <c r="L622" i="1"/>
  <c r="L623" i="1"/>
  <c r="L624" i="1"/>
  <c r="L225" i="1"/>
  <c r="L625" i="1"/>
  <c r="L626" i="1"/>
  <c r="L130" i="1"/>
  <c r="L31" i="1"/>
  <c r="L45" i="1"/>
  <c r="L46" i="1"/>
  <c r="L627" i="1"/>
  <c r="L47" i="1"/>
  <c r="L628" i="1"/>
  <c r="L629" i="1"/>
  <c r="L245" i="1"/>
  <c r="L283" i="1"/>
  <c r="L615" i="1"/>
  <c r="L614" i="1"/>
  <c r="L470" i="1"/>
  <c r="L529" i="1"/>
  <c r="L403" i="1"/>
  <c r="L493" i="1"/>
  <c r="L497" i="1"/>
  <c r="L492" i="1"/>
  <c r="L494" i="1"/>
  <c r="L502" i="1"/>
  <c r="L553" i="1"/>
  <c r="L352" i="1"/>
  <c r="L530" i="1"/>
  <c r="L527" i="1"/>
  <c r="L491" i="1"/>
  <c r="L410" i="1"/>
  <c r="L343" i="1"/>
  <c r="L535" i="1"/>
  <c r="L459" i="1"/>
  <c r="L411" i="1"/>
  <c r="L589" i="1"/>
  <c r="L355" i="1"/>
  <c r="L452" i="1"/>
  <c r="L393" i="1"/>
  <c r="L394" i="1"/>
  <c r="L179" i="1"/>
  <c r="L249" i="1"/>
  <c r="L251" i="1"/>
  <c r="L601" i="1"/>
  <c r="L405" i="1"/>
  <c r="L235" i="1"/>
  <c r="L439" i="1"/>
  <c r="L269" i="1"/>
  <c r="L354" i="1"/>
  <c r="L401" i="1"/>
  <c r="L134" i="1"/>
  <c r="L231" i="1"/>
  <c r="L139" i="1"/>
  <c r="L276" i="1"/>
  <c r="L147" i="1"/>
  <c r="L327" i="1"/>
  <c r="L348" i="1"/>
  <c r="L349" i="1"/>
  <c r="L153" i="1"/>
  <c r="L364" i="1"/>
  <c r="L382" i="1"/>
  <c r="L166" i="1"/>
  <c r="L435" i="1"/>
  <c r="L436" i="1"/>
  <c r="L171" i="1"/>
  <c r="L176" i="1"/>
  <c r="L177" i="1"/>
  <c r="L471" i="1"/>
  <c r="L181" i="1"/>
  <c r="L487" i="1"/>
  <c r="L187" i="1"/>
  <c r="L188" i="1"/>
  <c r="L523" i="1"/>
  <c r="L528" i="1"/>
  <c r="L108" i="1"/>
  <c r="L547" i="1"/>
  <c r="L202" i="1"/>
  <c r="L557" i="1"/>
  <c r="L561" i="1"/>
  <c r="L564" i="1"/>
  <c r="L582" i="1"/>
  <c r="L600" i="1"/>
  <c r="L598" i="1"/>
  <c r="L336" i="1"/>
  <c r="L575" i="1"/>
  <c r="L427" i="1"/>
  <c r="L423" i="1"/>
  <c r="L455" i="1"/>
  <c r="L428" i="1"/>
  <c r="L579" i="1"/>
  <c r="L577" i="1"/>
  <c r="L578" i="1"/>
  <c r="L338" i="1"/>
  <c r="L233" i="1"/>
  <c r="L236" i="1"/>
  <c r="L242" i="1"/>
  <c r="I287" i="16"/>
  <c r="L257" i="1"/>
  <c r="L263" i="1"/>
  <c r="L264" i="1"/>
  <c r="L268" i="1"/>
  <c r="L270" i="1"/>
  <c r="L279" i="1"/>
  <c r="L284" i="1"/>
  <c r="L308" i="1"/>
  <c r="L309" i="1"/>
  <c r="L312" i="1"/>
  <c r="L313" i="1"/>
  <c r="L314" i="1"/>
  <c r="L315" i="1"/>
  <c r="L316" i="1"/>
  <c r="L317" i="1"/>
  <c r="L318" i="1"/>
  <c r="L319" i="1"/>
  <c r="L320" i="1"/>
  <c r="L328" i="1"/>
  <c r="L335" i="1"/>
  <c r="L340" i="1"/>
  <c r="L365" i="1"/>
  <c r="L367" i="1"/>
  <c r="L368" i="1"/>
  <c r="L369" i="1"/>
  <c r="L376" i="1"/>
  <c r="L377" i="1"/>
  <c r="L390" i="1"/>
  <c r="L391" i="1"/>
  <c r="L392" i="1"/>
  <c r="L159" i="1"/>
  <c r="L414" i="1"/>
  <c r="L415" i="1"/>
  <c r="L421" i="1"/>
  <c r="L432" i="1"/>
  <c r="L442" i="1"/>
  <c r="L466" i="1"/>
  <c r="L467" i="1"/>
  <c r="L482" i="1"/>
  <c r="L513" i="1"/>
  <c r="L519" i="1"/>
  <c r="L520" i="1"/>
  <c r="L525" i="1"/>
  <c r="L533" i="1"/>
  <c r="L541" i="1"/>
  <c r="L565" i="1"/>
  <c r="L566" i="1"/>
  <c r="L567" i="1"/>
  <c r="L570" i="1"/>
  <c r="L585" i="1"/>
  <c r="L606" i="1"/>
  <c r="L608" i="1"/>
  <c r="L610" i="1"/>
  <c r="L618" i="1"/>
  <c r="L398" i="1"/>
  <c r="L397" i="1"/>
  <c r="L396" i="1"/>
  <c r="L389" i="1"/>
  <c r="L290" i="1"/>
  <c r="L630" i="1"/>
  <c r="I213" i="16" s="1"/>
  <c r="L631" i="1"/>
  <c r="I214" i="16" s="1"/>
  <c r="L632" i="1"/>
  <c r="I215" i="16" s="1"/>
  <c r="L633" i="1"/>
  <c r="I216" i="16" s="1"/>
  <c r="L634" i="1"/>
  <c r="I217" i="16" s="1"/>
  <c r="L635" i="1"/>
  <c r="I218" i="16" s="1"/>
  <c r="L636" i="1"/>
  <c r="I219" i="16" s="1"/>
  <c r="L637" i="1"/>
  <c r="I220" i="16" s="1"/>
  <c r="L638" i="1"/>
  <c r="I221" i="16" s="1"/>
  <c r="L639" i="1"/>
  <c r="I222" i="16" s="1"/>
  <c r="L640" i="1"/>
  <c r="I223" i="16" s="1"/>
  <c r="L641" i="1"/>
  <c r="I224" i="16" s="1"/>
  <c r="L642" i="1"/>
  <c r="I225" i="16" s="1"/>
  <c r="L643" i="1"/>
  <c r="I226" i="16" s="1"/>
  <c r="L644" i="1"/>
  <c r="I227" i="16" s="1"/>
  <c r="L645" i="1"/>
  <c r="I228" i="16" s="1"/>
  <c r="L646" i="1"/>
  <c r="I229" i="16" s="1"/>
  <c r="L647" i="1"/>
  <c r="I230" i="16" s="1"/>
  <c r="L648" i="1"/>
  <c r="I231" i="16" s="1"/>
  <c r="L649" i="1"/>
  <c r="I232" i="16" s="1"/>
  <c r="L650" i="1"/>
  <c r="I233" i="16" s="1"/>
  <c r="L651" i="1"/>
  <c r="I234" i="16" s="1"/>
  <c r="L652" i="1"/>
  <c r="I235" i="16" s="1"/>
  <c r="L653" i="1"/>
  <c r="I236" i="16" s="1"/>
  <c r="L654" i="1"/>
  <c r="I237" i="16" s="1"/>
  <c r="L655" i="1"/>
  <c r="I238" i="16" s="1"/>
  <c r="L656" i="1"/>
  <c r="I239" i="16" s="1"/>
  <c r="L657" i="1"/>
  <c r="I240" i="16" s="1"/>
  <c r="L658" i="1"/>
  <c r="I241" i="16" s="1"/>
  <c r="L659" i="1"/>
  <c r="I242" i="16" s="1"/>
  <c r="L660" i="1"/>
  <c r="I243" i="16" s="1"/>
  <c r="L661" i="1"/>
  <c r="I244" i="16" s="1"/>
  <c r="L662" i="1"/>
  <c r="I245" i="16" s="1"/>
  <c r="L663" i="1"/>
  <c r="I246" i="16" s="1"/>
  <c r="L664" i="1"/>
  <c r="I247" i="16" s="1"/>
  <c r="L665" i="1"/>
  <c r="L666" i="1"/>
  <c r="L667" i="1"/>
  <c r="L668" i="1"/>
  <c r="L669" i="1"/>
  <c r="L670" i="1"/>
  <c r="L671" i="1"/>
  <c r="L672" i="1"/>
  <c r="L673" i="1"/>
  <c r="L674" i="1"/>
  <c r="L675" i="1"/>
  <c r="L676" i="1"/>
  <c r="L677" i="1"/>
  <c r="L678" i="1"/>
  <c r="L679" i="1"/>
  <c r="L680" i="1"/>
  <c r="L681" i="1"/>
  <c r="L682" i="1"/>
  <c r="L683" i="1"/>
  <c r="L684" i="1"/>
  <c r="L685" i="1"/>
  <c r="L686" i="1"/>
  <c r="L687" i="1"/>
  <c r="L688" i="1"/>
  <c r="L689" i="1"/>
  <c r="L690" i="1"/>
  <c r="L691" i="1"/>
  <c r="L692" i="1"/>
  <c r="L693" i="1"/>
  <c r="L694" i="1"/>
  <c r="L695" i="1"/>
  <c r="L696" i="1"/>
  <c r="L697" i="1"/>
  <c r="L698" i="1"/>
  <c r="L699" i="1"/>
  <c r="L700" i="1"/>
  <c r="L701" i="1"/>
  <c r="L702" i="1"/>
  <c r="L703" i="1"/>
  <c r="L704" i="1"/>
  <c r="L705" i="1"/>
  <c r="L706" i="1"/>
  <c r="L707" i="1"/>
  <c r="L708" i="1"/>
  <c r="L709" i="1"/>
  <c r="L710" i="1"/>
  <c r="L711" i="1"/>
  <c r="L712" i="1"/>
  <c r="L713" i="1"/>
  <c r="L714" i="1"/>
  <c r="L715" i="1"/>
  <c r="L716" i="1"/>
  <c r="L717" i="1"/>
  <c r="L718" i="1"/>
  <c r="L719" i="1"/>
  <c r="L720" i="1"/>
  <c r="L721" i="1"/>
  <c r="L722" i="1"/>
  <c r="L723" i="1"/>
  <c r="L724" i="1"/>
  <c r="L725" i="1"/>
  <c r="L726" i="1"/>
  <c r="L727" i="1"/>
  <c r="L728" i="1"/>
  <c r="L729" i="1"/>
  <c r="L730" i="1"/>
  <c r="L731" i="1"/>
  <c r="L732" i="1"/>
  <c r="L733" i="1"/>
  <c r="L734" i="1"/>
  <c r="L735" i="1"/>
  <c r="L736" i="1"/>
  <c r="L737" i="1"/>
  <c r="L738" i="1"/>
  <c r="L739" i="1"/>
  <c r="L740" i="1"/>
  <c r="L741" i="1"/>
  <c r="L742" i="1"/>
  <c r="L743" i="1"/>
  <c r="L744" i="1"/>
  <c r="L745" i="1"/>
  <c r="L746" i="1"/>
  <c r="L747" i="1"/>
  <c r="L748" i="1"/>
  <c r="L749" i="1"/>
  <c r="L750" i="1"/>
  <c r="L751" i="1"/>
  <c r="L752" i="1"/>
  <c r="L753" i="1"/>
  <c r="L754" i="1"/>
  <c r="L755" i="1"/>
  <c r="L756" i="1"/>
  <c r="L757" i="1"/>
  <c r="L758" i="1"/>
  <c r="L759" i="1"/>
  <c r="L760" i="1"/>
  <c r="L761" i="1"/>
  <c r="L762" i="1"/>
  <c r="L763" i="1"/>
  <c r="L764" i="1"/>
  <c r="L765" i="1"/>
  <c r="L766" i="1"/>
  <c r="L767" i="1"/>
  <c r="L768" i="1"/>
  <c r="L769" i="1"/>
  <c r="L770" i="1"/>
  <c r="L771" i="1"/>
  <c r="L772" i="1"/>
  <c r="L773" i="1"/>
  <c r="L774" i="1"/>
  <c r="L775" i="1"/>
  <c r="L776" i="1"/>
  <c r="L777" i="1"/>
  <c r="L778" i="1"/>
  <c r="L779" i="1"/>
  <c r="L780" i="1"/>
  <c r="L781" i="1"/>
  <c r="L782" i="1"/>
  <c r="L783" i="1"/>
  <c r="L784" i="1"/>
  <c r="L785" i="1"/>
  <c r="L786" i="1"/>
  <c r="L787" i="1"/>
  <c r="L788" i="1"/>
  <c r="L789" i="1"/>
  <c r="L790" i="1"/>
  <c r="L791" i="1"/>
  <c r="L792" i="1"/>
  <c r="L793" i="1"/>
  <c r="L794" i="1"/>
  <c r="L795" i="1"/>
  <c r="L796" i="1"/>
  <c r="L797" i="1"/>
  <c r="L798" i="1"/>
  <c r="L799" i="1"/>
  <c r="L800" i="1"/>
  <c r="L801" i="1"/>
  <c r="L802" i="1"/>
  <c r="L803" i="1"/>
  <c r="L804" i="1"/>
  <c r="L805" i="1"/>
  <c r="L806" i="1"/>
  <c r="L807" i="1"/>
  <c r="L808" i="1"/>
  <c r="L809" i="1"/>
  <c r="L810" i="1"/>
  <c r="L811" i="1"/>
  <c r="L812" i="1"/>
  <c r="L813" i="1"/>
  <c r="L814" i="1"/>
  <c r="L815" i="1"/>
  <c r="L816" i="1"/>
  <c r="L817" i="1"/>
  <c r="L818" i="1"/>
  <c r="L819" i="1"/>
  <c r="L820" i="1"/>
  <c r="L821" i="1"/>
  <c r="L822" i="1"/>
  <c r="L823" i="1"/>
  <c r="L824" i="1"/>
  <c r="L825" i="1"/>
  <c r="L826" i="1"/>
  <c r="L827" i="1"/>
  <c r="L828" i="1"/>
  <c r="L829" i="1"/>
  <c r="L830" i="1"/>
  <c r="L831" i="1"/>
  <c r="L832" i="1"/>
  <c r="L833" i="1"/>
  <c r="L834" i="1"/>
  <c r="L835" i="1"/>
  <c r="L836" i="1"/>
  <c r="L837" i="1"/>
  <c r="L838" i="1"/>
  <c r="L839" i="1"/>
  <c r="L840" i="1"/>
  <c r="L841" i="1"/>
  <c r="L842" i="1"/>
  <c r="L843" i="1"/>
  <c r="L844" i="1"/>
  <c r="L845" i="1"/>
  <c r="L846" i="1"/>
  <c r="L847" i="1"/>
  <c r="L848" i="1"/>
  <c r="L849" i="1"/>
  <c r="L850" i="1"/>
  <c r="L851" i="1"/>
  <c r="L852" i="1"/>
  <c r="L853" i="1"/>
  <c r="L854" i="1"/>
  <c r="L855" i="1"/>
  <c r="L856" i="1"/>
  <c r="L857" i="1"/>
  <c r="L858" i="1"/>
  <c r="L859" i="1"/>
  <c r="L860" i="1"/>
  <c r="L861" i="1"/>
  <c r="L862" i="1"/>
  <c r="L863" i="1"/>
  <c r="L864" i="1"/>
  <c r="L865" i="1"/>
  <c r="L866" i="1"/>
  <c r="L867" i="1"/>
  <c r="L868" i="1"/>
  <c r="L869" i="1"/>
  <c r="L870" i="1"/>
  <c r="L871" i="1"/>
  <c r="L872" i="1"/>
  <c r="L873" i="1"/>
  <c r="L874" i="1"/>
  <c r="L875" i="1"/>
  <c r="L876" i="1"/>
  <c r="L877" i="1"/>
  <c r="L878" i="1"/>
  <c r="L879" i="1"/>
  <c r="L880" i="1"/>
  <c r="L881" i="1"/>
  <c r="L882" i="1"/>
  <c r="L883" i="1"/>
  <c r="L884" i="1"/>
  <c r="L885" i="1"/>
  <c r="K131" i="1"/>
  <c r="K132" i="1"/>
  <c r="K133" i="1"/>
  <c r="K226" i="1"/>
  <c r="K59" i="1"/>
  <c r="K227" i="1"/>
  <c r="K228" i="1"/>
  <c r="K229" i="1"/>
  <c r="K230" i="1"/>
  <c r="K232" i="1"/>
  <c r="K234" i="1"/>
  <c r="K135" i="1"/>
  <c r="K136" i="1"/>
  <c r="K60" i="1"/>
  <c r="K86" i="1"/>
  <c r="K237" i="1"/>
  <c r="K137" i="1"/>
  <c r="K238" i="1"/>
  <c r="K239" i="1"/>
  <c r="K240" i="1"/>
  <c r="K241" i="1"/>
  <c r="K243" i="1"/>
  <c r="K244" i="1"/>
  <c r="K61" i="1"/>
  <c r="K246" i="1"/>
  <c r="K138" i="1"/>
  <c r="K247" i="1"/>
  <c r="K62" i="1"/>
  <c r="K248" i="1"/>
  <c r="K250" i="1"/>
  <c r="K252" i="1"/>
  <c r="K253" i="1"/>
  <c r="K254" i="1"/>
  <c r="K48" i="1"/>
  <c r="K255" i="1"/>
  <c r="K256" i="1"/>
  <c r="K140" i="1"/>
  <c r="K258" i="1"/>
  <c r="K259" i="1"/>
  <c r="K260" i="1"/>
  <c r="K261" i="1"/>
  <c r="K262" i="1"/>
  <c r="K19" i="1"/>
  <c r="K141" i="1"/>
  <c r="K9" i="1"/>
  <c r="K265" i="1"/>
  <c r="K266" i="1"/>
  <c r="K267" i="1"/>
  <c r="K142" i="1"/>
  <c r="K63" i="1"/>
  <c r="K271" i="1"/>
  <c r="K143" i="1"/>
  <c r="K144" i="1"/>
  <c r="K272" i="1"/>
  <c r="K273" i="1"/>
  <c r="K274" i="1"/>
  <c r="K87" i="1"/>
  <c r="K275" i="1"/>
  <c r="K145" i="1"/>
  <c r="K277" i="1"/>
  <c r="K146" i="1"/>
  <c r="K278" i="1"/>
  <c r="K49" i="1"/>
  <c r="K88" i="1"/>
  <c r="K11" i="1"/>
  <c r="K64" i="1"/>
  <c r="K89" i="1"/>
  <c r="K148" i="1"/>
  <c r="K90" i="1"/>
  <c r="K280" i="1"/>
  <c r="K281" i="1"/>
  <c r="K282" i="1"/>
  <c r="K285" i="1"/>
  <c r="K286" i="1"/>
  <c r="K287" i="1"/>
  <c r="K288" i="1"/>
  <c r="K301" i="1"/>
  <c r="K289" i="1"/>
  <c r="K291" i="1"/>
  <c r="K292" i="1"/>
  <c r="K293" i="1"/>
  <c r="K294" i="1"/>
  <c r="K295" i="1"/>
  <c r="K296" i="1"/>
  <c r="K297" i="1"/>
  <c r="K298" i="1"/>
  <c r="K299" i="1"/>
  <c r="K300" i="1"/>
  <c r="K302" i="1"/>
  <c r="K303" i="1"/>
  <c r="K304" i="1"/>
  <c r="K305" i="1"/>
  <c r="K306" i="1"/>
  <c r="K307" i="1"/>
  <c r="K310" i="1"/>
  <c r="K311" i="1"/>
  <c r="K149" i="1"/>
  <c r="K322" i="1"/>
  <c r="K323" i="1"/>
  <c r="K324" i="1"/>
  <c r="K325" i="1"/>
  <c r="K326" i="1"/>
  <c r="K329" i="1"/>
  <c r="K330" i="1"/>
  <c r="K331" i="1"/>
  <c r="K332" i="1"/>
  <c r="K333" i="1"/>
  <c r="K91" i="1"/>
  <c r="K150" i="1"/>
  <c r="K151" i="1"/>
  <c r="K92" i="1"/>
  <c r="K334" i="1"/>
  <c r="K93" i="1"/>
  <c r="K337" i="1"/>
  <c r="K339" i="1"/>
  <c r="K152" i="1"/>
  <c r="K341" i="1"/>
  <c r="K342" i="1"/>
  <c r="K344" i="1"/>
  <c r="K345" i="1"/>
  <c r="K346" i="1"/>
  <c r="K94" i="1"/>
  <c r="K347" i="1"/>
  <c r="K20" i="1"/>
  <c r="K95" i="1"/>
  <c r="K96" i="1"/>
  <c r="K350" i="1"/>
  <c r="K351" i="1"/>
  <c r="K97" i="1"/>
  <c r="K65" i="1"/>
  <c r="K26" i="1"/>
  <c r="K353" i="1"/>
  <c r="K356" i="1"/>
  <c r="K357" i="1"/>
  <c r="K50" i="1"/>
  <c r="K358" i="1"/>
  <c r="K359" i="1"/>
  <c r="K360" i="1"/>
  <c r="K66" i="1"/>
  <c r="K361" i="1"/>
  <c r="K362" i="1"/>
  <c r="K154" i="1"/>
  <c r="K155" i="1"/>
  <c r="K4" i="1"/>
  <c r="K156" i="1"/>
  <c r="K363" i="1"/>
  <c r="K6" i="1"/>
  <c r="K21" i="1"/>
  <c r="K366" i="1"/>
  <c r="K38" i="1"/>
  <c r="K370" i="1"/>
  <c r="K371" i="1"/>
  <c r="K98" i="1"/>
  <c r="K372" i="1"/>
  <c r="K51" i="1"/>
  <c r="K373" i="1"/>
  <c r="K374" i="1"/>
  <c r="K99" i="1"/>
  <c r="K375" i="1"/>
  <c r="K378" i="1"/>
  <c r="K379" i="1"/>
  <c r="K380" i="1"/>
  <c r="K67" i="1"/>
  <c r="K157" i="1"/>
  <c r="K381" i="1"/>
  <c r="K68" i="1"/>
  <c r="K69" i="1"/>
  <c r="K39" i="1"/>
  <c r="K27" i="1"/>
  <c r="K383" i="1"/>
  <c r="K384" i="1"/>
  <c r="K385" i="1"/>
  <c r="K386" i="1"/>
  <c r="K387" i="1"/>
  <c r="K388" i="1"/>
  <c r="K158" i="1"/>
  <c r="K100" i="1"/>
  <c r="K395" i="1"/>
  <c r="K160" i="1"/>
  <c r="K101" i="1"/>
  <c r="K161" i="1"/>
  <c r="K162" i="1"/>
  <c r="K163" i="1"/>
  <c r="K164" i="1"/>
  <c r="K399" i="1"/>
  <c r="K22" i="1"/>
  <c r="K165" i="1"/>
  <c r="K400" i="1"/>
  <c r="K28" i="1"/>
  <c r="K402" i="1"/>
  <c r="K404" i="1"/>
  <c r="K70" i="1"/>
  <c r="K406" i="1"/>
  <c r="K12" i="1"/>
  <c r="K407" i="1"/>
  <c r="K408" i="1"/>
  <c r="K409" i="1"/>
  <c r="K412" i="1"/>
  <c r="K413" i="1"/>
  <c r="K416" i="1"/>
  <c r="K417" i="1"/>
  <c r="K418" i="1"/>
  <c r="K13" i="1"/>
  <c r="K419" i="1"/>
  <c r="K420" i="1"/>
  <c r="K422" i="1"/>
  <c r="K71" i="1"/>
  <c r="K72" i="1"/>
  <c r="K167" i="1"/>
  <c r="K168" i="1"/>
  <c r="K424" i="1"/>
  <c r="K425" i="1"/>
  <c r="K102" i="1"/>
  <c r="K426" i="1"/>
  <c r="K429" i="1"/>
  <c r="K430" i="1"/>
  <c r="K73" i="1"/>
  <c r="K431" i="1"/>
  <c r="K433" i="1"/>
  <c r="K434" i="1"/>
  <c r="K169" i="1"/>
  <c r="K437" i="1"/>
  <c r="K438" i="1"/>
  <c r="K170" i="1"/>
  <c r="K172" i="1"/>
  <c r="K173" i="1"/>
  <c r="K52" i="1"/>
  <c r="K440" i="1"/>
  <c r="K32" i="1"/>
  <c r="K441" i="1"/>
  <c r="K103" i="1"/>
  <c r="K443" i="1"/>
  <c r="K444" i="1"/>
  <c r="K174" i="1"/>
  <c r="K445" i="1"/>
  <c r="K446" i="1"/>
  <c r="K104" i="1"/>
  <c r="K7" i="1"/>
  <c r="K447" i="1"/>
  <c r="K448" i="1"/>
  <c r="K449" i="1"/>
  <c r="K175" i="1"/>
  <c r="K450" i="1"/>
  <c r="K451" i="1"/>
  <c r="K453" i="1"/>
  <c r="K454" i="1"/>
  <c r="K53" i="1"/>
  <c r="K456" i="1"/>
  <c r="K457" i="1"/>
  <c r="K458" i="1"/>
  <c r="K74" i="1"/>
  <c r="K460" i="1"/>
  <c r="K178" i="1"/>
  <c r="K461" i="1"/>
  <c r="K462" i="1"/>
  <c r="K463" i="1"/>
  <c r="K464" i="1"/>
  <c r="K465" i="1"/>
  <c r="K40" i="1"/>
  <c r="K468" i="1"/>
  <c r="K180" i="1"/>
  <c r="K469" i="1"/>
  <c r="K75" i="1"/>
  <c r="K8" i="1"/>
  <c r="K472" i="1"/>
  <c r="K105" i="1"/>
  <c r="K182" i="1"/>
  <c r="K473" i="1"/>
  <c r="K474" i="1"/>
  <c r="K475" i="1"/>
  <c r="K476" i="1"/>
  <c r="K183" i="1"/>
  <c r="K477" i="1"/>
  <c r="K478" i="1"/>
  <c r="K479" i="1"/>
  <c r="K480" i="1"/>
  <c r="K481" i="1"/>
  <c r="K14" i="1"/>
  <c r="K33" i="1"/>
  <c r="K483" i="1"/>
  <c r="K484" i="1"/>
  <c r="K184" i="1"/>
  <c r="K485" i="1"/>
  <c r="K486" i="1"/>
  <c r="K488" i="1"/>
  <c r="K489" i="1"/>
  <c r="K490" i="1"/>
  <c r="K495" i="1"/>
  <c r="K496" i="1"/>
  <c r="K498" i="1"/>
  <c r="K499" i="1"/>
  <c r="K500" i="1"/>
  <c r="K501" i="1"/>
  <c r="K503" i="1"/>
  <c r="K504" i="1"/>
  <c r="K505" i="1"/>
  <c r="K506" i="1"/>
  <c r="K507" i="1"/>
  <c r="K508" i="1"/>
  <c r="K509" i="1"/>
  <c r="K510" i="1"/>
  <c r="K185" i="1"/>
  <c r="K511" i="1"/>
  <c r="K512" i="1"/>
  <c r="K5" i="1"/>
  <c r="K54" i="1"/>
  <c r="K514" i="1"/>
  <c r="K515" i="1"/>
  <c r="K186" i="1"/>
  <c r="K516" i="1"/>
  <c r="K517" i="1"/>
  <c r="K518" i="1"/>
  <c r="K521" i="1"/>
  <c r="K189" i="1"/>
  <c r="K522" i="1"/>
  <c r="K190" i="1"/>
  <c r="K76" i="1"/>
  <c r="K191" i="1"/>
  <c r="K192" i="1"/>
  <c r="K29" i="1"/>
  <c r="K193" i="1"/>
  <c r="K194" i="1"/>
  <c r="K106" i="1"/>
  <c r="K524" i="1"/>
  <c r="K526" i="1"/>
  <c r="K531" i="1"/>
  <c r="K532" i="1"/>
  <c r="K195" i="1"/>
  <c r="K196" i="1"/>
  <c r="K534" i="1"/>
  <c r="K536" i="1"/>
  <c r="K537" i="1"/>
  <c r="K538" i="1"/>
  <c r="K539" i="1"/>
  <c r="K540" i="1"/>
  <c r="K107" i="1"/>
  <c r="K197" i="1"/>
  <c r="K109" i="1"/>
  <c r="K542" i="1"/>
  <c r="K543" i="1"/>
  <c r="K544" i="1"/>
  <c r="K198" i="1"/>
  <c r="K199" i="1"/>
  <c r="K34" i="1"/>
  <c r="K545" i="1"/>
  <c r="K41" i="1"/>
  <c r="K546" i="1"/>
  <c r="K200" i="1"/>
  <c r="K201" i="1"/>
  <c r="K110" i="1"/>
  <c r="K15" i="1"/>
  <c r="K548" i="1"/>
  <c r="K42" i="1"/>
  <c r="K16" i="1"/>
  <c r="K549" i="1"/>
  <c r="K550" i="1"/>
  <c r="K551" i="1"/>
  <c r="K111" i="1"/>
  <c r="K552" i="1"/>
  <c r="K554" i="1"/>
  <c r="K55" i="1"/>
  <c r="K56" i="1"/>
  <c r="K555" i="1"/>
  <c r="K556" i="1"/>
  <c r="K112" i="1"/>
  <c r="K113" i="1"/>
  <c r="K114" i="1"/>
  <c r="K558" i="1"/>
  <c r="K559" i="1"/>
  <c r="K560" i="1"/>
  <c r="K562" i="1"/>
  <c r="K563" i="1"/>
  <c r="K203" i="1"/>
  <c r="K10" i="1"/>
  <c r="K115" i="1"/>
  <c r="K77" i="1"/>
  <c r="K204" i="1"/>
  <c r="K568" i="1"/>
  <c r="K23" i="1"/>
  <c r="K569" i="1"/>
  <c r="K24" i="1"/>
  <c r="K205" i="1"/>
  <c r="K571" i="1"/>
  <c r="K572" i="1"/>
  <c r="K573" i="1"/>
  <c r="K116" i="1"/>
  <c r="K574" i="1"/>
  <c r="K35" i="1"/>
  <c r="K78" i="1"/>
  <c r="K30" i="1"/>
  <c r="K576" i="1"/>
  <c r="K36" i="1"/>
  <c r="K57" i="1"/>
  <c r="K580" i="1"/>
  <c r="K79" i="1"/>
  <c r="K581" i="1"/>
  <c r="K37" i="1"/>
  <c r="K583" i="1"/>
  <c r="K43" i="1"/>
  <c r="K80" i="1"/>
  <c r="K584" i="1"/>
  <c r="K117" i="1"/>
  <c r="K17" i="1"/>
  <c r="K81" i="1"/>
  <c r="K206" i="1"/>
  <c r="K586" i="1"/>
  <c r="K207" i="1"/>
  <c r="K587" i="1"/>
  <c r="K588" i="1"/>
  <c r="K590" i="1"/>
  <c r="K208" i="1"/>
  <c r="K591" i="1"/>
  <c r="K592" i="1"/>
  <c r="K593" i="1"/>
  <c r="K594" i="1"/>
  <c r="K595" i="1"/>
  <c r="K209" i="1"/>
  <c r="K596" i="1"/>
  <c r="K118" i="1"/>
  <c r="K119" i="1"/>
  <c r="K210" i="1"/>
  <c r="K597" i="1"/>
  <c r="K599" i="1"/>
  <c r="K211" i="1"/>
  <c r="K120" i="1"/>
  <c r="K121" i="1"/>
  <c r="K82" i="1"/>
  <c r="K83" i="1"/>
  <c r="K212" i="1"/>
  <c r="K213" i="1"/>
  <c r="K602" i="1"/>
  <c r="K122" i="1"/>
  <c r="K123" i="1"/>
  <c r="K603" i="1"/>
  <c r="K18" i="1"/>
  <c r="K214" i="1"/>
  <c r="K124" i="1"/>
  <c r="K215" i="1"/>
  <c r="K604" i="1"/>
  <c r="K605" i="1"/>
  <c r="K44" i="1"/>
  <c r="K607" i="1"/>
  <c r="K216" i="1"/>
  <c r="K609" i="1"/>
  <c r="K217" i="1"/>
  <c r="K218" i="1"/>
  <c r="K58" i="1"/>
  <c r="K611" i="1"/>
  <c r="K84" i="1"/>
  <c r="K25" i="1"/>
  <c r="K219" i="1"/>
  <c r="K612" i="1"/>
  <c r="K220" i="1"/>
  <c r="K613" i="1"/>
  <c r="K221" i="1"/>
  <c r="K125" i="1"/>
  <c r="K85" i="1"/>
  <c r="K222" i="1"/>
  <c r="K3" i="1"/>
  <c r="K126" i="1"/>
  <c r="K127" i="1"/>
  <c r="K616" i="1"/>
  <c r="K128" i="1"/>
  <c r="K223" i="1"/>
  <c r="K617" i="1"/>
  <c r="K619" i="1"/>
  <c r="K620" i="1"/>
  <c r="K224" i="1"/>
  <c r="K621" i="1"/>
  <c r="K129" i="1"/>
  <c r="K622" i="1"/>
  <c r="K623" i="1"/>
  <c r="K624" i="1"/>
  <c r="K225" i="1"/>
  <c r="K625" i="1"/>
  <c r="K626" i="1"/>
  <c r="K130" i="1"/>
  <c r="K31" i="1"/>
  <c r="K45" i="1"/>
  <c r="K46" i="1"/>
  <c r="K627" i="1"/>
  <c r="K47" i="1"/>
  <c r="K628" i="1"/>
  <c r="K629" i="1"/>
  <c r="K245" i="1"/>
  <c r="K283" i="1"/>
  <c r="K615" i="1"/>
  <c r="K614" i="1"/>
  <c r="K470" i="1"/>
  <c r="K529" i="1"/>
  <c r="K403" i="1"/>
  <c r="K493" i="1"/>
  <c r="K497" i="1"/>
  <c r="K492" i="1"/>
  <c r="K494" i="1"/>
  <c r="K502" i="1"/>
  <c r="K553" i="1"/>
  <c r="K352" i="1"/>
  <c r="K530" i="1"/>
  <c r="K527" i="1"/>
  <c r="K491" i="1"/>
  <c r="K410" i="1"/>
  <c r="K343" i="1"/>
  <c r="K535" i="1"/>
  <c r="K459" i="1"/>
  <c r="K411" i="1"/>
  <c r="K589" i="1"/>
  <c r="K355" i="1"/>
  <c r="K452" i="1"/>
  <c r="K393" i="1"/>
  <c r="K394" i="1"/>
  <c r="K179" i="1"/>
  <c r="K249" i="1"/>
  <c r="K251" i="1"/>
  <c r="K601" i="1"/>
  <c r="K405" i="1"/>
  <c r="K235" i="1"/>
  <c r="K439" i="1"/>
  <c r="K269" i="1"/>
  <c r="K354" i="1"/>
  <c r="K401" i="1"/>
  <c r="K134" i="1"/>
  <c r="K231" i="1"/>
  <c r="K139" i="1"/>
  <c r="K276" i="1"/>
  <c r="K147" i="1"/>
  <c r="K327" i="1"/>
  <c r="K348" i="1"/>
  <c r="K349" i="1"/>
  <c r="K153" i="1"/>
  <c r="K364" i="1"/>
  <c r="K382" i="1"/>
  <c r="K166" i="1"/>
  <c r="K435" i="1"/>
  <c r="K436" i="1"/>
  <c r="K171" i="1"/>
  <c r="K176" i="1"/>
  <c r="K177" i="1"/>
  <c r="K471" i="1"/>
  <c r="K181" i="1"/>
  <c r="K487" i="1"/>
  <c r="K187" i="1"/>
  <c r="K188" i="1"/>
  <c r="K523" i="1"/>
  <c r="K528" i="1"/>
  <c r="K108" i="1"/>
  <c r="K547" i="1"/>
  <c r="K202" i="1"/>
  <c r="K557" i="1"/>
  <c r="K561" i="1"/>
  <c r="K564" i="1"/>
  <c r="K582" i="1"/>
  <c r="K600" i="1"/>
  <c r="K598" i="1"/>
  <c r="K336" i="1"/>
  <c r="K575" i="1"/>
  <c r="K427" i="1"/>
  <c r="K423" i="1"/>
  <c r="K455" i="1"/>
  <c r="K428" i="1"/>
  <c r="K579" i="1"/>
  <c r="K577" i="1"/>
  <c r="K578" i="1"/>
  <c r="K338" i="1"/>
  <c r="K233" i="1"/>
  <c r="K236" i="1"/>
  <c r="K242" i="1"/>
  <c r="K257" i="1"/>
  <c r="K263" i="1"/>
  <c r="K264" i="1"/>
  <c r="K268" i="1"/>
  <c r="K270" i="1"/>
  <c r="K279" i="1"/>
  <c r="K284" i="1"/>
  <c r="K308" i="1"/>
  <c r="K309" i="1"/>
  <c r="K312" i="1"/>
  <c r="K313" i="1"/>
  <c r="K314" i="1"/>
  <c r="K315" i="1"/>
  <c r="K316" i="1"/>
  <c r="K317" i="1"/>
  <c r="K318" i="1"/>
  <c r="K319" i="1"/>
  <c r="K320" i="1"/>
  <c r="K328" i="1"/>
  <c r="K335" i="1"/>
  <c r="K340" i="1"/>
  <c r="K365" i="1"/>
  <c r="K367" i="1"/>
  <c r="K368" i="1"/>
  <c r="K369" i="1"/>
  <c r="K376" i="1"/>
  <c r="K377" i="1"/>
  <c r="K390" i="1"/>
  <c r="K391" i="1"/>
  <c r="K392" i="1"/>
  <c r="K159" i="1"/>
  <c r="K414" i="1"/>
  <c r="K415" i="1"/>
  <c r="K421" i="1"/>
  <c r="K432" i="1"/>
  <c r="K442" i="1"/>
  <c r="K466" i="1"/>
  <c r="K467" i="1"/>
  <c r="K482" i="1"/>
  <c r="K513" i="1"/>
  <c r="K519" i="1"/>
  <c r="K520" i="1"/>
  <c r="K525" i="1"/>
  <c r="K533" i="1"/>
  <c r="K541" i="1"/>
  <c r="K565" i="1"/>
  <c r="K566" i="1"/>
  <c r="K567" i="1"/>
  <c r="K570" i="1"/>
  <c r="K585" i="1"/>
  <c r="K606" i="1"/>
  <c r="K608" i="1"/>
  <c r="K610" i="1"/>
  <c r="K618" i="1"/>
  <c r="K398" i="1"/>
  <c r="K397" i="1"/>
  <c r="K396" i="1"/>
  <c r="K389" i="1"/>
  <c r="K290" i="1"/>
  <c r="K630" i="1"/>
  <c r="K631" i="1"/>
  <c r="K632" i="1"/>
  <c r="K633" i="1"/>
  <c r="K634" i="1"/>
  <c r="K635" i="1"/>
  <c r="K636" i="1"/>
  <c r="K637" i="1"/>
  <c r="K638" i="1"/>
  <c r="K639" i="1"/>
  <c r="K640" i="1"/>
  <c r="K641" i="1"/>
  <c r="K642" i="1"/>
  <c r="K643" i="1"/>
  <c r="K644" i="1"/>
  <c r="K645" i="1"/>
  <c r="K646" i="1"/>
  <c r="K647" i="1"/>
  <c r="K648" i="1"/>
  <c r="K649" i="1"/>
  <c r="K650" i="1"/>
  <c r="K651" i="1"/>
  <c r="K652" i="1"/>
  <c r="K653" i="1"/>
  <c r="K654" i="1"/>
  <c r="K655" i="1"/>
  <c r="K656" i="1"/>
  <c r="K657" i="1"/>
  <c r="K658" i="1"/>
  <c r="K659" i="1"/>
  <c r="K660" i="1"/>
  <c r="K661" i="1"/>
  <c r="K662" i="1"/>
  <c r="K663" i="1"/>
  <c r="K664" i="1"/>
  <c r="K665" i="1"/>
  <c r="K666" i="1"/>
  <c r="K667" i="1"/>
  <c r="K668" i="1"/>
  <c r="K669" i="1"/>
  <c r="K670" i="1"/>
  <c r="K671" i="1"/>
  <c r="K672" i="1"/>
  <c r="K673" i="1"/>
  <c r="K674" i="1"/>
  <c r="K675" i="1"/>
  <c r="K676" i="1"/>
  <c r="K677" i="1"/>
  <c r="K678" i="1"/>
  <c r="K679" i="1"/>
  <c r="K680" i="1"/>
  <c r="K681" i="1"/>
  <c r="K682" i="1"/>
  <c r="K683" i="1"/>
  <c r="K684" i="1"/>
  <c r="K685" i="1"/>
  <c r="K686" i="1"/>
  <c r="K687" i="1"/>
  <c r="K688" i="1"/>
  <c r="K689" i="1"/>
  <c r="K690" i="1"/>
  <c r="K691" i="1"/>
  <c r="K692" i="1"/>
  <c r="K693" i="1"/>
  <c r="K694" i="1"/>
  <c r="K695" i="1"/>
  <c r="K696" i="1"/>
  <c r="K697" i="1"/>
  <c r="K698" i="1"/>
  <c r="K699" i="1"/>
  <c r="K700" i="1"/>
  <c r="K701" i="1"/>
  <c r="K702" i="1"/>
  <c r="K703" i="1"/>
  <c r="K704" i="1"/>
  <c r="K705" i="1"/>
  <c r="K706" i="1"/>
  <c r="K707" i="1"/>
  <c r="K708" i="1"/>
  <c r="K709" i="1"/>
  <c r="K710" i="1"/>
  <c r="K711" i="1"/>
  <c r="K712" i="1"/>
  <c r="K713" i="1"/>
  <c r="K714" i="1"/>
  <c r="K715" i="1"/>
  <c r="K716" i="1"/>
  <c r="K717" i="1"/>
  <c r="K718" i="1"/>
  <c r="K719" i="1"/>
  <c r="K720" i="1"/>
  <c r="K721" i="1"/>
  <c r="K722" i="1"/>
  <c r="K723" i="1"/>
  <c r="K724" i="1"/>
  <c r="K725" i="1"/>
  <c r="K726" i="1"/>
  <c r="K727" i="1"/>
  <c r="K728" i="1"/>
  <c r="K729" i="1"/>
  <c r="K730" i="1"/>
  <c r="K731" i="1"/>
  <c r="K732" i="1"/>
  <c r="K733" i="1"/>
  <c r="K734" i="1"/>
  <c r="K735" i="1"/>
  <c r="K736" i="1"/>
  <c r="K737" i="1"/>
  <c r="K738" i="1"/>
  <c r="K739" i="1"/>
  <c r="K740" i="1"/>
  <c r="K741" i="1"/>
  <c r="K742" i="1"/>
  <c r="K743" i="1"/>
  <c r="K744" i="1"/>
  <c r="K745" i="1"/>
  <c r="K746" i="1"/>
  <c r="K747" i="1"/>
  <c r="K748" i="1"/>
  <c r="K749" i="1"/>
  <c r="K750" i="1"/>
  <c r="K751" i="1"/>
  <c r="K752" i="1"/>
  <c r="K753" i="1"/>
  <c r="K754" i="1"/>
  <c r="K755" i="1"/>
  <c r="K756" i="1"/>
  <c r="K757" i="1"/>
  <c r="K758" i="1"/>
  <c r="K759" i="1"/>
  <c r="K760" i="1"/>
  <c r="K761" i="1"/>
  <c r="K762" i="1"/>
  <c r="K763" i="1"/>
  <c r="K764" i="1"/>
  <c r="K765" i="1"/>
  <c r="K766" i="1"/>
  <c r="K767" i="1"/>
  <c r="K768" i="1"/>
  <c r="K769" i="1"/>
  <c r="K770" i="1"/>
  <c r="K771" i="1"/>
  <c r="K772" i="1"/>
  <c r="K773" i="1"/>
  <c r="K774" i="1"/>
  <c r="K775" i="1"/>
  <c r="K776" i="1"/>
  <c r="K777" i="1"/>
  <c r="K778" i="1"/>
  <c r="K779" i="1"/>
  <c r="K780" i="1"/>
  <c r="K781" i="1"/>
  <c r="K782" i="1"/>
  <c r="K783" i="1"/>
  <c r="K784" i="1"/>
  <c r="K785" i="1"/>
  <c r="K786" i="1"/>
  <c r="K787" i="1"/>
  <c r="K788" i="1"/>
  <c r="K789" i="1"/>
  <c r="K790" i="1"/>
  <c r="K791" i="1"/>
  <c r="K792" i="1"/>
  <c r="K793" i="1"/>
  <c r="K794" i="1"/>
  <c r="K795" i="1"/>
  <c r="K796" i="1"/>
  <c r="K797" i="1"/>
  <c r="K798" i="1"/>
  <c r="K799" i="1"/>
  <c r="K800" i="1"/>
  <c r="K801" i="1"/>
  <c r="K802" i="1"/>
  <c r="K803" i="1"/>
  <c r="K804" i="1"/>
  <c r="K805" i="1"/>
  <c r="K806" i="1"/>
  <c r="K807" i="1"/>
  <c r="K808" i="1"/>
  <c r="K809" i="1"/>
  <c r="K810" i="1"/>
  <c r="K811" i="1"/>
  <c r="K812" i="1"/>
  <c r="K813" i="1"/>
  <c r="K814" i="1"/>
  <c r="K815" i="1"/>
  <c r="K816" i="1"/>
  <c r="K817" i="1"/>
  <c r="K818" i="1"/>
  <c r="K819" i="1"/>
  <c r="K820" i="1"/>
  <c r="K821" i="1"/>
  <c r="K822" i="1"/>
  <c r="K823" i="1"/>
  <c r="K824" i="1"/>
  <c r="K825" i="1"/>
  <c r="K826" i="1"/>
  <c r="K827" i="1"/>
  <c r="K828" i="1"/>
  <c r="K829" i="1"/>
  <c r="K830" i="1"/>
  <c r="K831" i="1"/>
  <c r="K832" i="1"/>
  <c r="K833" i="1"/>
  <c r="K834" i="1"/>
  <c r="K835" i="1"/>
  <c r="K836" i="1"/>
  <c r="K837" i="1"/>
  <c r="K838" i="1"/>
  <c r="K839" i="1"/>
  <c r="K840" i="1"/>
  <c r="K841" i="1"/>
  <c r="K842" i="1"/>
  <c r="K843" i="1"/>
  <c r="K844" i="1"/>
  <c r="K845" i="1"/>
  <c r="K846" i="1"/>
  <c r="K847" i="1"/>
  <c r="K848" i="1"/>
  <c r="K849" i="1"/>
  <c r="K850" i="1"/>
  <c r="K851" i="1"/>
  <c r="K852" i="1"/>
  <c r="K853" i="1"/>
  <c r="K854" i="1"/>
  <c r="K855" i="1"/>
  <c r="K856" i="1"/>
  <c r="K857" i="1"/>
  <c r="K858" i="1"/>
  <c r="K859" i="1"/>
  <c r="K860" i="1"/>
  <c r="K861" i="1"/>
  <c r="K862" i="1"/>
  <c r="K863" i="1"/>
  <c r="K864" i="1"/>
  <c r="K865" i="1"/>
  <c r="K866" i="1"/>
  <c r="K867" i="1"/>
  <c r="K868" i="1"/>
  <c r="K869" i="1"/>
  <c r="K870" i="1"/>
  <c r="K871" i="1"/>
  <c r="K872" i="1"/>
  <c r="K873" i="1"/>
  <c r="K874" i="1"/>
  <c r="K875" i="1"/>
  <c r="K876" i="1"/>
  <c r="K877" i="1"/>
  <c r="K878" i="1"/>
  <c r="K879" i="1"/>
  <c r="K880" i="1"/>
  <c r="K881" i="1"/>
  <c r="K882" i="1"/>
  <c r="K883" i="1"/>
  <c r="K884" i="1"/>
  <c r="K885" i="1"/>
  <c r="I131" i="1"/>
  <c r="I132" i="1"/>
  <c r="I133" i="1"/>
  <c r="I226" i="1"/>
  <c r="I59" i="1"/>
  <c r="I227" i="1"/>
  <c r="I228" i="1"/>
  <c r="I229" i="1"/>
  <c r="I230" i="1"/>
  <c r="I232" i="1"/>
  <c r="I234" i="1"/>
  <c r="I135" i="1"/>
  <c r="I136" i="1"/>
  <c r="I60" i="1"/>
  <c r="I86" i="1"/>
  <c r="I237" i="1"/>
  <c r="I137" i="1"/>
  <c r="I238" i="1"/>
  <c r="I239" i="1"/>
  <c r="I240" i="1"/>
  <c r="I241" i="1"/>
  <c r="I243" i="1"/>
  <c r="I244" i="1"/>
  <c r="I61" i="1"/>
  <c r="I246" i="1"/>
  <c r="I138" i="1"/>
  <c r="I247" i="1"/>
  <c r="I62" i="1"/>
  <c r="I248" i="1"/>
  <c r="I250" i="1"/>
  <c r="I252" i="1"/>
  <c r="I253" i="1"/>
  <c r="I254" i="1"/>
  <c r="I48" i="1"/>
  <c r="I255" i="1"/>
  <c r="I256" i="1"/>
  <c r="I140" i="1"/>
  <c r="I258" i="1"/>
  <c r="I259" i="1"/>
  <c r="I260" i="1"/>
  <c r="I261" i="1"/>
  <c r="I262" i="1"/>
  <c r="I19" i="1"/>
  <c r="I141" i="1"/>
  <c r="I9" i="1"/>
  <c r="I265" i="1"/>
  <c r="I266" i="1"/>
  <c r="I267" i="1"/>
  <c r="I142" i="1"/>
  <c r="I63" i="1"/>
  <c r="I271" i="1"/>
  <c r="I143" i="1"/>
  <c r="I144" i="1"/>
  <c r="I272" i="1"/>
  <c r="I273" i="1"/>
  <c r="I274" i="1"/>
  <c r="I87" i="1"/>
  <c r="I275" i="1"/>
  <c r="I145" i="1"/>
  <c r="I277" i="1"/>
  <c r="I146" i="1"/>
  <c r="I278" i="1"/>
  <c r="I49" i="1"/>
  <c r="I88" i="1"/>
  <c r="I11" i="1"/>
  <c r="I64" i="1"/>
  <c r="I89" i="1"/>
  <c r="I148" i="1"/>
  <c r="I90" i="1"/>
  <c r="I280" i="1"/>
  <c r="I281" i="1"/>
  <c r="I282" i="1"/>
  <c r="I285" i="1"/>
  <c r="I286" i="1"/>
  <c r="I287" i="1"/>
  <c r="I288" i="1"/>
  <c r="I301" i="1"/>
  <c r="I289" i="1"/>
  <c r="I291" i="1"/>
  <c r="I292" i="1"/>
  <c r="I293" i="1"/>
  <c r="I294" i="1"/>
  <c r="I295" i="1"/>
  <c r="I296" i="1"/>
  <c r="I297" i="1"/>
  <c r="I298" i="1"/>
  <c r="I299" i="1"/>
  <c r="I300" i="1"/>
  <c r="I302" i="1"/>
  <c r="I303" i="1"/>
  <c r="I304" i="1"/>
  <c r="I305" i="1"/>
  <c r="I306" i="1"/>
  <c r="I307" i="1"/>
  <c r="I310" i="1"/>
  <c r="I311" i="1"/>
  <c r="I149" i="1"/>
  <c r="I322" i="1"/>
  <c r="I323" i="1"/>
  <c r="I324" i="1"/>
  <c r="I325" i="1"/>
  <c r="I326" i="1"/>
  <c r="I329" i="1"/>
  <c r="I330" i="1"/>
  <c r="I331" i="1"/>
  <c r="I332" i="1"/>
  <c r="I333" i="1"/>
  <c r="I91" i="1"/>
  <c r="I150" i="1"/>
  <c r="I151" i="1"/>
  <c r="I92" i="1"/>
  <c r="I334" i="1"/>
  <c r="I93" i="1"/>
  <c r="I337" i="1"/>
  <c r="I339" i="1"/>
  <c r="I152" i="1"/>
  <c r="I341" i="1"/>
  <c r="I342" i="1"/>
  <c r="I344" i="1"/>
  <c r="I345" i="1"/>
  <c r="I346" i="1"/>
  <c r="I94" i="1"/>
  <c r="I347" i="1"/>
  <c r="I20" i="1"/>
  <c r="I95" i="1"/>
  <c r="I96" i="1"/>
  <c r="I350" i="1"/>
  <c r="I351" i="1"/>
  <c r="I97" i="1"/>
  <c r="I65" i="1"/>
  <c r="I26" i="1"/>
  <c r="I353" i="1"/>
  <c r="I356" i="1"/>
  <c r="I357" i="1"/>
  <c r="I50" i="1"/>
  <c r="I358" i="1"/>
  <c r="I359" i="1"/>
  <c r="I360" i="1"/>
  <c r="I66" i="1"/>
  <c r="I361" i="1"/>
  <c r="I362" i="1"/>
  <c r="I154" i="1"/>
  <c r="I155" i="1"/>
  <c r="I4" i="1"/>
  <c r="I156" i="1"/>
  <c r="I363" i="1"/>
  <c r="I6" i="1"/>
  <c r="I21" i="1"/>
  <c r="I366" i="1"/>
  <c r="I38" i="1"/>
  <c r="I370" i="1"/>
  <c r="I371" i="1"/>
  <c r="I98" i="1"/>
  <c r="I372" i="1"/>
  <c r="I51" i="1"/>
  <c r="I373" i="1"/>
  <c r="I374" i="1"/>
  <c r="I99" i="1"/>
  <c r="I375" i="1"/>
  <c r="I378" i="1"/>
  <c r="I379" i="1"/>
  <c r="I380" i="1"/>
  <c r="I67" i="1"/>
  <c r="I157" i="1"/>
  <c r="I381" i="1"/>
  <c r="I68" i="1"/>
  <c r="I69" i="1"/>
  <c r="I39" i="1"/>
  <c r="I27" i="1"/>
  <c r="I383" i="1"/>
  <c r="I384" i="1"/>
  <c r="I385" i="1"/>
  <c r="I386" i="1"/>
  <c r="I387" i="1"/>
  <c r="I388" i="1"/>
  <c r="I158" i="1"/>
  <c r="I100" i="1"/>
  <c r="I395" i="1"/>
  <c r="I160" i="1"/>
  <c r="I101" i="1"/>
  <c r="I161" i="1"/>
  <c r="I162" i="1"/>
  <c r="I163" i="1"/>
  <c r="I164" i="1"/>
  <c r="I399" i="1"/>
  <c r="I22" i="1"/>
  <c r="I165" i="1"/>
  <c r="I400" i="1"/>
  <c r="I28" i="1"/>
  <c r="I402" i="1"/>
  <c r="I404" i="1"/>
  <c r="I70" i="1"/>
  <c r="I406" i="1"/>
  <c r="I12" i="1"/>
  <c r="I407" i="1"/>
  <c r="I408" i="1"/>
  <c r="I409" i="1"/>
  <c r="I412" i="1"/>
  <c r="I413" i="1"/>
  <c r="I416" i="1"/>
  <c r="I417" i="1"/>
  <c r="I418" i="1"/>
  <c r="I13" i="1"/>
  <c r="I419" i="1"/>
  <c r="I420" i="1"/>
  <c r="I422" i="1"/>
  <c r="I71" i="1"/>
  <c r="I72" i="1"/>
  <c r="I167" i="1"/>
  <c r="I168" i="1"/>
  <c r="I424" i="1"/>
  <c r="I425" i="1"/>
  <c r="I102" i="1"/>
  <c r="I426" i="1"/>
  <c r="I429" i="1"/>
  <c r="I430" i="1"/>
  <c r="I73" i="1"/>
  <c r="I431" i="1"/>
  <c r="I433" i="1"/>
  <c r="I434" i="1"/>
  <c r="I169" i="1"/>
  <c r="I437" i="1"/>
  <c r="I438" i="1"/>
  <c r="I170" i="1"/>
  <c r="I172" i="1"/>
  <c r="I173" i="1"/>
  <c r="I52" i="1"/>
  <c r="I440" i="1"/>
  <c r="I32" i="1"/>
  <c r="I441" i="1"/>
  <c r="I103" i="1"/>
  <c r="I443" i="1"/>
  <c r="I444" i="1"/>
  <c r="I174" i="1"/>
  <c r="I445" i="1"/>
  <c r="I446" i="1"/>
  <c r="I104" i="1"/>
  <c r="I7" i="1"/>
  <c r="I447" i="1"/>
  <c r="I448" i="1"/>
  <c r="I449" i="1"/>
  <c r="I175" i="1"/>
  <c r="I450" i="1"/>
  <c r="I451" i="1"/>
  <c r="I453" i="1"/>
  <c r="I454" i="1"/>
  <c r="I53" i="1"/>
  <c r="I456" i="1"/>
  <c r="I457" i="1"/>
  <c r="I458" i="1"/>
  <c r="I74" i="1"/>
  <c r="I460" i="1"/>
  <c r="I178" i="1"/>
  <c r="I461" i="1"/>
  <c r="I462" i="1"/>
  <c r="I463" i="1"/>
  <c r="I464" i="1"/>
  <c r="I465" i="1"/>
  <c r="I40" i="1"/>
  <c r="I468" i="1"/>
  <c r="I180" i="1"/>
  <c r="I469" i="1"/>
  <c r="I75" i="1"/>
  <c r="I8" i="1"/>
  <c r="I472" i="1"/>
  <c r="I105" i="1"/>
  <c r="I182" i="1"/>
  <c r="I473" i="1"/>
  <c r="I474" i="1"/>
  <c r="I475" i="1"/>
  <c r="I476" i="1"/>
  <c r="I183" i="1"/>
  <c r="I477" i="1"/>
  <c r="I478" i="1"/>
  <c r="I479" i="1"/>
  <c r="I480" i="1"/>
  <c r="I481" i="1"/>
  <c r="I14" i="1"/>
  <c r="I33" i="1"/>
  <c r="I483" i="1"/>
  <c r="I484" i="1"/>
  <c r="I184" i="1"/>
  <c r="I485" i="1"/>
  <c r="I486" i="1"/>
  <c r="I488" i="1"/>
  <c r="I489" i="1"/>
  <c r="I490" i="1"/>
  <c r="I495" i="1"/>
  <c r="I496" i="1"/>
  <c r="I498" i="1"/>
  <c r="I499" i="1"/>
  <c r="I500" i="1"/>
  <c r="I501" i="1"/>
  <c r="I503" i="1"/>
  <c r="I504" i="1"/>
  <c r="I505" i="1"/>
  <c r="I506" i="1"/>
  <c r="I507" i="1"/>
  <c r="I508" i="1"/>
  <c r="I509" i="1"/>
  <c r="I510" i="1"/>
  <c r="I185" i="1"/>
  <c r="I511" i="1"/>
  <c r="I512" i="1"/>
  <c r="I5" i="1"/>
  <c r="I54" i="1"/>
  <c r="I514" i="1"/>
  <c r="I515" i="1"/>
  <c r="I186" i="1"/>
  <c r="I516" i="1"/>
  <c r="I517" i="1"/>
  <c r="I518" i="1"/>
  <c r="I521" i="1"/>
  <c r="I189" i="1"/>
  <c r="I522" i="1"/>
  <c r="I190" i="1"/>
  <c r="I76" i="1"/>
  <c r="I191" i="1"/>
  <c r="I192" i="1"/>
  <c r="I29" i="1"/>
  <c r="I193" i="1"/>
  <c r="I194" i="1"/>
  <c r="I106" i="1"/>
  <c r="I524" i="1"/>
  <c r="I526" i="1"/>
  <c r="I531" i="1"/>
  <c r="I532" i="1"/>
  <c r="I195" i="1"/>
  <c r="I196" i="1"/>
  <c r="I534" i="1"/>
  <c r="I536" i="1"/>
  <c r="I537" i="1"/>
  <c r="I538" i="1"/>
  <c r="I539" i="1"/>
  <c r="I540" i="1"/>
  <c r="I107" i="1"/>
  <c r="I197" i="1"/>
  <c r="I109" i="1"/>
  <c r="I542" i="1"/>
  <c r="I543" i="1"/>
  <c r="I544" i="1"/>
  <c r="I198" i="1"/>
  <c r="I199" i="1"/>
  <c r="I34" i="1"/>
  <c r="I545" i="1"/>
  <c r="I41" i="1"/>
  <c r="I546" i="1"/>
  <c r="I200" i="1"/>
  <c r="I201" i="1"/>
  <c r="I110" i="1"/>
  <c r="I15" i="1"/>
  <c r="I548" i="1"/>
  <c r="I42" i="1"/>
  <c r="I16" i="1"/>
  <c r="I549" i="1"/>
  <c r="I550" i="1"/>
  <c r="I551" i="1"/>
  <c r="I111" i="1"/>
  <c r="I552" i="1"/>
  <c r="I554" i="1"/>
  <c r="I55" i="1"/>
  <c r="I56" i="1"/>
  <c r="I555" i="1"/>
  <c r="I556" i="1"/>
  <c r="I112" i="1"/>
  <c r="I113" i="1"/>
  <c r="I114" i="1"/>
  <c r="I558" i="1"/>
  <c r="I559" i="1"/>
  <c r="I560" i="1"/>
  <c r="I562" i="1"/>
  <c r="I563" i="1"/>
  <c r="I203" i="1"/>
  <c r="I10" i="1"/>
  <c r="I115" i="1"/>
  <c r="I77" i="1"/>
  <c r="I204" i="1"/>
  <c r="I568" i="1"/>
  <c r="I23" i="1"/>
  <c r="I569" i="1"/>
  <c r="I24" i="1"/>
  <c r="I205" i="1"/>
  <c r="I571" i="1"/>
  <c r="I572" i="1"/>
  <c r="I573" i="1"/>
  <c r="I116" i="1"/>
  <c r="I574" i="1"/>
  <c r="I35" i="1"/>
  <c r="I78" i="1"/>
  <c r="I30" i="1"/>
  <c r="I576" i="1"/>
  <c r="I36" i="1"/>
  <c r="I57" i="1"/>
  <c r="I580" i="1"/>
  <c r="I79" i="1"/>
  <c r="I581" i="1"/>
  <c r="I37" i="1"/>
  <c r="I583" i="1"/>
  <c r="I43" i="1"/>
  <c r="I80" i="1"/>
  <c r="I584" i="1"/>
  <c r="I117" i="1"/>
  <c r="I17" i="1"/>
  <c r="I81" i="1"/>
  <c r="I206" i="1"/>
  <c r="I586" i="1"/>
  <c r="I207" i="1"/>
  <c r="I587" i="1"/>
  <c r="I588" i="1"/>
  <c r="I590" i="1"/>
  <c r="I208" i="1"/>
  <c r="I591" i="1"/>
  <c r="I592" i="1"/>
  <c r="I593" i="1"/>
  <c r="I594" i="1"/>
  <c r="I595" i="1"/>
  <c r="I209" i="1"/>
  <c r="I596" i="1"/>
  <c r="I118" i="1"/>
  <c r="I119" i="1"/>
  <c r="I210" i="1"/>
  <c r="I597" i="1"/>
  <c r="I599" i="1"/>
  <c r="I211" i="1"/>
  <c r="I120" i="1"/>
  <c r="I121" i="1"/>
  <c r="I82" i="1"/>
  <c r="I83" i="1"/>
  <c r="I212" i="1"/>
  <c r="I213" i="1"/>
  <c r="I602" i="1"/>
  <c r="I122" i="1"/>
  <c r="I123" i="1"/>
  <c r="I603" i="1"/>
  <c r="I18" i="1"/>
  <c r="I214" i="1"/>
  <c r="I124" i="1"/>
  <c r="I215" i="1"/>
  <c r="I604" i="1"/>
  <c r="I605" i="1"/>
  <c r="I44" i="1"/>
  <c r="I607" i="1"/>
  <c r="I216" i="1"/>
  <c r="I609" i="1"/>
  <c r="I217" i="1"/>
  <c r="I218" i="1"/>
  <c r="I58" i="1"/>
  <c r="I611" i="1"/>
  <c r="I84" i="1"/>
  <c r="I25" i="1"/>
  <c r="I219" i="1"/>
  <c r="I612" i="1"/>
  <c r="I220" i="1"/>
  <c r="I613" i="1"/>
  <c r="I221" i="1"/>
  <c r="I125" i="1"/>
  <c r="I85" i="1"/>
  <c r="I222" i="1"/>
  <c r="I3" i="1"/>
  <c r="I126" i="1"/>
  <c r="I127" i="1"/>
  <c r="I616" i="1"/>
  <c r="I128" i="1"/>
  <c r="I223" i="1"/>
  <c r="I617" i="1"/>
  <c r="I619" i="1"/>
  <c r="I620" i="1"/>
  <c r="I224" i="1"/>
  <c r="I621" i="1"/>
  <c r="I129" i="1"/>
  <c r="I622" i="1"/>
  <c r="I623" i="1"/>
  <c r="I624" i="1"/>
  <c r="I225" i="1"/>
  <c r="I625" i="1"/>
  <c r="I626" i="1"/>
  <c r="I130" i="1"/>
  <c r="I31" i="1"/>
  <c r="I45" i="1"/>
  <c r="I46" i="1"/>
  <c r="I627" i="1"/>
  <c r="I47" i="1"/>
  <c r="I628" i="1"/>
  <c r="I629" i="1"/>
  <c r="I245" i="1"/>
  <c r="I283" i="1"/>
  <c r="I615" i="1"/>
  <c r="I614" i="1"/>
  <c r="I470" i="1"/>
  <c r="I529" i="1"/>
  <c r="I403" i="1"/>
  <c r="I493" i="1"/>
  <c r="I497" i="1"/>
  <c r="I492" i="1"/>
  <c r="I494" i="1"/>
  <c r="I502" i="1"/>
  <c r="I553" i="1"/>
  <c r="I352" i="1"/>
  <c r="I530" i="1"/>
  <c r="I527" i="1"/>
  <c r="I491" i="1"/>
  <c r="I410" i="1"/>
  <c r="I343" i="1"/>
  <c r="I535" i="1"/>
  <c r="I459" i="1"/>
  <c r="I411" i="1"/>
  <c r="I589" i="1"/>
  <c r="I355" i="1"/>
  <c r="I452" i="1"/>
  <c r="I393" i="1"/>
  <c r="I394" i="1"/>
  <c r="I179" i="1"/>
  <c r="I249" i="1"/>
  <c r="I251" i="1"/>
  <c r="I601" i="1"/>
  <c r="I405" i="1"/>
  <c r="I235" i="1"/>
  <c r="I439" i="1"/>
  <c r="I269" i="1"/>
  <c r="I354" i="1"/>
  <c r="I401" i="1"/>
  <c r="I134" i="1"/>
  <c r="I231" i="1"/>
  <c r="I139" i="1"/>
  <c r="I276" i="1"/>
  <c r="I147" i="1"/>
  <c r="I327" i="1"/>
  <c r="I348" i="1"/>
  <c r="I349" i="1"/>
  <c r="I153" i="1"/>
  <c r="I364" i="1"/>
  <c r="I382" i="1"/>
  <c r="I166" i="1"/>
  <c r="I435" i="1"/>
  <c r="I436" i="1"/>
  <c r="I171" i="1"/>
  <c r="I176" i="1"/>
  <c r="I177" i="1"/>
  <c r="I471" i="1"/>
  <c r="I181" i="1"/>
  <c r="I487" i="1"/>
  <c r="I187" i="1"/>
  <c r="I188" i="1"/>
  <c r="I523" i="1"/>
  <c r="I528" i="1"/>
  <c r="I108" i="1"/>
  <c r="I547" i="1"/>
  <c r="I202" i="1"/>
  <c r="I557" i="1"/>
  <c r="I561" i="1"/>
  <c r="I564" i="1"/>
  <c r="I582" i="1"/>
  <c r="I600" i="1"/>
  <c r="I598" i="1"/>
  <c r="I336" i="1"/>
  <c r="I575" i="1"/>
  <c r="I427" i="1"/>
  <c r="I423" i="1"/>
  <c r="I455" i="1"/>
  <c r="I428" i="1"/>
  <c r="I579" i="1"/>
  <c r="I577" i="1"/>
  <c r="I578" i="1"/>
  <c r="I338" i="1"/>
  <c r="I233" i="1"/>
  <c r="I236" i="1"/>
  <c r="I242" i="1"/>
  <c r="I257" i="1"/>
  <c r="I263" i="1"/>
  <c r="I264" i="1"/>
  <c r="I268" i="1"/>
  <c r="I270" i="1"/>
  <c r="I279" i="1"/>
  <c r="I284" i="1"/>
  <c r="I308" i="1"/>
  <c r="I309" i="1"/>
  <c r="I312" i="1"/>
  <c r="I313" i="1"/>
  <c r="I314" i="1"/>
  <c r="I315" i="1"/>
  <c r="I316" i="1"/>
  <c r="I317" i="1"/>
  <c r="I318" i="1"/>
  <c r="I319" i="1"/>
  <c r="I320" i="1"/>
  <c r="I328" i="1"/>
  <c r="I335" i="1"/>
  <c r="I340" i="1"/>
  <c r="I365" i="1"/>
  <c r="I367" i="1"/>
  <c r="I368" i="1"/>
  <c r="I369" i="1"/>
  <c r="I376" i="1"/>
  <c r="I377" i="1"/>
  <c r="I390" i="1"/>
  <c r="I391" i="1"/>
  <c r="I392" i="1"/>
  <c r="I159" i="1"/>
  <c r="I414" i="1"/>
  <c r="I415" i="1"/>
  <c r="I421" i="1"/>
  <c r="I432" i="1"/>
  <c r="I442" i="1"/>
  <c r="I466" i="1"/>
  <c r="I467" i="1"/>
  <c r="I482" i="1"/>
  <c r="I513" i="1"/>
  <c r="I519" i="1"/>
  <c r="I520" i="1"/>
  <c r="I525" i="1"/>
  <c r="I533" i="1"/>
  <c r="I541" i="1"/>
  <c r="I565" i="1"/>
  <c r="I566" i="1"/>
  <c r="I567" i="1"/>
  <c r="I570" i="1"/>
  <c r="I585" i="1"/>
  <c r="I606" i="1"/>
  <c r="I608" i="1"/>
  <c r="I610" i="1"/>
  <c r="I618" i="1"/>
  <c r="I398" i="1"/>
  <c r="I397" i="1"/>
  <c r="I396" i="1"/>
  <c r="I389" i="1"/>
  <c r="I290" i="1"/>
  <c r="I630" i="1"/>
  <c r="I631" i="1"/>
  <c r="I632" i="1"/>
  <c r="I633" i="1"/>
  <c r="I634" i="1"/>
  <c r="I635" i="1"/>
  <c r="I636" i="1"/>
  <c r="I637" i="1"/>
  <c r="I638" i="1"/>
  <c r="I639" i="1"/>
  <c r="I640" i="1"/>
  <c r="I641" i="1"/>
  <c r="I642" i="1"/>
  <c r="I643" i="1"/>
  <c r="I644" i="1"/>
  <c r="I645" i="1"/>
  <c r="I646" i="1"/>
  <c r="I647" i="1"/>
  <c r="I648" i="1"/>
  <c r="I649" i="1"/>
  <c r="I650" i="1"/>
  <c r="I651" i="1"/>
  <c r="I652" i="1"/>
  <c r="I653" i="1"/>
  <c r="I654" i="1"/>
  <c r="I655" i="1"/>
  <c r="I656" i="1"/>
  <c r="I657" i="1"/>
  <c r="I658" i="1"/>
  <c r="I659" i="1"/>
  <c r="I660" i="1"/>
  <c r="I661" i="1"/>
  <c r="I662" i="1"/>
  <c r="I663" i="1"/>
  <c r="I664" i="1"/>
  <c r="I665" i="1"/>
  <c r="I666" i="1"/>
  <c r="I667" i="1"/>
  <c r="I668" i="1"/>
  <c r="I669" i="1"/>
  <c r="I670" i="1"/>
  <c r="I671" i="1"/>
  <c r="I672" i="1"/>
  <c r="I673" i="1"/>
  <c r="I674" i="1"/>
  <c r="I675" i="1"/>
  <c r="I676" i="1"/>
  <c r="I677" i="1"/>
  <c r="I678" i="1"/>
  <c r="I679" i="1"/>
  <c r="I680" i="1"/>
  <c r="I681" i="1"/>
  <c r="I682" i="1"/>
  <c r="I683" i="1"/>
  <c r="I684" i="1"/>
  <c r="I685" i="1"/>
  <c r="I686" i="1"/>
  <c r="I687" i="1"/>
  <c r="I688" i="1"/>
  <c r="I689" i="1"/>
  <c r="I690" i="1"/>
  <c r="I691" i="1"/>
  <c r="I692" i="1"/>
  <c r="I693" i="1"/>
  <c r="I694" i="1"/>
  <c r="I695" i="1"/>
  <c r="I696" i="1"/>
  <c r="I697" i="1"/>
  <c r="I698" i="1"/>
  <c r="I699" i="1"/>
  <c r="I700" i="1"/>
  <c r="I701" i="1"/>
  <c r="I702" i="1"/>
  <c r="I703" i="1"/>
  <c r="I704" i="1"/>
  <c r="I705" i="1"/>
  <c r="I706" i="1"/>
  <c r="I707" i="1"/>
  <c r="I708" i="1"/>
  <c r="I709" i="1"/>
  <c r="I710" i="1"/>
  <c r="I711" i="1"/>
  <c r="I712" i="1"/>
  <c r="I713" i="1"/>
  <c r="I714" i="1"/>
  <c r="I715" i="1"/>
  <c r="I716" i="1"/>
  <c r="I717" i="1"/>
  <c r="I718" i="1"/>
  <c r="I719" i="1"/>
  <c r="I720" i="1"/>
  <c r="I721" i="1"/>
  <c r="I722" i="1"/>
  <c r="I723" i="1"/>
  <c r="I724" i="1"/>
  <c r="I725" i="1"/>
  <c r="I726" i="1"/>
  <c r="I727" i="1"/>
  <c r="I728" i="1"/>
  <c r="I729" i="1"/>
  <c r="I730" i="1"/>
  <c r="I731" i="1"/>
  <c r="I732" i="1"/>
  <c r="I733" i="1"/>
  <c r="I734" i="1"/>
  <c r="I735" i="1"/>
  <c r="I736" i="1"/>
  <c r="I737" i="1"/>
  <c r="I738" i="1"/>
  <c r="I739" i="1"/>
  <c r="I740" i="1"/>
  <c r="I741" i="1"/>
  <c r="I742" i="1"/>
  <c r="I743" i="1"/>
  <c r="I744" i="1"/>
  <c r="I745" i="1"/>
  <c r="I746" i="1"/>
  <c r="I747" i="1"/>
  <c r="I748" i="1"/>
  <c r="I749" i="1"/>
  <c r="I750" i="1"/>
  <c r="I751" i="1"/>
  <c r="I752" i="1"/>
  <c r="I753" i="1"/>
  <c r="I754" i="1"/>
  <c r="I755" i="1"/>
  <c r="I756" i="1"/>
  <c r="I757" i="1"/>
  <c r="I758" i="1"/>
  <c r="I759" i="1"/>
  <c r="I760" i="1"/>
  <c r="I761" i="1"/>
  <c r="I762" i="1"/>
  <c r="I763" i="1"/>
  <c r="I764" i="1"/>
  <c r="I765" i="1"/>
  <c r="I766" i="1"/>
  <c r="I767" i="1"/>
  <c r="I768" i="1"/>
  <c r="I769" i="1"/>
  <c r="I770" i="1"/>
  <c r="I771" i="1"/>
  <c r="I772" i="1"/>
  <c r="I773" i="1"/>
  <c r="I774" i="1"/>
  <c r="I775" i="1"/>
  <c r="I776" i="1"/>
  <c r="I777" i="1"/>
  <c r="I778" i="1"/>
  <c r="I779" i="1"/>
  <c r="I780" i="1"/>
  <c r="I781" i="1"/>
  <c r="I782" i="1"/>
  <c r="I783" i="1"/>
  <c r="I784" i="1"/>
  <c r="I785" i="1"/>
  <c r="I786" i="1"/>
  <c r="I787" i="1"/>
  <c r="I788" i="1"/>
  <c r="I789" i="1"/>
  <c r="I790" i="1"/>
  <c r="I791" i="1"/>
  <c r="I792" i="1"/>
  <c r="I793" i="1"/>
  <c r="I794" i="1"/>
  <c r="I795" i="1"/>
  <c r="I796" i="1"/>
  <c r="I797" i="1"/>
  <c r="I798" i="1"/>
  <c r="I799" i="1"/>
  <c r="I800" i="1"/>
  <c r="I801" i="1"/>
  <c r="I802" i="1"/>
  <c r="I803" i="1"/>
  <c r="I804" i="1"/>
  <c r="I805" i="1"/>
  <c r="I806" i="1"/>
  <c r="I807" i="1"/>
  <c r="I808" i="1"/>
  <c r="I809" i="1"/>
  <c r="I810" i="1"/>
  <c r="I811" i="1"/>
  <c r="I812" i="1"/>
  <c r="I813" i="1"/>
  <c r="I814" i="1"/>
  <c r="I815" i="1"/>
  <c r="I816" i="1"/>
  <c r="I817" i="1"/>
  <c r="I818" i="1"/>
  <c r="I819" i="1"/>
  <c r="I820" i="1"/>
  <c r="I821" i="1"/>
  <c r="I822" i="1"/>
  <c r="I823" i="1"/>
  <c r="I824" i="1"/>
  <c r="I825" i="1"/>
  <c r="I826" i="1"/>
  <c r="I827" i="1"/>
  <c r="I828" i="1"/>
  <c r="I829" i="1"/>
  <c r="I830" i="1"/>
  <c r="I831" i="1"/>
  <c r="I832" i="1"/>
  <c r="I833" i="1"/>
  <c r="I834" i="1"/>
  <c r="I835" i="1"/>
  <c r="I836" i="1"/>
  <c r="I837" i="1"/>
  <c r="I838" i="1"/>
  <c r="I839" i="1"/>
  <c r="I840" i="1"/>
  <c r="I841" i="1"/>
  <c r="I842" i="1"/>
  <c r="I843" i="1"/>
  <c r="I844" i="1"/>
  <c r="I845" i="1"/>
  <c r="I846" i="1"/>
  <c r="I847" i="1"/>
  <c r="I848" i="1"/>
  <c r="I849" i="1"/>
  <c r="I850" i="1"/>
  <c r="I851" i="1"/>
  <c r="I852" i="1"/>
  <c r="I853" i="1"/>
  <c r="I854" i="1"/>
  <c r="I855" i="1"/>
  <c r="I856" i="1"/>
  <c r="I857" i="1"/>
  <c r="I858" i="1"/>
  <c r="I859" i="1"/>
  <c r="I860" i="1"/>
  <c r="I861" i="1"/>
  <c r="I862" i="1"/>
  <c r="I863" i="1"/>
  <c r="I864" i="1"/>
  <c r="I865" i="1"/>
  <c r="I866" i="1"/>
  <c r="I867" i="1"/>
  <c r="I868" i="1"/>
  <c r="I869" i="1"/>
  <c r="I870" i="1"/>
  <c r="I871" i="1"/>
  <c r="I872" i="1"/>
  <c r="I873" i="1"/>
  <c r="I874" i="1"/>
  <c r="I875" i="1"/>
  <c r="I876" i="1"/>
  <c r="I877" i="1"/>
  <c r="I878" i="1"/>
  <c r="I879" i="1"/>
  <c r="I880" i="1"/>
  <c r="I881" i="1"/>
  <c r="I882" i="1"/>
  <c r="I883" i="1"/>
  <c r="I884" i="1"/>
  <c r="I885" i="1"/>
  <c r="H131" i="1"/>
  <c r="H132" i="1"/>
  <c r="H133" i="1"/>
  <c r="H226" i="1"/>
  <c r="H59" i="1"/>
  <c r="H227" i="1"/>
  <c r="H228" i="1"/>
  <c r="H229" i="1"/>
  <c r="H230" i="1"/>
  <c r="H232" i="1"/>
  <c r="H234" i="1"/>
  <c r="H135" i="1"/>
  <c r="H136" i="1"/>
  <c r="H60" i="1"/>
  <c r="H86" i="1"/>
  <c r="H237" i="1"/>
  <c r="H137" i="1"/>
  <c r="H238" i="1"/>
  <c r="H239" i="1"/>
  <c r="H240" i="1"/>
  <c r="H241" i="1"/>
  <c r="H243" i="1"/>
  <c r="H244" i="1"/>
  <c r="H61" i="1"/>
  <c r="H246" i="1"/>
  <c r="H138" i="1"/>
  <c r="H247" i="1"/>
  <c r="H62" i="1"/>
  <c r="H248" i="1"/>
  <c r="H250" i="1"/>
  <c r="H252" i="1"/>
  <c r="H253" i="1"/>
  <c r="H254" i="1"/>
  <c r="H48" i="1"/>
  <c r="H255" i="1"/>
  <c r="H256" i="1"/>
  <c r="H140" i="1"/>
  <c r="H258" i="1"/>
  <c r="H259" i="1"/>
  <c r="H260" i="1"/>
  <c r="H261" i="1"/>
  <c r="H262" i="1"/>
  <c r="H19" i="1"/>
  <c r="H141" i="1"/>
  <c r="H9" i="1"/>
  <c r="H265" i="1"/>
  <c r="H266" i="1"/>
  <c r="H267" i="1"/>
  <c r="H142" i="1"/>
  <c r="H63" i="1"/>
  <c r="H271" i="1"/>
  <c r="H143" i="1"/>
  <c r="H144" i="1"/>
  <c r="H272" i="1"/>
  <c r="H273" i="1"/>
  <c r="H274" i="1"/>
  <c r="H87" i="1"/>
  <c r="H275" i="1"/>
  <c r="H145" i="1"/>
  <c r="H277" i="1"/>
  <c r="H146" i="1"/>
  <c r="H278" i="1"/>
  <c r="H49" i="1"/>
  <c r="H88" i="1"/>
  <c r="H11" i="1"/>
  <c r="H64" i="1"/>
  <c r="H89" i="1"/>
  <c r="H148" i="1"/>
  <c r="H90" i="1"/>
  <c r="H280" i="1"/>
  <c r="H281" i="1"/>
  <c r="H282" i="1"/>
  <c r="H285" i="1"/>
  <c r="H286" i="1"/>
  <c r="H287" i="1"/>
  <c r="H288" i="1"/>
  <c r="H301" i="1"/>
  <c r="H289" i="1"/>
  <c r="H291" i="1"/>
  <c r="H292" i="1"/>
  <c r="H293" i="1"/>
  <c r="H294" i="1"/>
  <c r="H295" i="1"/>
  <c r="H296" i="1"/>
  <c r="H297" i="1"/>
  <c r="H298" i="1"/>
  <c r="H299" i="1"/>
  <c r="H300" i="1"/>
  <c r="H302" i="1"/>
  <c r="H303" i="1"/>
  <c r="H304" i="1"/>
  <c r="H305" i="1"/>
  <c r="H306" i="1"/>
  <c r="H307" i="1"/>
  <c r="H310" i="1"/>
  <c r="H311" i="1"/>
  <c r="H149" i="1"/>
  <c r="H322" i="1"/>
  <c r="H323" i="1"/>
  <c r="H324" i="1"/>
  <c r="H325" i="1"/>
  <c r="H326" i="1"/>
  <c r="H329" i="1"/>
  <c r="H330" i="1"/>
  <c r="H331" i="1"/>
  <c r="H332" i="1"/>
  <c r="H333" i="1"/>
  <c r="H91" i="1"/>
  <c r="H150" i="1"/>
  <c r="H151" i="1"/>
  <c r="H92" i="1"/>
  <c r="H334" i="1"/>
  <c r="H93" i="1"/>
  <c r="H337" i="1"/>
  <c r="H339" i="1"/>
  <c r="H152" i="1"/>
  <c r="H341" i="1"/>
  <c r="H342" i="1"/>
  <c r="H344" i="1"/>
  <c r="H345" i="1"/>
  <c r="H346" i="1"/>
  <c r="H94" i="1"/>
  <c r="H347" i="1"/>
  <c r="H20" i="1"/>
  <c r="H95" i="1"/>
  <c r="H96" i="1"/>
  <c r="H350" i="1"/>
  <c r="H351" i="1"/>
  <c r="H97" i="1"/>
  <c r="H65" i="1"/>
  <c r="H26" i="1"/>
  <c r="H353" i="1"/>
  <c r="H356" i="1"/>
  <c r="H357" i="1"/>
  <c r="H50" i="1"/>
  <c r="H358" i="1"/>
  <c r="H359" i="1"/>
  <c r="H360" i="1"/>
  <c r="H66" i="1"/>
  <c r="H361" i="1"/>
  <c r="H362" i="1"/>
  <c r="H154" i="1"/>
  <c r="H155" i="1"/>
  <c r="H4" i="1"/>
  <c r="H156" i="1"/>
  <c r="H363" i="1"/>
  <c r="H6" i="1"/>
  <c r="H21" i="1"/>
  <c r="H366" i="1"/>
  <c r="H38" i="1"/>
  <c r="H370" i="1"/>
  <c r="H371" i="1"/>
  <c r="H98" i="1"/>
  <c r="H372" i="1"/>
  <c r="H51" i="1"/>
  <c r="H373" i="1"/>
  <c r="H374" i="1"/>
  <c r="H99" i="1"/>
  <c r="H375" i="1"/>
  <c r="H378" i="1"/>
  <c r="H379" i="1"/>
  <c r="H380" i="1"/>
  <c r="H67" i="1"/>
  <c r="H157" i="1"/>
  <c r="H381" i="1"/>
  <c r="H68" i="1"/>
  <c r="H69" i="1"/>
  <c r="H39" i="1"/>
  <c r="H27" i="1"/>
  <c r="H383" i="1"/>
  <c r="H384" i="1"/>
  <c r="H385" i="1"/>
  <c r="H386" i="1"/>
  <c r="H387" i="1"/>
  <c r="H388" i="1"/>
  <c r="H158" i="1"/>
  <c r="H100" i="1"/>
  <c r="H395" i="1"/>
  <c r="H160" i="1"/>
  <c r="H101" i="1"/>
  <c r="H161" i="1"/>
  <c r="H162" i="1"/>
  <c r="H163" i="1"/>
  <c r="H164" i="1"/>
  <c r="H399" i="1"/>
  <c r="H22" i="1"/>
  <c r="H165" i="1"/>
  <c r="H400" i="1"/>
  <c r="H28" i="1"/>
  <c r="H402" i="1"/>
  <c r="H404" i="1"/>
  <c r="H70" i="1"/>
  <c r="H406" i="1"/>
  <c r="H12" i="1"/>
  <c r="H407" i="1"/>
  <c r="H408" i="1"/>
  <c r="H409" i="1"/>
  <c r="H412" i="1"/>
  <c r="H413" i="1"/>
  <c r="H416" i="1"/>
  <c r="H417" i="1"/>
  <c r="H418" i="1"/>
  <c r="H13" i="1"/>
  <c r="H419" i="1"/>
  <c r="H420" i="1"/>
  <c r="H422" i="1"/>
  <c r="H71" i="1"/>
  <c r="H72" i="1"/>
  <c r="H167" i="1"/>
  <c r="H168" i="1"/>
  <c r="H424" i="1"/>
  <c r="H425" i="1"/>
  <c r="H102" i="1"/>
  <c r="H426" i="1"/>
  <c r="H429" i="1"/>
  <c r="H430" i="1"/>
  <c r="H73" i="1"/>
  <c r="H431" i="1"/>
  <c r="H433" i="1"/>
  <c r="H434" i="1"/>
  <c r="H169" i="1"/>
  <c r="H437" i="1"/>
  <c r="H438" i="1"/>
  <c r="H170" i="1"/>
  <c r="H172" i="1"/>
  <c r="H173" i="1"/>
  <c r="H52" i="1"/>
  <c r="H440" i="1"/>
  <c r="H32" i="1"/>
  <c r="H441" i="1"/>
  <c r="H103" i="1"/>
  <c r="H443" i="1"/>
  <c r="H444" i="1"/>
  <c r="H174" i="1"/>
  <c r="H445" i="1"/>
  <c r="H446" i="1"/>
  <c r="H104" i="1"/>
  <c r="H7" i="1"/>
  <c r="H447" i="1"/>
  <c r="H448" i="1"/>
  <c r="H449" i="1"/>
  <c r="H175" i="1"/>
  <c r="H450" i="1"/>
  <c r="H451" i="1"/>
  <c r="H453" i="1"/>
  <c r="H454" i="1"/>
  <c r="H53" i="1"/>
  <c r="H456" i="1"/>
  <c r="H457" i="1"/>
  <c r="H458" i="1"/>
  <c r="H74" i="1"/>
  <c r="H460" i="1"/>
  <c r="H178" i="1"/>
  <c r="H461" i="1"/>
  <c r="H462" i="1"/>
  <c r="H463" i="1"/>
  <c r="H464" i="1"/>
  <c r="H465" i="1"/>
  <c r="H40" i="1"/>
  <c r="H468" i="1"/>
  <c r="H180" i="1"/>
  <c r="H469" i="1"/>
  <c r="H75" i="1"/>
  <c r="H8" i="1"/>
  <c r="H472" i="1"/>
  <c r="H105" i="1"/>
  <c r="H182" i="1"/>
  <c r="H473" i="1"/>
  <c r="H474" i="1"/>
  <c r="H475" i="1"/>
  <c r="H476" i="1"/>
  <c r="H183" i="1"/>
  <c r="H477" i="1"/>
  <c r="H478" i="1"/>
  <c r="H479" i="1"/>
  <c r="H480" i="1"/>
  <c r="H481" i="1"/>
  <c r="H14" i="1"/>
  <c r="H33" i="1"/>
  <c r="H483" i="1"/>
  <c r="H484" i="1"/>
  <c r="H184" i="1"/>
  <c r="H485" i="1"/>
  <c r="H486" i="1"/>
  <c r="H488" i="1"/>
  <c r="H489" i="1"/>
  <c r="H490" i="1"/>
  <c r="H495" i="1"/>
  <c r="H496" i="1"/>
  <c r="H498" i="1"/>
  <c r="H499" i="1"/>
  <c r="H500" i="1"/>
  <c r="H501" i="1"/>
  <c r="H503" i="1"/>
  <c r="H504" i="1"/>
  <c r="H505" i="1"/>
  <c r="H506" i="1"/>
  <c r="H507" i="1"/>
  <c r="H508" i="1"/>
  <c r="H509" i="1"/>
  <c r="H510" i="1"/>
  <c r="H185" i="1"/>
  <c r="H511" i="1"/>
  <c r="H512" i="1"/>
  <c r="H5" i="1"/>
  <c r="H54" i="1"/>
  <c r="H514" i="1"/>
  <c r="H515" i="1"/>
  <c r="H186" i="1"/>
  <c r="H516" i="1"/>
  <c r="H517" i="1"/>
  <c r="H518" i="1"/>
  <c r="H521" i="1"/>
  <c r="H189" i="1"/>
  <c r="H522" i="1"/>
  <c r="H190" i="1"/>
  <c r="H76" i="1"/>
  <c r="H191" i="1"/>
  <c r="H192" i="1"/>
  <c r="H29" i="1"/>
  <c r="H193" i="1"/>
  <c r="H194" i="1"/>
  <c r="H106" i="1"/>
  <c r="H524" i="1"/>
  <c r="H526" i="1"/>
  <c r="H531" i="1"/>
  <c r="H532" i="1"/>
  <c r="H195" i="1"/>
  <c r="H196" i="1"/>
  <c r="H534" i="1"/>
  <c r="H536" i="1"/>
  <c r="H537" i="1"/>
  <c r="H538" i="1"/>
  <c r="H539" i="1"/>
  <c r="H540" i="1"/>
  <c r="H107" i="1"/>
  <c r="H197" i="1"/>
  <c r="H109" i="1"/>
  <c r="H542" i="1"/>
  <c r="H543" i="1"/>
  <c r="H544" i="1"/>
  <c r="H198" i="1"/>
  <c r="H199" i="1"/>
  <c r="H34" i="1"/>
  <c r="H545" i="1"/>
  <c r="H41" i="1"/>
  <c r="H546" i="1"/>
  <c r="H200" i="1"/>
  <c r="H201" i="1"/>
  <c r="H110" i="1"/>
  <c r="H15" i="1"/>
  <c r="H548" i="1"/>
  <c r="H42" i="1"/>
  <c r="H16" i="1"/>
  <c r="H549" i="1"/>
  <c r="H550" i="1"/>
  <c r="H551" i="1"/>
  <c r="H111" i="1"/>
  <c r="H552" i="1"/>
  <c r="H554" i="1"/>
  <c r="H55" i="1"/>
  <c r="H56" i="1"/>
  <c r="H555" i="1"/>
  <c r="H556" i="1"/>
  <c r="H112" i="1"/>
  <c r="H113" i="1"/>
  <c r="H114" i="1"/>
  <c r="H558" i="1"/>
  <c r="H559" i="1"/>
  <c r="H560" i="1"/>
  <c r="H562" i="1"/>
  <c r="H563" i="1"/>
  <c r="H203" i="1"/>
  <c r="H10" i="1"/>
  <c r="H115" i="1"/>
  <c r="H77" i="1"/>
  <c r="H204" i="1"/>
  <c r="H568" i="1"/>
  <c r="H23" i="1"/>
  <c r="H569" i="1"/>
  <c r="H24" i="1"/>
  <c r="H205" i="1"/>
  <c r="H571" i="1"/>
  <c r="H572" i="1"/>
  <c r="H573" i="1"/>
  <c r="H116" i="1"/>
  <c r="H574" i="1"/>
  <c r="H35" i="1"/>
  <c r="H78" i="1"/>
  <c r="H30" i="1"/>
  <c r="H576" i="1"/>
  <c r="H36" i="1"/>
  <c r="H57" i="1"/>
  <c r="H580" i="1"/>
  <c r="H79" i="1"/>
  <c r="H581" i="1"/>
  <c r="H37" i="1"/>
  <c r="H583" i="1"/>
  <c r="H43" i="1"/>
  <c r="H80" i="1"/>
  <c r="H584" i="1"/>
  <c r="H117" i="1"/>
  <c r="H17" i="1"/>
  <c r="H81" i="1"/>
  <c r="H206" i="1"/>
  <c r="H586" i="1"/>
  <c r="H207" i="1"/>
  <c r="H587" i="1"/>
  <c r="H588" i="1"/>
  <c r="H590" i="1"/>
  <c r="H208" i="1"/>
  <c r="H591" i="1"/>
  <c r="H592" i="1"/>
  <c r="H593" i="1"/>
  <c r="H594" i="1"/>
  <c r="H595" i="1"/>
  <c r="H209" i="1"/>
  <c r="H596" i="1"/>
  <c r="H118" i="1"/>
  <c r="H119" i="1"/>
  <c r="H210" i="1"/>
  <c r="H597" i="1"/>
  <c r="H599" i="1"/>
  <c r="H211" i="1"/>
  <c r="H120" i="1"/>
  <c r="H121" i="1"/>
  <c r="H82" i="1"/>
  <c r="H83" i="1"/>
  <c r="H212" i="1"/>
  <c r="H213" i="1"/>
  <c r="H602" i="1"/>
  <c r="H122" i="1"/>
  <c r="H123" i="1"/>
  <c r="H603" i="1"/>
  <c r="H18" i="1"/>
  <c r="H214" i="1"/>
  <c r="H124" i="1"/>
  <c r="H215" i="1"/>
  <c r="H604" i="1"/>
  <c r="H605" i="1"/>
  <c r="H44" i="1"/>
  <c r="H607" i="1"/>
  <c r="H216" i="1"/>
  <c r="H609" i="1"/>
  <c r="H217" i="1"/>
  <c r="H218" i="1"/>
  <c r="H58" i="1"/>
  <c r="H611" i="1"/>
  <c r="H84" i="1"/>
  <c r="H25" i="1"/>
  <c r="H219" i="1"/>
  <c r="H612" i="1"/>
  <c r="H220" i="1"/>
  <c r="H613" i="1"/>
  <c r="H221" i="1"/>
  <c r="H125" i="1"/>
  <c r="H85" i="1"/>
  <c r="H222" i="1"/>
  <c r="H3" i="1"/>
  <c r="H126" i="1"/>
  <c r="H127" i="1"/>
  <c r="H616" i="1"/>
  <c r="H128" i="1"/>
  <c r="H223" i="1"/>
  <c r="H617" i="1"/>
  <c r="H619" i="1"/>
  <c r="H620" i="1"/>
  <c r="H224" i="1"/>
  <c r="H621" i="1"/>
  <c r="H129" i="1"/>
  <c r="H622" i="1"/>
  <c r="H623" i="1"/>
  <c r="H624" i="1"/>
  <c r="H225" i="1"/>
  <c r="H625" i="1"/>
  <c r="H626" i="1"/>
  <c r="H130" i="1"/>
  <c r="H31" i="1"/>
  <c r="H45" i="1"/>
  <c r="H46" i="1"/>
  <c r="H627" i="1"/>
  <c r="H47" i="1"/>
  <c r="H628" i="1"/>
  <c r="H629" i="1"/>
  <c r="H245" i="1"/>
  <c r="H283" i="1"/>
  <c r="H615" i="1"/>
  <c r="H614" i="1"/>
  <c r="H470" i="1"/>
  <c r="H529" i="1"/>
  <c r="H403" i="1"/>
  <c r="H493" i="1"/>
  <c r="H497" i="1"/>
  <c r="H492" i="1"/>
  <c r="H494" i="1"/>
  <c r="H502" i="1"/>
  <c r="H553" i="1"/>
  <c r="H352" i="1"/>
  <c r="H530" i="1"/>
  <c r="H527" i="1"/>
  <c r="H491" i="1"/>
  <c r="H410" i="1"/>
  <c r="H343" i="1"/>
  <c r="H535" i="1"/>
  <c r="H459" i="1"/>
  <c r="H411" i="1"/>
  <c r="H589" i="1"/>
  <c r="H355" i="1"/>
  <c r="H452" i="1"/>
  <c r="H393" i="1"/>
  <c r="H394" i="1"/>
  <c r="H179" i="1"/>
  <c r="H249" i="1"/>
  <c r="H251" i="1"/>
  <c r="H601" i="1"/>
  <c r="H405" i="1"/>
  <c r="H235" i="1"/>
  <c r="H439" i="1"/>
  <c r="H269" i="1"/>
  <c r="H354" i="1"/>
  <c r="H401" i="1"/>
  <c r="H134" i="1"/>
  <c r="H231" i="1"/>
  <c r="H139" i="1"/>
  <c r="H276" i="1"/>
  <c r="H147" i="1"/>
  <c r="H327" i="1"/>
  <c r="H348" i="1"/>
  <c r="H349" i="1"/>
  <c r="H153" i="1"/>
  <c r="H364" i="1"/>
  <c r="H382" i="1"/>
  <c r="H166" i="1"/>
  <c r="H435" i="1"/>
  <c r="H436" i="1"/>
  <c r="H171" i="1"/>
  <c r="H176" i="1"/>
  <c r="H177" i="1"/>
  <c r="H471" i="1"/>
  <c r="H181" i="1"/>
  <c r="H487" i="1"/>
  <c r="H187" i="1"/>
  <c r="H188" i="1"/>
  <c r="H523" i="1"/>
  <c r="H528" i="1"/>
  <c r="H108" i="1"/>
  <c r="H547" i="1"/>
  <c r="H202" i="1"/>
  <c r="H557" i="1"/>
  <c r="H561" i="1"/>
  <c r="H564" i="1"/>
  <c r="H582" i="1"/>
  <c r="H600" i="1"/>
  <c r="H598" i="1"/>
  <c r="H336" i="1"/>
  <c r="H575" i="1"/>
  <c r="H427" i="1"/>
  <c r="H423" i="1"/>
  <c r="H455" i="1"/>
  <c r="H428" i="1"/>
  <c r="H579" i="1"/>
  <c r="H577" i="1"/>
  <c r="H578" i="1"/>
  <c r="H338" i="1"/>
  <c r="H233" i="1"/>
  <c r="H236" i="1"/>
  <c r="H242" i="1"/>
  <c r="H257" i="1"/>
  <c r="H263" i="1"/>
  <c r="H264" i="1"/>
  <c r="H268" i="1"/>
  <c r="H270" i="1"/>
  <c r="H279" i="1"/>
  <c r="H284" i="1"/>
  <c r="H308" i="1"/>
  <c r="H309" i="1"/>
  <c r="H312" i="1"/>
  <c r="H313" i="1"/>
  <c r="H314" i="1"/>
  <c r="H315" i="1"/>
  <c r="H316" i="1"/>
  <c r="H317" i="1"/>
  <c r="H318" i="1"/>
  <c r="H319" i="1"/>
  <c r="H320" i="1"/>
  <c r="H328" i="1"/>
  <c r="H335" i="1"/>
  <c r="H340" i="1"/>
  <c r="H365" i="1"/>
  <c r="H367" i="1"/>
  <c r="H368" i="1"/>
  <c r="H369" i="1"/>
  <c r="H376" i="1"/>
  <c r="H377" i="1"/>
  <c r="H390" i="1"/>
  <c r="H391" i="1"/>
  <c r="H392" i="1"/>
  <c r="H159" i="1"/>
  <c r="H414" i="1"/>
  <c r="H415" i="1"/>
  <c r="H421" i="1"/>
  <c r="H432" i="1"/>
  <c r="H442" i="1"/>
  <c r="H466" i="1"/>
  <c r="H467" i="1"/>
  <c r="H482" i="1"/>
  <c r="H513" i="1"/>
  <c r="H519" i="1"/>
  <c r="H520" i="1"/>
  <c r="H525" i="1"/>
  <c r="H533" i="1"/>
  <c r="H541" i="1"/>
  <c r="H565" i="1"/>
  <c r="H566" i="1"/>
  <c r="H567" i="1"/>
  <c r="H570" i="1"/>
  <c r="H585" i="1"/>
  <c r="H606" i="1"/>
  <c r="H608" i="1"/>
  <c r="H610" i="1"/>
  <c r="H618" i="1"/>
  <c r="H398" i="1"/>
  <c r="H397" i="1"/>
  <c r="H396" i="1"/>
  <c r="H389" i="1"/>
  <c r="H290" i="1"/>
  <c r="H630" i="1"/>
  <c r="H631" i="1"/>
  <c r="H632" i="1"/>
  <c r="H633" i="1"/>
  <c r="H634" i="1"/>
  <c r="H635" i="1"/>
  <c r="H636" i="1"/>
  <c r="H637" i="1"/>
  <c r="H638" i="1"/>
  <c r="H639" i="1"/>
  <c r="H640" i="1"/>
  <c r="H641" i="1"/>
  <c r="H642" i="1"/>
  <c r="H643" i="1"/>
  <c r="H644" i="1"/>
  <c r="H645" i="1"/>
  <c r="H646" i="1"/>
  <c r="H647" i="1"/>
  <c r="H648" i="1"/>
  <c r="H649" i="1"/>
  <c r="H650" i="1"/>
  <c r="H651" i="1"/>
  <c r="H652" i="1"/>
  <c r="H653" i="1"/>
  <c r="H654" i="1"/>
  <c r="H655" i="1"/>
  <c r="H656" i="1"/>
  <c r="H657" i="1"/>
  <c r="H658" i="1"/>
  <c r="H659" i="1"/>
  <c r="H660" i="1"/>
  <c r="H661" i="1"/>
  <c r="H662" i="1"/>
  <c r="H663" i="1"/>
  <c r="H664" i="1"/>
  <c r="H665" i="1"/>
  <c r="H666" i="1"/>
  <c r="H667" i="1"/>
  <c r="H668" i="1"/>
  <c r="H669" i="1"/>
  <c r="H670" i="1"/>
  <c r="H671" i="1"/>
  <c r="H672" i="1"/>
  <c r="H673" i="1"/>
  <c r="H674" i="1"/>
  <c r="H675" i="1"/>
  <c r="H676" i="1"/>
  <c r="H677" i="1"/>
  <c r="H678" i="1"/>
  <c r="H679" i="1"/>
  <c r="H680" i="1"/>
  <c r="H681" i="1"/>
  <c r="H682" i="1"/>
  <c r="H683" i="1"/>
  <c r="H684" i="1"/>
  <c r="H685" i="1"/>
  <c r="H686" i="1"/>
  <c r="H687" i="1"/>
  <c r="H688" i="1"/>
  <c r="H689" i="1"/>
  <c r="H690" i="1"/>
  <c r="H691" i="1"/>
  <c r="H692" i="1"/>
  <c r="H693" i="1"/>
  <c r="H694" i="1"/>
  <c r="H695" i="1"/>
  <c r="H696" i="1"/>
  <c r="H697" i="1"/>
  <c r="H698" i="1"/>
  <c r="H699" i="1"/>
  <c r="H700" i="1"/>
  <c r="H701" i="1"/>
  <c r="H702" i="1"/>
  <c r="H703" i="1"/>
  <c r="H704" i="1"/>
  <c r="H705" i="1"/>
  <c r="H706" i="1"/>
  <c r="H707" i="1"/>
  <c r="H708" i="1"/>
  <c r="H709" i="1"/>
  <c r="H710" i="1"/>
  <c r="H711" i="1"/>
  <c r="H712" i="1"/>
  <c r="H713" i="1"/>
  <c r="H714" i="1"/>
  <c r="H715" i="1"/>
  <c r="H716" i="1"/>
  <c r="H717" i="1"/>
  <c r="H718" i="1"/>
  <c r="H719" i="1"/>
  <c r="H720" i="1"/>
  <c r="H721" i="1"/>
  <c r="H722" i="1"/>
  <c r="H723" i="1"/>
  <c r="H724" i="1"/>
  <c r="H725" i="1"/>
  <c r="H726" i="1"/>
  <c r="H727" i="1"/>
  <c r="H728" i="1"/>
  <c r="H729" i="1"/>
  <c r="H730" i="1"/>
  <c r="H731" i="1"/>
  <c r="H732" i="1"/>
  <c r="H733" i="1"/>
  <c r="H734" i="1"/>
  <c r="H735" i="1"/>
  <c r="H736" i="1"/>
  <c r="H737" i="1"/>
  <c r="H738" i="1"/>
  <c r="H739" i="1"/>
  <c r="H740" i="1"/>
  <c r="H741" i="1"/>
  <c r="H742" i="1"/>
  <c r="H743" i="1"/>
  <c r="H744" i="1"/>
  <c r="H745" i="1"/>
  <c r="H746" i="1"/>
  <c r="H747" i="1"/>
  <c r="H748" i="1"/>
  <c r="H749" i="1"/>
  <c r="H750" i="1"/>
  <c r="H751" i="1"/>
  <c r="H752" i="1"/>
  <c r="H753" i="1"/>
  <c r="H754" i="1"/>
  <c r="H755" i="1"/>
  <c r="H756" i="1"/>
  <c r="H757" i="1"/>
  <c r="H758" i="1"/>
  <c r="H759" i="1"/>
  <c r="H760" i="1"/>
  <c r="H761" i="1"/>
  <c r="H762" i="1"/>
  <c r="H763" i="1"/>
  <c r="H764" i="1"/>
  <c r="H765" i="1"/>
  <c r="H766" i="1"/>
  <c r="H767" i="1"/>
  <c r="H768" i="1"/>
  <c r="H769" i="1"/>
  <c r="H770" i="1"/>
  <c r="H771" i="1"/>
  <c r="H772" i="1"/>
  <c r="H773" i="1"/>
  <c r="H774" i="1"/>
  <c r="H775" i="1"/>
  <c r="H776" i="1"/>
  <c r="H777" i="1"/>
  <c r="H778" i="1"/>
  <c r="H779" i="1"/>
  <c r="H780" i="1"/>
  <c r="H781" i="1"/>
  <c r="H782" i="1"/>
  <c r="H783" i="1"/>
  <c r="H784" i="1"/>
  <c r="H785" i="1"/>
  <c r="H786" i="1"/>
  <c r="H787" i="1"/>
  <c r="H788" i="1"/>
  <c r="H789" i="1"/>
  <c r="H790" i="1"/>
  <c r="H791" i="1"/>
  <c r="H792" i="1"/>
  <c r="H793" i="1"/>
  <c r="H794" i="1"/>
  <c r="H795" i="1"/>
  <c r="H796" i="1"/>
  <c r="H797" i="1"/>
  <c r="H798" i="1"/>
  <c r="H799" i="1"/>
  <c r="H800" i="1"/>
  <c r="H801" i="1"/>
  <c r="H802" i="1"/>
  <c r="H803" i="1"/>
  <c r="H804" i="1"/>
  <c r="H805" i="1"/>
  <c r="H806" i="1"/>
  <c r="H807" i="1"/>
  <c r="H808" i="1"/>
  <c r="H809" i="1"/>
  <c r="H810" i="1"/>
  <c r="H811" i="1"/>
  <c r="H812" i="1"/>
  <c r="H813" i="1"/>
  <c r="H814" i="1"/>
  <c r="H815" i="1"/>
  <c r="H816" i="1"/>
  <c r="H817" i="1"/>
  <c r="H818" i="1"/>
  <c r="H819" i="1"/>
  <c r="H820" i="1"/>
  <c r="H821" i="1"/>
  <c r="H822" i="1"/>
  <c r="H823" i="1"/>
  <c r="H824" i="1"/>
  <c r="H825" i="1"/>
  <c r="H826" i="1"/>
  <c r="H827" i="1"/>
  <c r="H828" i="1"/>
  <c r="H829" i="1"/>
  <c r="H830" i="1"/>
  <c r="H831" i="1"/>
  <c r="H832" i="1"/>
  <c r="H833" i="1"/>
  <c r="H834" i="1"/>
  <c r="H835" i="1"/>
  <c r="H836" i="1"/>
  <c r="H837" i="1"/>
  <c r="H838" i="1"/>
  <c r="H839" i="1"/>
  <c r="H840" i="1"/>
  <c r="H841" i="1"/>
  <c r="H842" i="1"/>
  <c r="H843" i="1"/>
  <c r="H844" i="1"/>
  <c r="H845" i="1"/>
  <c r="H846" i="1"/>
  <c r="H847" i="1"/>
  <c r="H848" i="1"/>
  <c r="H849" i="1"/>
  <c r="H850" i="1"/>
  <c r="H851" i="1"/>
  <c r="H852" i="1"/>
  <c r="H853" i="1"/>
  <c r="H854" i="1"/>
  <c r="H855" i="1"/>
  <c r="H856" i="1"/>
  <c r="H857" i="1"/>
  <c r="H858" i="1"/>
  <c r="H859" i="1"/>
  <c r="H860" i="1"/>
  <c r="H861" i="1"/>
  <c r="H862" i="1"/>
  <c r="H863" i="1"/>
  <c r="H864" i="1"/>
  <c r="H865" i="1"/>
  <c r="H866" i="1"/>
  <c r="H867" i="1"/>
  <c r="H868" i="1"/>
  <c r="H869" i="1"/>
  <c r="H870" i="1"/>
  <c r="H871" i="1"/>
  <c r="H872" i="1"/>
  <c r="H873" i="1"/>
  <c r="H874" i="1"/>
  <c r="H875" i="1"/>
  <c r="H876" i="1"/>
  <c r="H877" i="1"/>
  <c r="H878" i="1"/>
  <c r="H879" i="1"/>
  <c r="H880" i="1"/>
  <c r="H881" i="1"/>
  <c r="H882" i="1"/>
  <c r="H883" i="1"/>
  <c r="H884" i="1"/>
  <c r="H885" i="1"/>
  <c r="Y131" i="1"/>
  <c r="Y132" i="1"/>
  <c r="I2" i="11" s="1"/>
  <c r="Y133" i="1"/>
  <c r="Y226" i="1"/>
  <c r="Y59" i="1"/>
  <c r="Y227" i="1"/>
  <c r="Y228" i="1"/>
  <c r="Y229" i="1"/>
  <c r="Y230" i="1"/>
  <c r="Y232" i="1"/>
  <c r="Y234" i="1"/>
  <c r="Y135" i="1"/>
  <c r="Y136" i="1"/>
  <c r="I3" i="11" s="1"/>
  <c r="Y60" i="1"/>
  <c r="Y86" i="1"/>
  <c r="Y237" i="1"/>
  <c r="Y137" i="1"/>
  <c r="I4" i="11" s="1"/>
  <c r="Y238" i="1"/>
  <c r="Y239" i="1"/>
  <c r="Y240" i="1"/>
  <c r="Y241" i="1"/>
  <c r="Y243" i="1"/>
  <c r="Y244" i="1"/>
  <c r="Y61" i="1"/>
  <c r="Y246" i="1"/>
  <c r="Y138" i="1"/>
  <c r="Y247" i="1"/>
  <c r="Y62" i="1"/>
  <c r="I5" i="11" s="1"/>
  <c r="Y248" i="1"/>
  <c r="Y250" i="1"/>
  <c r="Y252" i="1"/>
  <c r="Y253" i="1"/>
  <c r="Y254" i="1"/>
  <c r="Y48" i="1"/>
  <c r="Y255" i="1"/>
  <c r="Y256" i="1"/>
  <c r="Y140" i="1"/>
  <c r="Y258" i="1"/>
  <c r="Y259" i="1"/>
  <c r="Y260" i="1"/>
  <c r="Y261" i="1"/>
  <c r="Y262" i="1"/>
  <c r="Y19" i="1"/>
  <c r="I6" i="11" s="1"/>
  <c r="Y141" i="1"/>
  <c r="Y9" i="1"/>
  <c r="I7" i="11" s="1"/>
  <c r="Y265" i="1"/>
  <c r="Y266" i="1"/>
  <c r="Y267" i="1"/>
  <c r="Y142" i="1"/>
  <c r="Y63" i="1"/>
  <c r="Y271" i="1"/>
  <c r="Y143" i="1"/>
  <c r="Y144" i="1"/>
  <c r="Y272" i="1"/>
  <c r="Y273" i="1"/>
  <c r="Y274" i="1"/>
  <c r="I8" i="11" s="1"/>
  <c r="Y87" i="1"/>
  <c r="Y275" i="1"/>
  <c r="Y145" i="1"/>
  <c r="Y277" i="1"/>
  <c r="Y146" i="1"/>
  <c r="Y278" i="1"/>
  <c r="Y49" i="1"/>
  <c r="Y88" i="1"/>
  <c r="Y11" i="1"/>
  <c r="Y64" i="1"/>
  <c r="Y89" i="1"/>
  <c r="I9" i="11" s="1"/>
  <c r="Y148" i="1"/>
  <c r="Y90" i="1"/>
  <c r="I10" i="11" s="1"/>
  <c r="Y280" i="1"/>
  <c r="Y281" i="1"/>
  <c r="Y282" i="1"/>
  <c r="Y285" i="1"/>
  <c r="I11" i="11" s="1"/>
  <c r="Y286" i="1"/>
  <c r="I12" i="11" s="1"/>
  <c r="Y287" i="1"/>
  <c r="I13" i="11" s="1"/>
  <c r="Y288" i="1"/>
  <c r="Y301" i="1"/>
  <c r="Y289" i="1"/>
  <c r="Y291" i="1"/>
  <c r="Y292" i="1"/>
  <c r="Y293" i="1"/>
  <c r="Y294" i="1"/>
  <c r="Y295" i="1"/>
  <c r="Y296" i="1"/>
  <c r="Y297" i="1"/>
  <c r="Y298" i="1"/>
  <c r="Y299" i="1"/>
  <c r="Y300" i="1"/>
  <c r="Y302" i="1"/>
  <c r="Y303" i="1"/>
  <c r="Y304" i="1"/>
  <c r="Y305" i="1"/>
  <c r="Y306" i="1"/>
  <c r="Y307" i="1"/>
  <c r="Y310" i="1"/>
  <c r="Y311" i="1"/>
  <c r="Y149" i="1"/>
  <c r="Y322" i="1"/>
  <c r="Y323" i="1"/>
  <c r="Y324" i="1"/>
  <c r="Y325" i="1"/>
  <c r="Y326" i="1"/>
  <c r="Y329" i="1"/>
  <c r="Y330" i="1"/>
  <c r="Y331" i="1"/>
  <c r="Y332" i="1"/>
  <c r="Y333" i="1"/>
  <c r="Y91" i="1"/>
  <c r="Y150" i="1"/>
  <c r="Y151" i="1"/>
  <c r="Y92" i="1"/>
  <c r="Y334" i="1"/>
  <c r="Y93" i="1"/>
  <c r="Y337" i="1"/>
  <c r="Y339" i="1"/>
  <c r="Y152" i="1"/>
  <c r="Y341" i="1"/>
  <c r="Y342" i="1"/>
  <c r="Y344" i="1"/>
  <c r="Y345" i="1"/>
  <c r="Y346" i="1"/>
  <c r="Y94" i="1"/>
  <c r="Y347" i="1"/>
  <c r="Y20" i="1"/>
  <c r="Y95" i="1"/>
  <c r="Y96" i="1"/>
  <c r="Y350" i="1"/>
  <c r="Y351" i="1"/>
  <c r="Y97" i="1"/>
  <c r="I14" i="11" s="1"/>
  <c r="Y65" i="1"/>
  <c r="Y26" i="1"/>
  <c r="I15" i="11" s="1"/>
  <c r="Y353" i="1"/>
  <c r="Y356" i="1"/>
  <c r="Y357" i="1"/>
  <c r="I16" i="11" s="1"/>
  <c r="Y50" i="1"/>
  <c r="I17" i="11" s="1"/>
  <c r="Y358" i="1"/>
  <c r="Y359" i="1"/>
  <c r="Y360" i="1"/>
  <c r="Y66" i="1"/>
  <c r="Y361" i="1"/>
  <c r="Y362" i="1"/>
  <c r="Y154" i="1"/>
  <c r="Y155" i="1"/>
  <c r="Y4" i="1"/>
  <c r="I18" i="11" s="1"/>
  <c r="Y156" i="1"/>
  <c r="Y363" i="1"/>
  <c r="Y6" i="1"/>
  <c r="Y21" i="1"/>
  <c r="Y366" i="1"/>
  <c r="Y38" i="1"/>
  <c r="Y370" i="1"/>
  <c r="Y371" i="1"/>
  <c r="Y98" i="1"/>
  <c r="Y372" i="1"/>
  <c r="Y51" i="1"/>
  <c r="Y373" i="1"/>
  <c r="Y374" i="1"/>
  <c r="Y99" i="1"/>
  <c r="Y375" i="1"/>
  <c r="Y378" i="1"/>
  <c r="Y379" i="1"/>
  <c r="Y380" i="1"/>
  <c r="Y67" i="1"/>
  <c r="Y157" i="1"/>
  <c r="Y381" i="1"/>
  <c r="Y68" i="1"/>
  <c r="Y69" i="1"/>
  <c r="Y39" i="1"/>
  <c r="Y27" i="1"/>
  <c r="Y383" i="1"/>
  <c r="Y384" i="1"/>
  <c r="Y385" i="1"/>
  <c r="Y386" i="1"/>
  <c r="Y387" i="1"/>
  <c r="Y388" i="1"/>
  <c r="Y158" i="1"/>
  <c r="Y100" i="1"/>
  <c r="Y395" i="1"/>
  <c r="Y160" i="1"/>
  <c r="Y101" i="1"/>
  <c r="Y161" i="1"/>
  <c r="Y162" i="1"/>
  <c r="Y163" i="1"/>
  <c r="Y164" i="1"/>
  <c r="Y399" i="1"/>
  <c r="I19" i="11" s="1"/>
  <c r="Y22" i="1"/>
  <c r="I20" i="11" s="1"/>
  <c r="Y165" i="1"/>
  <c r="Y400" i="1"/>
  <c r="I21" i="11" s="1"/>
  <c r="Y28" i="1"/>
  <c r="Y402" i="1"/>
  <c r="Y404" i="1"/>
  <c r="Y70" i="1"/>
  <c r="Y406" i="1"/>
  <c r="Y12" i="1"/>
  <c r="Y407" i="1"/>
  <c r="Y408" i="1"/>
  <c r="Y409" i="1"/>
  <c r="Y412" i="1"/>
  <c r="I22" i="11" s="1"/>
  <c r="Y413" i="1"/>
  <c r="Y416" i="1"/>
  <c r="Y417" i="1"/>
  <c r="Y418" i="1"/>
  <c r="Y13" i="1"/>
  <c r="Y419" i="1"/>
  <c r="Y420" i="1"/>
  <c r="Y422" i="1"/>
  <c r="Y71" i="1"/>
  <c r="I23" i="11" s="1"/>
  <c r="Y72" i="1"/>
  <c r="I24" i="11" s="1"/>
  <c r="Y167" i="1"/>
  <c r="I25" i="11" s="1"/>
  <c r="Y168" i="1"/>
  <c r="Y424" i="1"/>
  <c r="Y425" i="1"/>
  <c r="I26" i="11" s="1"/>
  <c r="Y102" i="1"/>
  <c r="Y426" i="1"/>
  <c r="Y429" i="1"/>
  <c r="Y430" i="1"/>
  <c r="I27" i="11" s="1"/>
  <c r="Y73" i="1"/>
  <c r="Y431" i="1"/>
  <c r="Y433" i="1"/>
  <c r="Y434" i="1"/>
  <c r="Y169" i="1"/>
  <c r="Y437" i="1"/>
  <c r="Y438" i="1"/>
  <c r="Y170" i="1"/>
  <c r="Y172" i="1"/>
  <c r="Y173" i="1"/>
  <c r="Y52" i="1"/>
  <c r="Y440" i="1"/>
  <c r="Y32" i="1"/>
  <c r="Y441" i="1"/>
  <c r="Y103" i="1"/>
  <c r="Y443" i="1"/>
  <c r="Y444" i="1"/>
  <c r="Y174" i="1"/>
  <c r="Y445" i="1"/>
  <c r="Y446" i="1"/>
  <c r="Y104" i="1"/>
  <c r="Y7" i="1"/>
  <c r="Y447" i="1"/>
  <c r="I28" i="11" s="1"/>
  <c r="Y448" i="1"/>
  <c r="Y449" i="1"/>
  <c r="Y175" i="1"/>
  <c r="I29" i="11" s="1"/>
  <c r="Y450" i="1"/>
  <c r="I30" i="11" s="1"/>
  <c r="Y451" i="1"/>
  <c r="Y453" i="1"/>
  <c r="Y454" i="1"/>
  <c r="Y53" i="1"/>
  <c r="I31" i="11" s="1"/>
  <c r="Y456" i="1"/>
  <c r="I32" i="11" s="1"/>
  <c r="Y457" i="1"/>
  <c r="Y458" i="1"/>
  <c r="Y74" i="1"/>
  <c r="Y460" i="1"/>
  <c r="Y178" i="1"/>
  <c r="Y461" i="1"/>
  <c r="Y462" i="1"/>
  <c r="Y463" i="1"/>
  <c r="Y464" i="1"/>
  <c r="Y465" i="1"/>
  <c r="Y40" i="1"/>
  <c r="Y468" i="1"/>
  <c r="Y180" i="1"/>
  <c r="Y469" i="1"/>
  <c r="Y75" i="1"/>
  <c r="I33" i="11" s="1"/>
  <c r="Y8" i="1"/>
  <c r="I34" i="11" s="1"/>
  <c r="Y472" i="1"/>
  <c r="Y105" i="1"/>
  <c r="Y182" i="1"/>
  <c r="Y473" i="1"/>
  <c r="Y474" i="1"/>
  <c r="Y475" i="1"/>
  <c r="Y476" i="1"/>
  <c r="Y183" i="1"/>
  <c r="Y477" i="1"/>
  <c r="Y478" i="1"/>
  <c r="Y479" i="1"/>
  <c r="Y480" i="1"/>
  <c r="Y481" i="1"/>
  <c r="Y14" i="1"/>
  <c r="I35" i="11" s="1"/>
  <c r="Y33" i="1"/>
  <c r="Y483" i="1"/>
  <c r="Y484" i="1"/>
  <c r="I36" i="11" s="1"/>
  <c r="Y184" i="1"/>
  <c r="I37" i="11" s="1"/>
  <c r="Y485" i="1"/>
  <c r="Y486" i="1"/>
  <c r="Y488" i="1"/>
  <c r="Y489" i="1"/>
  <c r="Y490" i="1"/>
  <c r="Y495" i="1"/>
  <c r="Y496" i="1"/>
  <c r="Y498" i="1"/>
  <c r="Y499" i="1"/>
  <c r="Y500" i="1"/>
  <c r="Y501" i="1"/>
  <c r="Y503" i="1"/>
  <c r="Y504" i="1"/>
  <c r="Y505" i="1"/>
  <c r="Y506" i="1"/>
  <c r="Y507" i="1"/>
  <c r="Y508" i="1"/>
  <c r="Y509" i="1"/>
  <c r="Y510" i="1"/>
  <c r="Y185" i="1"/>
  <c r="Y511" i="1"/>
  <c r="Y512" i="1"/>
  <c r="Y5" i="1"/>
  <c r="Y54" i="1"/>
  <c r="Y514" i="1"/>
  <c r="Y515" i="1"/>
  <c r="Y186" i="1"/>
  <c r="Y516" i="1"/>
  <c r="Y517" i="1"/>
  <c r="Y518" i="1"/>
  <c r="Y521" i="1"/>
  <c r="I38" i="11" s="1"/>
  <c r="Y189" i="1"/>
  <c r="Y522" i="1"/>
  <c r="Y190" i="1"/>
  <c r="I39" i="11" s="1"/>
  <c r="Y76" i="1"/>
  <c r="Y191" i="1"/>
  <c r="Y192" i="1"/>
  <c r="Y29" i="1"/>
  <c r="Y193" i="1"/>
  <c r="Y194" i="1"/>
  <c r="Y106" i="1"/>
  <c r="Y524" i="1"/>
  <c r="Y526" i="1"/>
  <c r="Y531" i="1"/>
  <c r="Y532" i="1"/>
  <c r="Y195" i="1"/>
  <c r="Y196" i="1"/>
  <c r="Y534" i="1"/>
  <c r="Y536" i="1"/>
  <c r="Y537" i="1"/>
  <c r="Y538" i="1"/>
  <c r="Y539" i="1"/>
  <c r="Y540" i="1"/>
  <c r="Y107" i="1"/>
  <c r="Y197" i="1"/>
  <c r="Y109" i="1"/>
  <c r="Y542" i="1"/>
  <c r="Y543" i="1"/>
  <c r="Y544" i="1"/>
  <c r="Y198" i="1"/>
  <c r="Y199" i="1"/>
  <c r="Y34" i="1"/>
  <c r="Y545" i="1"/>
  <c r="Y41" i="1"/>
  <c r="Y546" i="1"/>
  <c r="Y200" i="1"/>
  <c r="Y201" i="1"/>
  <c r="Y110" i="1"/>
  <c r="Y15" i="1"/>
  <c r="Y548" i="1"/>
  <c r="Y42" i="1"/>
  <c r="Y16" i="1"/>
  <c r="Y549" i="1"/>
  <c r="Y550" i="1"/>
  <c r="Y551" i="1"/>
  <c r="Y111" i="1"/>
  <c r="Y552" i="1"/>
  <c r="Y554" i="1"/>
  <c r="Y55" i="1"/>
  <c r="Y56" i="1"/>
  <c r="Y555" i="1"/>
  <c r="Y556" i="1"/>
  <c r="Y112" i="1"/>
  <c r="Y113" i="1"/>
  <c r="Y114" i="1"/>
  <c r="Y558" i="1"/>
  <c r="Y559" i="1"/>
  <c r="Y560" i="1"/>
  <c r="Y562" i="1"/>
  <c r="Y563" i="1"/>
  <c r="Y203" i="1"/>
  <c r="Y10" i="1"/>
  <c r="I40" i="11" s="1"/>
  <c r="Y115" i="1"/>
  <c r="I41" i="11" s="1"/>
  <c r="Y77" i="1"/>
  <c r="Y204" i="1"/>
  <c r="Y568" i="1"/>
  <c r="I42" i="11" s="1"/>
  <c r="Y23" i="1"/>
  <c r="I43" i="11" s="1"/>
  <c r="Y569" i="1"/>
  <c r="Y24" i="1"/>
  <c r="Y205" i="1"/>
  <c r="Y571" i="1"/>
  <c r="Y572" i="1"/>
  <c r="I44" i="11" s="1"/>
  <c r="Y573" i="1"/>
  <c r="Y116" i="1"/>
  <c r="Y574" i="1"/>
  <c r="Y35" i="1"/>
  <c r="I45" i="11" s="1"/>
  <c r="Y78" i="1"/>
  <c r="Y30" i="1"/>
  <c r="Y576" i="1"/>
  <c r="Y36" i="1"/>
  <c r="Y57" i="1"/>
  <c r="Y580" i="1"/>
  <c r="Y79" i="1"/>
  <c r="Y581" i="1"/>
  <c r="Y37" i="1"/>
  <c r="Y583" i="1"/>
  <c r="Y43" i="1"/>
  <c r="Y80" i="1"/>
  <c r="Y584" i="1"/>
  <c r="Y117" i="1"/>
  <c r="Y17" i="1"/>
  <c r="Y81" i="1"/>
  <c r="Y206" i="1"/>
  <c r="Y586" i="1"/>
  <c r="Y207" i="1"/>
  <c r="Y587" i="1"/>
  <c r="Y588" i="1"/>
  <c r="Y590" i="1"/>
  <c r="Y208" i="1"/>
  <c r="Y591" i="1"/>
  <c r="Y592" i="1"/>
  <c r="Y593" i="1"/>
  <c r="Y594" i="1"/>
  <c r="Y595" i="1"/>
  <c r="Y209" i="1"/>
  <c r="Y596" i="1"/>
  <c r="I46" i="11" s="1"/>
  <c r="Y118" i="1"/>
  <c r="Y119" i="1"/>
  <c r="Y210" i="1"/>
  <c r="Y597" i="1"/>
  <c r="Y599" i="1"/>
  <c r="Y211" i="1"/>
  <c r="Y120" i="1"/>
  <c r="Y121" i="1"/>
  <c r="Y82" i="1"/>
  <c r="Y83" i="1"/>
  <c r="Y212" i="1"/>
  <c r="Y213" i="1"/>
  <c r="Y602" i="1"/>
  <c r="Y122" i="1"/>
  <c r="Y123" i="1"/>
  <c r="Y603" i="1"/>
  <c r="Y18" i="1"/>
  <c r="Y214" i="1"/>
  <c r="Y124" i="1"/>
  <c r="Y215" i="1"/>
  <c r="Y604" i="1"/>
  <c r="Y605" i="1"/>
  <c r="Y44" i="1"/>
  <c r="Y607" i="1"/>
  <c r="Y216" i="1"/>
  <c r="Y609" i="1"/>
  <c r="Y217" i="1"/>
  <c r="Y218" i="1"/>
  <c r="Y58" i="1"/>
  <c r="I51" i="11" s="1"/>
  <c r="Y611" i="1"/>
  <c r="Y84" i="1"/>
  <c r="Y25" i="1"/>
  <c r="I47" i="11" s="1"/>
  <c r="Y219" i="1"/>
  <c r="Y612" i="1"/>
  <c r="Y220" i="1"/>
  <c r="Y613" i="1"/>
  <c r="Y221" i="1"/>
  <c r="I48" i="11" s="1"/>
  <c r="Y125" i="1"/>
  <c r="I49" i="11" s="1"/>
  <c r="Y85" i="1"/>
  <c r="Y222" i="1"/>
  <c r="Y3" i="1"/>
  <c r="I50" i="11" s="1"/>
  <c r="Y126" i="1"/>
  <c r="Y127" i="1"/>
  <c r="Y616" i="1"/>
  <c r="Y128" i="1"/>
  <c r="Y223" i="1"/>
  <c r="I52" i="11" s="1"/>
  <c r="Y617" i="1"/>
  <c r="Y619" i="1"/>
  <c r="Y620" i="1"/>
  <c r="Y224" i="1"/>
  <c r="I53" i="11" s="1"/>
  <c r="Y621" i="1"/>
  <c r="Y129" i="1"/>
  <c r="Y622" i="1"/>
  <c r="Y623" i="1"/>
  <c r="Y624" i="1"/>
  <c r="Y225" i="1"/>
  <c r="Y625" i="1"/>
  <c r="Y626" i="1"/>
  <c r="I54" i="11" s="1"/>
  <c r="Y130" i="1"/>
  <c r="Y31" i="1"/>
  <c r="I55" i="11" s="1"/>
  <c r="Y45" i="1"/>
  <c r="I56" i="11" s="1"/>
  <c r="Y46" i="1"/>
  <c r="I57" i="11" s="1"/>
  <c r="Y627" i="1"/>
  <c r="Y47" i="1"/>
  <c r="I58" i="11" s="1"/>
  <c r="Y628" i="1"/>
  <c r="Y629" i="1"/>
  <c r="Y245" i="1"/>
  <c r="Y283" i="1"/>
  <c r="Y615" i="1"/>
  <c r="Y614" i="1"/>
  <c r="Y470" i="1"/>
  <c r="Y529" i="1"/>
  <c r="Y403" i="1"/>
  <c r="Y493" i="1"/>
  <c r="Y497" i="1"/>
  <c r="Y492" i="1"/>
  <c r="Y494" i="1"/>
  <c r="Y502" i="1"/>
  <c r="Y553" i="1"/>
  <c r="Y352" i="1"/>
  <c r="Y530" i="1"/>
  <c r="Y527" i="1"/>
  <c r="Y491" i="1"/>
  <c r="Y410" i="1"/>
  <c r="Y343" i="1"/>
  <c r="Y535" i="1"/>
  <c r="Y459" i="1"/>
  <c r="Y411" i="1"/>
  <c r="Y589" i="1"/>
  <c r="Y355" i="1"/>
  <c r="Y452" i="1"/>
  <c r="Y393" i="1"/>
  <c r="Y394" i="1"/>
  <c r="Y179" i="1"/>
  <c r="Y249" i="1"/>
  <c r="Y251" i="1"/>
  <c r="Y601" i="1"/>
  <c r="Y405" i="1"/>
  <c r="Y235" i="1"/>
  <c r="Y439" i="1"/>
  <c r="Y269" i="1"/>
  <c r="Y354" i="1"/>
  <c r="Y401" i="1"/>
  <c r="Y134" i="1"/>
  <c r="Y231" i="1"/>
  <c r="Y139" i="1"/>
  <c r="Y276" i="1"/>
  <c r="Y147" i="1"/>
  <c r="Y327" i="1"/>
  <c r="Y348" i="1"/>
  <c r="Y349" i="1"/>
  <c r="Y153" i="1"/>
  <c r="Y364" i="1"/>
  <c r="Y382" i="1"/>
  <c r="Y166" i="1"/>
  <c r="Y435" i="1"/>
  <c r="Y436" i="1"/>
  <c r="Y171" i="1"/>
  <c r="Y176" i="1"/>
  <c r="Y177" i="1"/>
  <c r="Y471" i="1"/>
  <c r="Y181" i="1"/>
  <c r="Y487" i="1"/>
  <c r="Y187" i="1"/>
  <c r="Y188" i="1"/>
  <c r="Y523" i="1"/>
  <c r="Y528" i="1"/>
  <c r="Y108" i="1"/>
  <c r="Y547" i="1"/>
  <c r="Y202" i="1"/>
  <c r="Y557" i="1"/>
  <c r="Y561" i="1"/>
  <c r="Y564" i="1"/>
  <c r="Y582" i="1"/>
  <c r="Y600" i="1"/>
  <c r="Y598" i="1"/>
  <c r="Y336" i="1"/>
  <c r="Y575" i="1"/>
  <c r="Y427" i="1"/>
  <c r="Y423" i="1"/>
  <c r="Y455" i="1"/>
  <c r="Y428" i="1"/>
  <c r="Y579" i="1"/>
  <c r="Y577" i="1"/>
  <c r="Y578" i="1"/>
  <c r="Y338" i="1"/>
  <c r="Y233" i="1"/>
  <c r="Y236" i="1"/>
  <c r="Y242" i="1"/>
  <c r="Y257" i="1"/>
  <c r="Y263" i="1"/>
  <c r="Y264" i="1"/>
  <c r="Y268" i="1"/>
  <c r="Y270" i="1"/>
  <c r="Y279" i="1"/>
  <c r="Y284" i="1"/>
  <c r="Y308" i="1"/>
  <c r="Y309" i="1"/>
  <c r="Y312" i="1"/>
  <c r="Y313" i="1"/>
  <c r="Y314" i="1"/>
  <c r="Y315" i="1"/>
  <c r="Y316" i="1"/>
  <c r="Y317" i="1"/>
  <c r="Y318" i="1"/>
  <c r="Y319" i="1"/>
  <c r="Y320" i="1"/>
  <c r="Y328" i="1"/>
  <c r="Y335" i="1"/>
  <c r="Y340" i="1"/>
  <c r="Y365" i="1"/>
  <c r="Y367" i="1"/>
  <c r="Y368" i="1"/>
  <c r="Y369" i="1"/>
  <c r="Y376" i="1"/>
  <c r="Y377" i="1"/>
  <c r="Y390" i="1"/>
  <c r="Y391" i="1"/>
  <c r="Y392" i="1"/>
  <c r="Y159" i="1"/>
  <c r="Y414" i="1"/>
  <c r="Y415" i="1"/>
  <c r="Y421" i="1"/>
  <c r="Y432" i="1"/>
  <c r="Y442" i="1"/>
  <c r="Y466" i="1"/>
  <c r="Y467" i="1"/>
  <c r="Y482" i="1"/>
  <c r="Y513" i="1"/>
  <c r="Y519" i="1"/>
  <c r="Y520" i="1"/>
  <c r="Y525" i="1"/>
  <c r="Y533" i="1"/>
  <c r="Y541" i="1"/>
  <c r="Y565" i="1"/>
  <c r="Y566" i="1"/>
  <c r="Y567" i="1"/>
  <c r="Y570" i="1"/>
  <c r="Y585" i="1"/>
  <c r="Y606" i="1"/>
  <c r="Y608" i="1"/>
  <c r="Y610" i="1"/>
  <c r="Y618" i="1"/>
  <c r="Y398" i="1"/>
  <c r="Y397" i="1"/>
  <c r="Y396" i="1"/>
  <c r="Y389" i="1"/>
  <c r="Y290" i="1"/>
  <c r="Y630" i="1"/>
  <c r="Y631" i="1"/>
  <c r="Y632" i="1"/>
  <c r="Y633" i="1"/>
  <c r="Y634" i="1"/>
  <c r="Y635" i="1"/>
  <c r="Y636" i="1"/>
  <c r="Y637" i="1"/>
  <c r="Y638" i="1"/>
  <c r="Y639" i="1"/>
  <c r="Y640" i="1"/>
  <c r="Y641" i="1"/>
  <c r="Y642" i="1"/>
  <c r="Y643" i="1"/>
  <c r="Y644" i="1"/>
  <c r="Y645" i="1"/>
  <c r="Y646" i="1"/>
  <c r="Y647" i="1"/>
  <c r="Y648" i="1"/>
  <c r="Y649" i="1"/>
  <c r="Y650" i="1"/>
  <c r="Y651" i="1"/>
  <c r="Y652" i="1"/>
  <c r="Y653" i="1"/>
  <c r="Y654" i="1"/>
  <c r="Y655" i="1"/>
  <c r="Y656" i="1"/>
  <c r="Y657" i="1"/>
  <c r="Y658" i="1"/>
  <c r="Y659" i="1"/>
  <c r="Y660" i="1"/>
  <c r="Y661" i="1"/>
  <c r="Y662" i="1"/>
  <c r="Y663" i="1"/>
  <c r="Y664" i="1"/>
  <c r="Y665" i="1"/>
  <c r="Y666" i="1"/>
  <c r="Y667" i="1"/>
  <c r="Y668" i="1"/>
  <c r="Y669" i="1"/>
  <c r="Y670" i="1"/>
  <c r="Y671" i="1"/>
  <c r="Y672" i="1"/>
  <c r="Y673" i="1"/>
  <c r="Y674" i="1"/>
  <c r="Y675" i="1"/>
  <c r="Y676" i="1"/>
  <c r="Y677" i="1"/>
  <c r="Y678" i="1"/>
  <c r="Y679" i="1"/>
  <c r="Y680" i="1"/>
  <c r="Y681" i="1"/>
  <c r="Y682" i="1"/>
  <c r="Y683" i="1"/>
  <c r="Y684" i="1"/>
  <c r="Y685" i="1"/>
  <c r="Y686" i="1"/>
  <c r="Y687" i="1"/>
  <c r="Y688" i="1"/>
  <c r="Y689" i="1"/>
  <c r="Y690" i="1"/>
  <c r="Y691" i="1"/>
  <c r="Y692" i="1"/>
  <c r="Y693" i="1"/>
  <c r="Y694" i="1"/>
  <c r="Y695" i="1"/>
  <c r="Y696" i="1"/>
  <c r="Y697" i="1"/>
  <c r="Y698" i="1"/>
  <c r="Y699" i="1"/>
  <c r="Y700" i="1"/>
  <c r="Y701" i="1"/>
  <c r="Y702" i="1"/>
  <c r="Y703" i="1"/>
  <c r="Y704" i="1"/>
  <c r="Y705" i="1"/>
  <c r="Y706" i="1"/>
  <c r="Y707" i="1"/>
  <c r="Y708" i="1"/>
  <c r="Y709" i="1"/>
  <c r="Y710" i="1"/>
  <c r="Y711" i="1"/>
  <c r="Y712" i="1"/>
  <c r="Y713" i="1"/>
  <c r="Y714" i="1"/>
  <c r="Y715" i="1"/>
  <c r="Y716" i="1"/>
  <c r="Y717" i="1"/>
  <c r="Y718" i="1"/>
  <c r="Y719" i="1"/>
  <c r="Y720" i="1"/>
  <c r="Y721" i="1"/>
  <c r="Y722" i="1"/>
  <c r="Y723" i="1"/>
  <c r="Y724" i="1"/>
  <c r="Y725" i="1"/>
  <c r="Y726" i="1"/>
  <c r="Y727" i="1"/>
  <c r="Y728" i="1"/>
  <c r="Y729" i="1"/>
  <c r="Y730" i="1"/>
  <c r="Y731" i="1"/>
  <c r="Y732" i="1"/>
  <c r="Y733" i="1"/>
  <c r="Y734" i="1"/>
  <c r="Y735" i="1"/>
  <c r="Y736" i="1"/>
  <c r="Y737" i="1"/>
  <c r="Y738" i="1"/>
  <c r="Y739" i="1"/>
  <c r="Y740" i="1"/>
  <c r="Y741" i="1"/>
  <c r="Y742" i="1"/>
  <c r="Y743" i="1"/>
  <c r="Y744" i="1"/>
  <c r="Y745" i="1"/>
  <c r="Y746" i="1"/>
  <c r="Y747" i="1"/>
  <c r="Y748" i="1"/>
  <c r="Y749" i="1"/>
  <c r="Y750" i="1"/>
  <c r="Y751" i="1"/>
  <c r="Y752" i="1"/>
  <c r="Y753" i="1"/>
  <c r="Y754" i="1"/>
  <c r="Y755" i="1"/>
  <c r="Y756" i="1"/>
  <c r="Y757" i="1"/>
  <c r="Y758" i="1"/>
  <c r="Y759" i="1"/>
  <c r="Y760" i="1"/>
  <c r="Y761" i="1"/>
  <c r="Y762" i="1"/>
  <c r="Y763" i="1"/>
  <c r="Y764" i="1"/>
  <c r="Y765" i="1"/>
  <c r="Y766" i="1"/>
  <c r="Y767" i="1"/>
  <c r="Y768" i="1"/>
  <c r="Y769" i="1"/>
  <c r="Y770" i="1"/>
  <c r="Y771" i="1"/>
  <c r="Y772" i="1"/>
  <c r="Y773" i="1"/>
  <c r="Y774" i="1"/>
  <c r="Y775" i="1"/>
  <c r="Y776" i="1"/>
  <c r="Y777" i="1"/>
  <c r="Y778" i="1"/>
  <c r="Y779" i="1"/>
  <c r="Y780" i="1"/>
  <c r="Y781" i="1"/>
  <c r="Y782" i="1"/>
  <c r="Y783" i="1"/>
  <c r="Y784" i="1"/>
  <c r="Y785" i="1"/>
  <c r="Y786" i="1"/>
  <c r="Y787" i="1"/>
  <c r="Y788" i="1"/>
  <c r="Y789" i="1"/>
  <c r="Y790" i="1"/>
  <c r="Y791" i="1"/>
  <c r="Y792" i="1"/>
  <c r="Y793" i="1"/>
  <c r="Y794" i="1"/>
  <c r="Y795" i="1"/>
  <c r="Y796" i="1"/>
  <c r="Y797" i="1"/>
  <c r="Y798" i="1"/>
  <c r="Y799" i="1"/>
  <c r="Y800" i="1"/>
  <c r="Y801" i="1"/>
  <c r="Y802" i="1"/>
  <c r="Y803" i="1"/>
  <c r="Y804" i="1"/>
  <c r="Y805" i="1"/>
  <c r="Y806" i="1"/>
  <c r="Y807" i="1"/>
  <c r="Y808" i="1"/>
  <c r="Y809" i="1"/>
  <c r="Y810" i="1"/>
  <c r="Y811" i="1"/>
  <c r="Y812" i="1"/>
  <c r="Y813" i="1"/>
  <c r="Y814" i="1"/>
  <c r="Y815" i="1"/>
  <c r="Y816" i="1"/>
  <c r="Y817" i="1"/>
  <c r="Y818" i="1"/>
  <c r="Y819" i="1"/>
  <c r="Y820" i="1"/>
  <c r="Y821" i="1"/>
  <c r="Y822" i="1"/>
  <c r="Y823" i="1"/>
  <c r="Y824" i="1"/>
  <c r="Y825" i="1"/>
  <c r="Y826" i="1"/>
  <c r="Y827" i="1"/>
  <c r="Y828" i="1"/>
  <c r="Y829" i="1"/>
  <c r="Y830" i="1"/>
  <c r="Y831" i="1"/>
  <c r="Y832" i="1"/>
  <c r="Y833" i="1"/>
  <c r="Y834" i="1"/>
  <c r="Y835" i="1"/>
  <c r="Y836" i="1"/>
  <c r="Y837" i="1"/>
  <c r="Y838" i="1"/>
  <c r="Y839" i="1"/>
  <c r="Y840" i="1"/>
  <c r="Y841" i="1"/>
  <c r="Y842" i="1"/>
  <c r="Y843" i="1"/>
  <c r="Y844" i="1"/>
  <c r="Y845" i="1"/>
  <c r="Y846" i="1"/>
  <c r="Y847" i="1"/>
  <c r="Y848" i="1"/>
  <c r="Y849" i="1"/>
  <c r="Y850" i="1"/>
  <c r="Y851" i="1"/>
  <c r="Y852" i="1"/>
  <c r="Y853" i="1"/>
  <c r="Y854" i="1"/>
  <c r="Y855" i="1"/>
  <c r="Y856" i="1"/>
  <c r="Y857" i="1"/>
  <c r="Y858" i="1"/>
  <c r="Y859" i="1"/>
  <c r="Y860" i="1"/>
  <c r="Y861" i="1"/>
  <c r="Y862" i="1"/>
  <c r="Y863" i="1"/>
  <c r="Y864" i="1"/>
  <c r="Y865" i="1"/>
  <c r="Y866" i="1"/>
  <c r="Y867" i="1"/>
  <c r="Y868" i="1"/>
  <c r="Y869" i="1"/>
  <c r="Y870" i="1"/>
  <c r="Y871" i="1"/>
  <c r="Y872" i="1"/>
  <c r="Y873" i="1"/>
  <c r="Y874" i="1"/>
  <c r="Y875" i="1"/>
  <c r="Y876" i="1"/>
  <c r="Y877" i="1"/>
  <c r="Y878" i="1"/>
  <c r="Y879" i="1"/>
  <c r="Y880" i="1"/>
  <c r="Y881" i="1"/>
  <c r="Y882" i="1"/>
  <c r="Y883" i="1"/>
  <c r="Y884" i="1"/>
  <c r="Y885" i="1"/>
  <c r="F131" i="1"/>
  <c r="I24" i="35" s="1"/>
  <c r="F132" i="1"/>
  <c r="F133" i="1"/>
  <c r="F226" i="1"/>
  <c r="F59" i="1"/>
  <c r="I84" i="35" s="1"/>
  <c r="F227" i="1"/>
  <c r="F228" i="1"/>
  <c r="F229" i="1"/>
  <c r="F230" i="1"/>
  <c r="F232" i="1"/>
  <c r="F234" i="1"/>
  <c r="F135" i="1"/>
  <c r="F136" i="1"/>
  <c r="F60" i="1"/>
  <c r="F86" i="1"/>
  <c r="I76" i="35" s="1"/>
  <c r="F237" i="1"/>
  <c r="F137" i="1"/>
  <c r="F238" i="1"/>
  <c r="F239" i="1"/>
  <c r="F240" i="1"/>
  <c r="F241" i="1"/>
  <c r="F243" i="1"/>
  <c r="F244" i="1"/>
  <c r="F61" i="1"/>
  <c r="F246" i="1"/>
  <c r="F138" i="1"/>
  <c r="F247" i="1"/>
  <c r="F62" i="1"/>
  <c r="I96" i="35" s="1"/>
  <c r="F248" i="1"/>
  <c r="F250" i="1"/>
  <c r="F252" i="1"/>
  <c r="F253" i="1"/>
  <c r="F254" i="1"/>
  <c r="F48" i="1"/>
  <c r="F255" i="1"/>
  <c r="F256" i="1"/>
  <c r="F140" i="1"/>
  <c r="F258" i="1"/>
  <c r="F259" i="1"/>
  <c r="F260" i="1"/>
  <c r="F261" i="1"/>
  <c r="F262" i="1"/>
  <c r="F19" i="1"/>
  <c r="I31" i="35" s="1"/>
  <c r="F141" i="1"/>
  <c r="F9" i="1"/>
  <c r="F265" i="1"/>
  <c r="F266" i="1"/>
  <c r="F267" i="1"/>
  <c r="F142" i="1"/>
  <c r="F63" i="1"/>
  <c r="F271" i="1"/>
  <c r="F143" i="1"/>
  <c r="F144" i="1"/>
  <c r="F272" i="1"/>
  <c r="F273" i="1"/>
  <c r="F274" i="1"/>
  <c r="F87" i="1"/>
  <c r="F275" i="1"/>
  <c r="F145" i="1"/>
  <c r="I99" i="35" s="1"/>
  <c r="F277" i="1"/>
  <c r="F146" i="1"/>
  <c r="F278" i="1"/>
  <c r="F49" i="1"/>
  <c r="F88" i="1"/>
  <c r="F11" i="1"/>
  <c r="I55" i="35" s="1"/>
  <c r="F64" i="1"/>
  <c r="F89" i="1"/>
  <c r="F148" i="1"/>
  <c r="F90" i="1"/>
  <c r="F280" i="1"/>
  <c r="F281" i="1"/>
  <c r="F282" i="1"/>
  <c r="F285" i="1"/>
  <c r="F286" i="1"/>
  <c r="F287" i="1"/>
  <c r="F288" i="1"/>
  <c r="F301" i="1"/>
  <c r="F289" i="1"/>
  <c r="F291" i="1"/>
  <c r="F292" i="1"/>
  <c r="F293" i="1"/>
  <c r="F294" i="1"/>
  <c r="F295" i="1"/>
  <c r="F296" i="1"/>
  <c r="F297" i="1"/>
  <c r="F298" i="1"/>
  <c r="F299" i="1"/>
  <c r="F300" i="1"/>
  <c r="F302" i="1"/>
  <c r="F303" i="1"/>
  <c r="F304" i="1"/>
  <c r="F305" i="1"/>
  <c r="F306" i="1"/>
  <c r="F307" i="1"/>
  <c r="F310" i="1"/>
  <c r="F311" i="1"/>
  <c r="F149" i="1"/>
  <c r="F322" i="1"/>
  <c r="F323" i="1"/>
  <c r="F324" i="1"/>
  <c r="F325" i="1"/>
  <c r="F326" i="1"/>
  <c r="F329" i="1"/>
  <c r="F330" i="1"/>
  <c r="F331" i="1"/>
  <c r="F332" i="1"/>
  <c r="F333" i="1"/>
  <c r="F91" i="1"/>
  <c r="I106" i="35" s="1"/>
  <c r="F150" i="1"/>
  <c r="F151" i="1"/>
  <c r="F92" i="1"/>
  <c r="F334" i="1"/>
  <c r="F93" i="1"/>
  <c r="F337" i="1"/>
  <c r="F339" i="1"/>
  <c r="F152" i="1"/>
  <c r="F341" i="1"/>
  <c r="F342" i="1"/>
  <c r="F344" i="1"/>
  <c r="F345" i="1"/>
  <c r="F346" i="1"/>
  <c r="F94" i="1"/>
  <c r="F347" i="1"/>
  <c r="F20" i="1"/>
  <c r="I68" i="35" s="1"/>
  <c r="F95" i="1"/>
  <c r="F96" i="1"/>
  <c r="F350" i="1"/>
  <c r="F351" i="1"/>
  <c r="F97" i="1"/>
  <c r="I102" i="35" s="1"/>
  <c r="F65" i="1"/>
  <c r="I39" i="35" s="1"/>
  <c r="F26" i="1"/>
  <c r="I104" i="35" s="1"/>
  <c r="F353" i="1"/>
  <c r="F356" i="1"/>
  <c r="F357" i="1"/>
  <c r="F50" i="1"/>
  <c r="F358" i="1"/>
  <c r="F359" i="1"/>
  <c r="F360" i="1"/>
  <c r="F66" i="1"/>
  <c r="I73" i="35" s="1"/>
  <c r="F361" i="1"/>
  <c r="F362" i="1"/>
  <c r="F154" i="1"/>
  <c r="I100" i="35" s="1"/>
  <c r="F155" i="1"/>
  <c r="F4" i="1"/>
  <c r="F156" i="1"/>
  <c r="F363" i="1"/>
  <c r="F6" i="1"/>
  <c r="I69" i="35" s="1"/>
  <c r="F21" i="1"/>
  <c r="I82" i="35" s="1"/>
  <c r="F366" i="1"/>
  <c r="F38" i="1"/>
  <c r="F370" i="1"/>
  <c r="F371" i="1"/>
  <c r="F98" i="1"/>
  <c r="F372" i="1"/>
  <c r="F51" i="1"/>
  <c r="I72" i="35" s="1"/>
  <c r="F373" i="1"/>
  <c r="F374" i="1"/>
  <c r="F99" i="1"/>
  <c r="F375" i="1"/>
  <c r="F378" i="1"/>
  <c r="F379" i="1"/>
  <c r="F380" i="1"/>
  <c r="F67" i="1"/>
  <c r="I59" i="35" s="1"/>
  <c r="F157" i="1"/>
  <c r="F381" i="1"/>
  <c r="F68" i="1"/>
  <c r="F69" i="1"/>
  <c r="F39" i="1"/>
  <c r="F27" i="1"/>
  <c r="F383" i="1"/>
  <c r="F384" i="1"/>
  <c r="F385" i="1"/>
  <c r="F386" i="1"/>
  <c r="F387" i="1"/>
  <c r="F388" i="1"/>
  <c r="F158" i="1"/>
  <c r="F100" i="1"/>
  <c r="F395" i="1"/>
  <c r="F160" i="1"/>
  <c r="F101" i="1"/>
  <c r="I23" i="35" s="1"/>
  <c r="F161" i="1"/>
  <c r="I26" i="35" s="1"/>
  <c r="F162" i="1"/>
  <c r="I22" i="35" s="1"/>
  <c r="F163" i="1"/>
  <c r="I25" i="35" s="1"/>
  <c r="F164" i="1"/>
  <c r="F399" i="1"/>
  <c r="F22" i="1"/>
  <c r="I40" i="35" s="1"/>
  <c r="F165" i="1"/>
  <c r="F400" i="1"/>
  <c r="F28" i="1"/>
  <c r="F402" i="1"/>
  <c r="F404" i="1"/>
  <c r="F70" i="1"/>
  <c r="I103" i="35" s="1"/>
  <c r="F406" i="1"/>
  <c r="F12" i="1"/>
  <c r="I56" i="35" s="1"/>
  <c r="F407" i="1"/>
  <c r="F408" i="1"/>
  <c r="F409" i="1"/>
  <c r="F412" i="1"/>
  <c r="F413" i="1"/>
  <c r="F416" i="1"/>
  <c r="F417" i="1"/>
  <c r="F418" i="1"/>
  <c r="F13" i="1"/>
  <c r="I35" i="35" s="1"/>
  <c r="F419" i="1"/>
  <c r="F420" i="1"/>
  <c r="F422" i="1"/>
  <c r="F71" i="1"/>
  <c r="F72" i="1"/>
  <c r="F167" i="1"/>
  <c r="F168" i="1"/>
  <c r="F424" i="1"/>
  <c r="F425" i="1"/>
  <c r="F102" i="1"/>
  <c r="I45" i="35" s="1"/>
  <c r="F426" i="1"/>
  <c r="F429" i="1"/>
  <c r="F430" i="1"/>
  <c r="F73" i="1"/>
  <c r="F431" i="1"/>
  <c r="F433" i="1"/>
  <c r="F434" i="1"/>
  <c r="F169" i="1"/>
  <c r="F437" i="1"/>
  <c r="F438" i="1"/>
  <c r="F170" i="1"/>
  <c r="F172" i="1"/>
  <c r="F173" i="1"/>
  <c r="F52" i="1"/>
  <c r="F440" i="1"/>
  <c r="F32" i="1"/>
  <c r="F441" i="1"/>
  <c r="F103" i="1"/>
  <c r="F443" i="1"/>
  <c r="F444" i="1"/>
  <c r="F174" i="1"/>
  <c r="F445" i="1"/>
  <c r="F446" i="1"/>
  <c r="F104" i="1"/>
  <c r="F7" i="1"/>
  <c r="I37" i="35" s="1"/>
  <c r="F447" i="1"/>
  <c r="F448" i="1"/>
  <c r="F449" i="1"/>
  <c r="F175" i="1"/>
  <c r="F450" i="1"/>
  <c r="F451" i="1"/>
  <c r="F453" i="1"/>
  <c r="F454" i="1"/>
  <c r="F53" i="1"/>
  <c r="I46" i="35" s="1"/>
  <c r="F456" i="1"/>
  <c r="F457" i="1"/>
  <c r="F458" i="1"/>
  <c r="F74" i="1"/>
  <c r="I38" i="35" s="1"/>
  <c r="F460" i="1"/>
  <c r="F178" i="1"/>
  <c r="I98" i="35" s="1"/>
  <c r="F461" i="1"/>
  <c r="F462" i="1"/>
  <c r="F463" i="1"/>
  <c r="F464" i="1"/>
  <c r="F465" i="1"/>
  <c r="F40" i="1"/>
  <c r="I20" i="35" s="1"/>
  <c r="F468" i="1"/>
  <c r="F180" i="1"/>
  <c r="F469" i="1"/>
  <c r="F75" i="1"/>
  <c r="I97" i="35" s="1"/>
  <c r="F8" i="1"/>
  <c r="F472" i="1"/>
  <c r="F105" i="1"/>
  <c r="F182" i="1"/>
  <c r="F473" i="1"/>
  <c r="F474" i="1"/>
  <c r="F475" i="1"/>
  <c r="F476" i="1"/>
  <c r="F183" i="1"/>
  <c r="F477" i="1"/>
  <c r="F478" i="1"/>
  <c r="F479" i="1"/>
  <c r="F480" i="1"/>
  <c r="F481" i="1"/>
  <c r="F14" i="1"/>
  <c r="I41" i="35" s="1"/>
  <c r="F33" i="1"/>
  <c r="F483" i="1"/>
  <c r="F484" i="1"/>
  <c r="F184" i="1"/>
  <c r="F485" i="1"/>
  <c r="F486" i="1"/>
  <c r="F488" i="1"/>
  <c r="F489" i="1"/>
  <c r="F490" i="1"/>
  <c r="F495" i="1"/>
  <c r="F496" i="1"/>
  <c r="F498" i="1"/>
  <c r="F499" i="1"/>
  <c r="F500" i="1"/>
  <c r="F501" i="1"/>
  <c r="F503" i="1"/>
  <c r="F504" i="1"/>
  <c r="F505" i="1"/>
  <c r="F506" i="1"/>
  <c r="F507" i="1"/>
  <c r="F508" i="1"/>
  <c r="F509" i="1"/>
  <c r="F510" i="1"/>
  <c r="F185" i="1"/>
  <c r="I47" i="35" s="1"/>
  <c r="F511" i="1"/>
  <c r="F512" i="1"/>
  <c r="F5" i="1"/>
  <c r="I18" i="35" s="1"/>
  <c r="F54" i="1"/>
  <c r="F514" i="1"/>
  <c r="F515" i="1"/>
  <c r="F186" i="1"/>
  <c r="F516" i="1"/>
  <c r="F517" i="1"/>
  <c r="F518" i="1"/>
  <c r="F521" i="1"/>
  <c r="F189" i="1"/>
  <c r="I75" i="35" s="1"/>
  <c r="F522" i="1"/>
  <c r="F190" i="1"/>
  <c r="F76" i="1"/>
  <c r="F191" i="1"/>
  <c r="F192" i="1"/>
  <c r="F29" i="1"/>
  <c r="I93" i="35" s="1"/>
  <c r="F193" i="1"/>
  <c r="F194" i="1"/>
  <c r="F106" i="1"/>
  <c r="I105" i="35" s="1"/>
  <c r="F524" i="1"/>
  <c r="F526" i="1"/>
  <c r="F531" i="1"/>
  <c r="F532" i="1"/>
  <c r="F195" i="1"/>
  <c r="F196" i="1"/>
  <c r="F534" i="1"/>
  <c r="F536" i="1"/>
  <c r="F537" i="1"/>
  <c r="F538" i="1"/>
  <c r="F539" i="1"/>
  <c r="F540" i="1"/>
  <c r="F107" i="1"/>
  <c r="I85" i="35" s="1"/>
  <c r="F197" i="1"/>
  <c r="F109" i="1"/>
  <c r="F542" i="1"/>
  <c r="F543" i="1"/>
  <c r="F544" i="1"/>
  <c r="F198" i="1"/>
  <c r="F199" i="1"/>
  <c r="F34" i="1"/>
  <c r="I74" i="35" s="1"/>
  <c r="F545" i="1"/>
  <c r="F41" i="1"/>
  <c r="F546" i="1"/>
  <c r="F200" i="1"/>
  <c r="F201" i="1"/>
  <c r="F110" i="1"/>
  <c r="F15" i="1"/>
  <c r="I70" i="35" s="1"/>
  <c r="F548" i="1"/>
  <c r="F42" i="1"/>
  <c r="I61" i="35" s="1"/>
  <c r="F16" i="1"/>
  <c r="I50" i="35" s="1"/>
  <c r="F549" i="1"/>
  <c r="F550" i="1"/>
  <c r="F551" i="1"/>
  <c r="F111" i="1"/>
  <c r="F552" i="1"/>
  <c r="F554" i="1"/>
  <c r="F55" i="1"/>
  <c r="F56" i="1"/>
  <c r="F555" i="1"/>
  <c r="F556" i="1"/>
  <c r="F112" i="1"/>
  <c r="I62" i="35" s="1"/>
  <c r="F113" i="1"/>
  <c r="F114" i="1"/>
  <c r="F558" i="1"/>
  <c r="F559" i="1"/>
  <c r="F560" i="1"/>
  <c r="F562" i="1"/>
  <c r="F563" i="1"/>
  <c r="F203" i="1"/>
  <c r="F10" i="1"/>
  <c r="I43" i="35" s="1"/>
  <c r="F115" i="1"/>
  <c r="F77" i="1"/>
  <c r="F204" i="1"/>
  <c r="F568" i="1"/>
  <c r="F23" i="1"/>
  <c r="I42" i="35" s="1"/>
  <c r="F569" i="1"/>
  <c r="F24" i="1"/>
  <c r="I81" i="35" s="1"/>
  <c r="F205" i="1"/>
  <c r="F571" i="1"/>
  <c r="F572" i="1"/>
  <c r="F573" i="1"/>
  <c r="F116" i="1"/>
  <c r="F574" i="1"/>
  <c r="F35" i="1"/>
  <c r="I36" i="35" s="1"/>
  <c r="F78" i="1"/>
  <c r="F30" i="1"/>
  <c r="I52" i="35" s="1"/>
  <c r="F576" i="1"/>
  <c r="F36" i="1"/>
  <c r="F57" i="1"/>
  <c r="F580" i="1"/>
  <c r="F79" i="1"/>
  <c r="F581" i="1"/>
  <c r="F37" i="1"/>
  <c r="I57" i="35" s="1"/>
  <c r="F583" i="1"/>
  <c r="F43" i="1"/>
  <c r="I58" i="35" s="1"/>
  <c r="F80" i="1"/>
  <c r="F584" i="1"/>
  <c r="F117" i="1"/>
  <c r="F17" i="1"/>
  <c r="I33" i="35" s="1"/>
  <c r="F81" i="1"/>
  <c r="F206" i="1"/>
  <c r="F586" i="1"/>
  <c r="F207" i="1"/>
  <c r="F587" i="1"/>
  <c r="F588" i="1"/>
  <c r="F590" i="1"/>
  <c r="F208" i="1"/>
  <c r="F591" i="1"/>
  <c r="F592" i="1"/>
  <c r="F593" i="1"/>
  <c r="F594" i="1"/>
  <c r="F595" i="1"/>
  <c r="F209" i="1"/>
  <c r="F596" i="1"/>
  <c r="F118" i="1"/>
  <c r="I27" i="35" s="1"/>
  <c r="F119" i="1"/>
  <c r="F210" i="1"/>
  <c r="F597" i="1"/>
  <c r="F599" i="1"/>
  <c r="F211" i="1"/>
  <c r="F120" i="1"/>
  <c r="I48" i="35" s="1"/>
  <c r="F121" i="1"/>
  <c r="F82" i="1"/>
  <c r="F83" i="1"/>
  <c r="F212" i="1"/>
  <c r="F213" i="1"/>
  <c r="F602" i="1"/>
  <c r="F122" i="1"/>
  <c r="I92" i="35" s="1"/>
  <c r="F123" i="1"/>
  <c r="F603" i="1"/>
  <c r="F18" i="1"/>
  <c r="I51" i="35" s="1"/>
  <c r="F214" i="1"/>
  <c r="I91" i="35" s="1"/>
  <c r="F124" i="1"/>
  <c r="I53" i="35" s="1"/>
  <c r="F215" i="1"/>
  <c r="I79" i="35" s="1"/>
  <c r="F604" i="1"/>
  <c r="F605" i="1"/>
  <c r="F44" i="1"/>
  <c r="I77" i="35" s="1"/>
  <c r="F607" i="1"/>
  <c r="F216" i="1"/>
  <c r="I90" i="35" s="1"/>
  <c r="F609" i="1"/>
  <c r="F217" i="1"/>
  <c r="F218" i="1"/>
  <c r="I94" i="35" s="1"/>
  <c r="F58" i="1"/>
  <c r="I95" i="35" s="1"/>
  <c r="F611" i="1"/>
  <c r="F84" i="1"/>
  <c r="F25" i="1"/>
  <c r="I29" i="35" s="1"/>
  <c r="F219" i="1"/>
  <c r="I30" i="35" s="1"/>
  <c r="F612" i="1"/>
  <c r="F220" i="1"/>
  <c r="I87" i="35" s="1"/>
  <c r="F613" i="1"/>
  <c r="F221" i="1"/>
  <c r="F125" i="1"/>
  <c r="F85" i="1"/>
  <c r="F222" i="1"/>
  <c r="F3" i="1"/>
  <c r="I19" i="35" s="1"/>
  <c r="F126" i="1"/>
  <c r="F127" i="1"/>
  <c r="F616" i="1"/>
  <c r="F128" i="1"/>
  <c r="F223" i="1"/>
  <c r="I86" i="35" s="1"/>
  <c r="F617" i="1"/>
  <c r="F619" i="1"/>
  <c r="F620" i="1"/>
  <c r="F224" i="1"/>
  <c r="I89" i="35" s="1"/>
  <c r="F621" i="1"/>
  <c r="F129" i="1"/>
  <c r="F622" i="1"/>
  <c r="F623" i="1"/>
  <c r="F624" i="1"/>
  <c r="F225" i="1"/>
  <c r="I109" i="35" s="1"/>
  <c r="F625" i="1"/>
  <c r="F626" i="1"/>
  <c r="F130" i="1"/>
  <c r="I54" i="35" s="1"/>
  <c r="F31" i="1"/>
  <c r="F45" i="1"/>
  <c r="I32" i="35" s="1"/>
  <c r="F46" i="1"/>
  <c r="F627" i="1"/>
  <c r="F47" i="1"/>
  <c r="I49" i="35" s="1"/>
  <c r="F628" i="1"/>
  <c r="F629" i="1"/>
  <c r="F245" i="1"/>
  <c r="F283" i="1"/>
  <c r="F615" i="1"/>
  <c r="F614" i="1"/>
  <c r="F470" i="1"/>
  <c r="F529" i="1"/>
  <c r="F403" i="1"/>
  <c r="F493" i="1"/>
  <c r="F497" i="1"/>
  <c r="F492" i="1"/>
  <c r="F494" i="1"/>
  <c r="F502" i="1"/>
  <c r="F553" i="1"/>
  <c r="F352" i="1"/>
  <c r="F530" i="1"/>
  <c r="F527" i="1"/>
  <c r="F491" i="1"/>
  <c r="F410" i="1"/>
  <c r="F343" i="1"/>
  <c r="F535" i="1"/>
  <c r="F459" i="1"/>
  <c r="F411" i="1"/>
  <c r="F589" i="1"/>
  <c r="F355" i="1"/>
  <c r="F452" i="1"/>
  <c r="F393" i="1"/>
  <c r="F394" i="1"/>
  <c r="F179" i="1"/>
  <c r="F249" i="1"/>
  <c r="F251" i="1"/>
  <c r="I21" i="35" s="1"/>
  <c r="F601" i="1"/>
  <c r="F405" i="1"/>
  <c r="F235" i="1"/>
  <c r="F439" i="1"/>
  <c r="F269" i="1"/>
  <c r="F354" i="1"/>
  <c r="F401" i="1"/>
  <c r="F134" i="1"/>
  <c r="F231" i="1"/>
  <c r="F139" i="1"/>
  <c r="F276" i="1"/>
  <c r="F147" i="1"/>
  <c r="F327" i="1"/>
  <c r="F348" i="1"/>
  <c r="F349" i="1"/>
  <c r="F153" i="1"/>
  <c r="F364" i="1"/>
  <c r="F382" i="1"/>
  <c r="F166" i="1"/>
  <c r="F435" i="1"/>
  <c r="F436" i="1"/>
  <c r="F171" i="1"/>
  <c r="F176" i="1"/>
  <c r="F177" i="1"/>
  <c r="F471" i="1"/>
  <c r="F181" i="1"/>
  <c r="F487" i="1"/>
  <c r="F187" i="1"/>
  <c r="F188" i="1"/>
  <c r="F523" i="1"/>
  <c r="F528" i="1"/>
  <c r="F108" i="1"/>
  <c r="F547" i="1"/>
  <c r="F202" i="1"/>
  <c r="F557" i="1"/>
  <c r="F561" i="1"/>
  <c r="F564" i="1"/>
  <c r="F582" i="1"/>
  <c r="F600" i="1"/>
  <c r="F598" i="1"/>
  <c r="F336" i="1"/>
  <c r="F575" i="1"/>
  <c r="F427" i="1"/>
  <c r="F423" i="1"/>
  <c r="F455" i="1"/>
  <c r="F428" i="1"/>
  <c r="F579" i="1"/>
  <c r="F577" i="1"/>
  <c r="F578" i="1"/>
  <c r="F338" i="1"/>
  <c r="F233" i="1"/>
  <c r="F236" i="1"/>
  <c r="F242" i="1"/>
  <c r="F257" i="1"/>
  <c r="F263" i="1"/>
  <c r="F264" i="1"/>
  <c r="F268" i="1"/>
  <c r="F270" i="1"/>
  <c r="F279" i="1"/>
  <c r="F284" i="1"/>
  <c r="F308" i="1"/>
  <c r="F309" i="1"/>
  <c r="F312" i="1"/>
  <c r="F313" i="1"/>
  <c r="F314" i="1"/>
  <c r="F315" i="1"/>
  <c r="F316" i="1"/>
  <c r="F317" i="1"/>
  <c r="F318" i="1"/>
  <c r="F319" i="1"/>
  <c r="F320" i="1"/>
  <c r="F328" i="1"/>
  <c r="F335" i="1"/>
  <c r="F340" i="1"/>
  <c r="F365" i="1"/>
  <c r="F367" i="1"/>
  <c r="F368" i="1"/>
  <c r="F369" i="1"/>
  <c r="F376" i="1"/>
  <c r="F377" i="1"/>
  <c r="F390" i="1"/>
  <c r="F391" i="1"/>
  <c r="F392" i="1"/>
  <c r="F159" i="1"/>
  <c r="F414" i="1"/>
  <c r="F415" i="1"/>
  <c r="F421" i="1"/>
  <c r="F432" i="1"/>
  <c r="F442" i="1"/>
  <c r="F466" i="1"/>
  <c r="F467" i="1"/>
  <c r="F482" i="1"/>
  <c r="F513" i="1"/>
  <c r="F519" i="1"/>
  <c r="F520" i="1"/>
  <c r="F525" i="1"/>
  <c r="F533" i="1"/>
  <c r="F541" i="1"/>
  <c r="F565" i="1"/>
  <c r="F566" i="1"/>
  <c r="F567" i="1"/>
  <c r="F570" i="1"/>
  <c r="F585" i="1"/>
  <c r="F606" i="1"/>
  <c r="F608" i="1"/>
  <c r="F610" i="1"/>
  <c r="F618" i="1"/>
  <c r="F398" i="1"/>
  <c r="F397" i="1"/>
  <c r="F396" i="1"/>
  <c r="F389" i="1"/>
  <c r="F290" i="1"/>
  <c r="F630" i="1"/>
  <c r="F631" i="1"/>
  <c r="F632" i="1"/>
  <c r="F633" i="1"/>
  <c r="F634" i="1"/>
  <c r="F635" i="1"/>
  <c r="F636" i="1"/>
  <c r="F637" i="1"/>
  <c r="F638" i="1"/>
  <c r="F639" i="1"/>
  <c r="F640" i="1"/>
  <c r="F641" i="1"/>
  <c r="F642" i="1"/>
  <c r="F643" i="1"/>
  <c r="F644" i="1"/>
  <c r="F645" i="1"/>
  <c r="F646" i="1"/>
  <c r="F647" i="1"/>
  <c r="F648" i="1"/>
  <c r="F649" i="1"/>
  <c r="F650" i="1"/>
  <c r="F651" i="1"/>
  <c r="F652" i="1"/>
  <c r="F653" i="1"/>
  <c r="F654" i="1"/>
  <c r="F655" i="1"/>
  <c r="F656" i="1"/>
  <c r="F657" i="1"/>
  <c r="F658" i="1"/>
  <c r="F659" i="1"/>
  <c r="F660" i="1"/>
  <c r="F661" i="1"/>
  <c r="F662" i="1"/>
  <c r="F663" i="1"/>
  <c r="F664" i="1"/>
  <c r="F665" i="1"/>
  <c r="F666" i="1"/>
  <c r="F667" i="1"/>
  <c r="F668" i="1"/>
  <c r="F669" i="1"/>
  <c r="F670" i="1"/>
  <c r="F671" i="1"/>
  <c r="F672" i="1"/>
  <c r="F673" i="1"/>
  <c r="F674" i="1"/>
  <c r="F675" i="1"/>
  <c r="F676" i="1"/>
  <c r="F677" i="1"/>
  <c r="F678" i="1"/>
  <c r="F679" i="1"/>
  <c r="F680" i="1"/>
  <c r="F681" i="1"/>
  <c r="F682" i="1"/>
  <c r="F683" i="1"/>
  <c r="F684" i="1"/>
  <c r="F685" i="1"/>
  <c r="F686" i="1"/>
  <c r="F687" i="1"/>
  <c r="F688" i="1"/>
  <c r="F689" i="1"/>
  <c r="F690" i="1"/>
  <c r="F691" i="1"/>
  <c r="F692" i="1"/>
  <c r="F693" i="1"/>
  <c r="F694" i="1"/>
  <c r="F695" i="1"/>
  <c r="F696" i="1"/>
  <c r="F697" i="1"/>
  <c r="F698" i="1"/>
  <c r="F699" i="1"/>
  <c r="F700" i="1"/>
  <c r="F701" i="1"/>
  <c r="F702" i="1"/>
  <c r="F703" i="1"/>
  <c r="F704" i="1"/>
  <c r="F705" i="1"/>
  <c r="F706" i="1"/>
  <c r="F707" i="1"/>
  <c r="F708" i="1"/>
  <c r="F709" i="1"/>
  <c r="F710" i="1"/>
  <c r="F711" i="1"/>
  <c r="F712" i="1"/>
  <c r="F713" i="1"/>
  <c r="F714" i="1"/>
  <c r="F715" i="1"/>
  <c r="F716" i="1"/>
  <c r="F717" i="1"/>
  <c r="F718" i="1"/>
  <c r="F719" i="1"/>
  <c r="F720" i="1"/>
  <c r="F721" i="1"/>
  <c r="F722" i="1"/>
  <c r="F723" i="1"/>
  <c r="F724" i="1"/>
  <c r="F725" i="1"/>
  <c r="F726" i="1"/>
  <c r="F727" i="1"/>
  <c r="F728" i="1"/>
  <c r="F729" i="1"/>
  <c r="F730" i="1"/>
  <c r="F731" i="1"/>
  <c r="F732" i="1"/>
  <c r="F733" i="1"/>
  <c r="F734" i="1"/>
  <c r="F735" i="1"/>
  <c r="F736" i="1"/>
  <c r="F737" i="1"/>
  <c r="F738" i="1"/>
  <c r="F739" i="1"/>
  <c r="F740" i="1"/>
  <c r="F741" i="1"/>
  <c r="F742" i="1"/>
  <c r="F743" i="1"/>
  <c r="F744" i="1"/>
  <c r="F745" i="1"/>
  <c r="F746" i="1"/>
  <c r="F747" i="1"/>
  <c r="F748" i="1"/>
  <c r="F749" i="1"/>
  <c r="F750" i="1"/>
  <c r="F751" i="1"/>
  <c r="F752" i="1"/>
  <c r="F753" i="1"/>
  <c r="F754" i="1"/>
  <c r="F755" i="1"/>
  <c r="F756" i="1"/>
  <c r="F757" i="1"/>
  <c r="F758" i="1"/>
  <c r="F759" i="1"/>
  <c r="F760" i="1"/>
  <c r="F761" i="1"/>
  <c r="F762" i="1"/>
  <c r="F763" i="1"/>
  <c r="F764" i="1"/>
  <c r="F765" i="1"/>
  <c r="F766" i="1"/>
  <c r="F767" i="1"/>
  <c r="F768" i="1"/>
  <c r="F769" i="1"/>
  <c r="F770" i="1"/>
  <c r="F771" i="1"/>
  <c r="F772" i="1"/>
  <c r="F773" i="1"/>
  <c r="F774" i="1"/>
  <c r="F775" i="1"/>
  <c r="F776" i="1"/>
  <c r="F777" i="1"/>
  <c r="F778" i="1"/>
  <c r="F779" i="1"/>
  <c r="F780" i="1"/>
  <c r="F781" i="1"/>
  <c r="F782" i="1"/>
  <c r="F783" i="1"/>
  <c r="F784" i="1"/>
  <c r="F785" i="1"/>
  <c r="F786" i="1"/>
  <c r="F787" i="1"/>
  <c r="F788" i="1"/>
  <c r="F789" i="1"/>
  <c r="F790" i="1"/>
  <c r="F791" i="1"/>
  <c r="F792" i="1"/>
  <c r="F793" i="1"/>
  <c r="F794" i="1"/>
  <c r="F795" i="1"/>
  <c r="F796" i="1"/>
  <c r="F797" i="1"/>
  <c r="F798" i="1"/>
  <c r="F799" i="1"/>
  <c r="F800" i="1"/>
  <c r="F801" i="1"/>
  <c r="F802" i="1"/>
  <c r="F803" i="1"/>
  <c r="F804" i="1"/>
  <c r="F805" i="1"/>
  <c r="F806" i="1"/>
  <c r="F807" i="1"/>
  <c r="F808" i="1"/>
  <c r="F809" i="1"/>
  <c r="F810" i="1"/>
  <c r="F811" i="1"/>
  <c r="F812" i="1"/>
  <c r="F813" i="1"/>
  <c r="F814" i="1"/>
  <c r="F815" i="1"/>
  <c r="F816" i="1"/>
  <c r="F817" i="1"/>
  <c r="F818" i="1"/>
  <c r="F819" i="1"/>
  <c r="F820" i="1"/>
  <c r="F821" i="1"/>
  <c r="F822" i="1"/>
  <c r="F823" i="1"/>
  <c r="F824" i="1"/>
  <c r="F825" i="1"/>
  <c r="F826" i="1"/>
  <c r="F827" i="1"/>
  <c r="F828" i="1"/>
  <c r="F829" i="1"/>
  <c r="F830" i="1"/>
  <c r="F831" i="1"/>
  <c r="F832" i="1"/>
  <c r="F833" i="1"/>
  <c r="F834" i="1"/>
  <c r="F835" i="1"/>
  <c r="F836" i="1"/>
  <c r="F837" i="1"/>
  <c r="F838" i="1"/>
  <c r="F839" i="1"/>
  <c r="F840" i="1"/>
  <c r="F841" i="1"/>
  <c r="F842" i="1"/>
  <c r="F843" i="1"/>
  <c r="F844" i="1"/>
  <c r="F845" i="1"/>
  <c r="F846" i="1"/>
  <c r="F847" i="1"/>
  <c r="F848" i="1"/>
  <c r="F849" i="1"/>
  <c r="F850" i="1"/>
  <c r="F851" i="1"/>
  <c r="F852" i="1"/>
  <c r="F853" i="1"/>
  <c r="F854" i="1"/>
  <c r="F855" i="1"/>
  <c r="F856" i="1"/>
  <c r="F857" i="1"/>
  <c r="F858" i="1"/>
  <c r="F859" i="1"/>
  <c r="F860" i="1"/>
  <c r="F861" i="1"/>
  <c r="F862" i="1"/>
  <c r="F863" i="1"/>
  <c r="F864" i="1"/>
  <c r="F865" i="1"/>
  <c r="F866" i="1"/>
  <c r="F867" i="1"/>
  <c r="F868" i="1"/>
  <c r="F869" i="1"/>
  <c r="F870" i="1"/>
  <c r="F871" i="1"/>
  <c r="F872" i="1"/>
  <c r="F873" i="1"/>
  <c r="F874" i="1"/>
  <c r="F875" i="1"/>
  <c r="F876" i="1"/>
  <c r="F877" i="1"/>
  <c r="F878" i="1"/>
  <c r="F879" i="1"/>
  <c r="F880" i="1"/>
  <c r="F881" i="1"/>
  <c r="F882" i="1"/>
  <c r="F883" i="1"/>
  <c r="F884" i="1"/>
  <c r="F885" i="1"/>
  <c r="I126" i="18"/>
  <c r="I127" i="18"/>
  <c r="I128" i="18"/>
  <c r="I129" i="18"/>
  <c r="I130" i="18"/>
  <c r="I131" i="18"/>
  <c r="I132" i="18"/>
  <c r="I133" i="18"/>
  <c r="I134" i="18"/>
  <c r="I135" i="18"/>
  <c r="I136" i="18"/>
  <c r="I137" i="18"/>
  <c r="I138" i="18"/>
  <c r="I139" i="18"/>
  <c r="I140" i="18"/>
  <c r="I141" i="18"/>
  <c r="I142" i="18"/>
  <c r="I143" i="18"/>
  <c r="I144" i="18"/>
  <c r="I145" i="18"/>
  <c r="I146" i="18"/>
  <c r="I147" i="18"/>
  <c r="I148" i="18"/>
  <c r="I149" i="18"/>
  <c r="I150" i="18"/>
  <c r="I151" i="18"/>
  <c r="I152" i="18"/>
  <c r="I153" i="18"/>
  <c r="I154" i="18"/>
  <c r="I155" i="18"/>
  <c r="I156" i="18"/>
  <c r="I157" i="18"/>
  <c r="I158" i="18"/>
  <c r="I159" i="18"/>
  <c r="I160" i="18"/>
  <c r="I161" i="18"/>
  <c r="I162" i="18"/>
  <c r="H126" i="19"/>
  <c r="H127" i="19"/>
  <c r="H128" i="19"/>
  <c r="H129" i="19"/>
  <c r="H130" i="19"/>
  <c r="H131" i="19"/>
  <c r="H132" i="19"/>
  <c r="H133" i="19"/>
  <c r="H134" i="19"/>
  <c r="H135" i="19"/>
  <c r="I133" i="20"/>
  <c r="I134" i="20"/>
  <c r="I135" i="20"/>
  <c r="I136" i="20"/>
  <c r="I137" i="20"/>
  <c r="I138" i="20"/>
  <c r="I139" i="20"/>
  <c r="I140" i="20"/>
  <c r="I141" i="20"/>
  <c r="I142" i="20"/>
  <c r="I294" i="16"/>
  <c r="I295" i="16"/>
  <c r="I296" i="16"/>
  <c r="I297" i="16"/>
  <c r="I298" i="16"/>
  <c r="I299" i="16"/>
  <c r="I300" i="16"/>
  <c r="I301" i="16"/>
  <c r="I302" i="16"/>
  <c r="I303" i="16"/>
  <c r="I304" i="16"/>
  <c r="I305" i="16"/>
  <c r="I306" i="16"/>
  <c r="I307" i="16"/>
  <c r="I308" i="16"/>
  <c r="I309" i="16"/>
  <c r="I310" i="16"/>
  <c r="I311" i="16"/>
  <c r="I312" i="16"/>
  <c r="I313" i="16"/>
  <c r="I314" i="16"/>
  <c r="I315" i="16"/>
  <c r="I316" i="16"/>
  <c r="I317" i="16"/>
  <c r="I318" i="16"/>
  <c r="I319" i="16"/>
  <c r="I320" i="16"/>
  <c r="I321" i="16"/>
  <c r="I322" i="16"/>
  <c r="I323" i="16"/>
  <c r="I324" i="16"/>
  <c r="I325" i="16"/>
  <c r="I326" i="16"/>
  <c r="I327" i="16"/>
  <c r="I328" i="16"/>
  <c r="I329" i="16"/>
  <c r="I330" i="16"/>
  <c r="I331" i="16"/>
  <c r="I332" i="16"/>
  <c r="I333" i="16"/>
  <c r="I334" i="16"/>
  <c r="I335" i="16"/>
  <c r="I336" i="16"/>
  <c r="I337" i="16"/>
  <c r="I338" i="16"/>
  <c r="I339" i="16"/>
  <c r="I340" i="16"/>
  <c r="I341" i="16"/>
  <c r="I342" i="16"/>
  <c r="I343" i="16"/>
  <c r="I344" i="16"/>
  <c r="I345" i="16"/>
  <c r="I346" i="16"/>
  <c r="I347" i="16"/>
  <c r="I348" i="16"/>
  <c r="I349" i="16"/>
  <c r="I350" i="16"/>
  <c r="I351" i="16"/>
  <c r="I352" i="16"/>
  <c r="I353" i="16"/>
  <c r="I354" i="16"/>
  <c r="I355" i="16"/>
  <c r="I356" i="16"/>
  <c r="I357" i="16"/>
  <c r="I358" i="16"/>
  <c r="I359" i="16"/>
  <c r="I360" i="16"/>
  <c r="I361" i="16"/>
  <c r="I362" i="16"/>
  <c r="I363" i="16"/>
  <c r="I364" i="16"/>
  <c r="I365" i="16"/>
  <c r="I366" i="16"/>
  <c r="I367" i="16"/>
  <c r="I368" i="16"/>
  <c r="I369" i="16"/>
  <c r="I370" i="16"/>
  <c r="I371" i="16"/>
  <c r="I372" i="16"/>
  <c r="I373" i="16"/>
  <c r="I374" i="16"/>
  <c r="I375" i="16"/>
  <c r="I376" i="16"/>
  <c r="I377" i="16"/>
  <c r="I378" i="16"/>
  <c r="I379" i="16"/>
  <c r="I380" i="16"/>
  <c r="I381" i="16"/>
  <c r="I382" i="16"/>
  <c r="I383" i="16"/>
  <c r="I384" i="16"/>
  <c r="I385" i="16"/>
  <c r="I386" i="16"/>
  <c r="I387" i="16"/>
  <c r="I388" i="16"/>
  <c r="I389" i="16"/>
  <c r="I390" i="16"/>
  <c r="I391" i="16"/>
  <c r="I392" i="16"/>
  <c r="I393" i="16"/>
  <c r="I394" i="16"/>
  <c r="I395" i="16"/>
  <c r="I396" i="16"/>
  <c r="I397" i="16"/>
  <c r="I398" i="16"/>
  <c r="I399" i="16"/>
  <c r="I400" i="16"/>
  <c r="I401" i="16"/>
  <c r="I402" i="16"/>
  <c r="I403" i="16"/>
  <c r="I404" i="16"/>
  <c r="I405" i="16"/>
  <c r="I406" i="16"/>
  <c r="I407" i="16"/>
  <c r="I408" i="16"/>
  <c r="I409" i="16"/>
  <c r="I410" i="16"/>
  <c r="I411" i="16"/>
  <c r="I412" i="16"/>
  <c r="I413" i="16"/>
  <c r="I414" i="16"/>
  <c r="I415" i="16"/>
  <c r="I416" i="16"/>
  <c r="I417" i="16"/>
  <c r="I160" i="15"/>
  <c r="I161" i="15"/>
  <c r="I162" i="15"/>
  <c r="I163" i="15"/>
  <c r="I164" i="15"/>
  <c r="I165" i="15"/>
  <c r="I166" i="15"/>
  <c r="I167" i="15"/>
  <c r="I168" i="15"/>
  <c r="I169" i="15"/>
  <c r="I170" i="15"/>
  <c r="I171" i="15"/>
  <c r="I172" i="15"/>
  <c r="I173" i="15"/>
  <c r="I174" i="15"/>
  <c r="I175" i="15"/>
  <c r="I176" i="15"/>
  <c r="I177" i="15"/>
  <c r="I178" i="15"/>
  <c r="I179" i="15"/>
  <c r="I180" i="15"/>
  <c r="I181" i="15"/>
  <c r="I182" i="15"/>
  <c r="I183" i="15"/>
  <c r="I184" i="15"/>
  <c r="I185" i="15"/>
  <c r="I186" i="15"/>
  <c r="I187" i="15"/>
  <c r="I188" i="15"/>
  <c r="I189" i="15"/>
  <c r="I190" i="15"/>
  <c r="I191" i="15"/>
  <c r="I192" i="15"/>
  <c r="I193" i="15"/>
  <c r="I194" i="15"/>
  <c r="I195" i="15"/>
  <c r="I196" i="15"/>
  <c r="I197" i="15"/>
  <c r="I198" i="15"/>
  <c r="I199" i="15"/>
  <c r="I200" i="15"/>
  <c r="I201" i="15"/>
  <c r="I202" i="15"/>
  <c r="I203" i="15"/>
  <c r="I204" i="15"/>
  <c r="I205" i="15"/>
  <c r="I206" i="15"/>
  <c r="I207" i="15"/>
  <c r="I208" i="15"/>
  <c r="I209" i="15"/>
  <c r="I210" i="15"/>
  <c r="I211" i="15"/>
  <c r="I212" i="15"/>
  <c r="I213" i="15"/>
  <c r="I214" i="15"/>
  <c r="I215" i="15"/>
  <c r="I216" i="15"/>
  <c r="I217" i="15"/>
  <c r="I218" i="15"/>
  <c r="I219" i="15"/>
  <c r="I220" i="15"/>
  <c r="I221" i="15"/>
  <c r="I222" i="15"/>
  <c r="I223" i="15"/>
  <c r="I224" i="15"/>
  <c r="I225" i="15"/>
  <c r="I226" i="15"/>
  <c r="I227" i="15"/>
  <c r="I228" i="15"/>
  <c r="I229" i="15"/>
  <c r="I230" i="15"/>
  <c r="I231" i="15"/>
  <c r="I232" i="15"/>
  <c r="I233" i="15"/>
  <c r="I234" i="15"/>
  <c r="I235" i="15"/>
  <c r="I236" i="15"/>
  <c r="I237" i="15"/>
  <c r="I238" i="15"/>
  <c r="I239" i="15"/>
  <c r="I240" i="15"/>
  <c r="I241" i="15"/>
  <c r="I242" i="15"/>
  <c r="I243" i="15"/>
  <c r="I244" i="15"/>
  <c r="I245" i="15"/>
  <c r="I246" i="15"/>
  <c r="I247" i="15"/>
  <c r="I248" i="15"/>
  <c r="I249" i="15"/>
  <c r="I250" i="15"/>
  <c r="I251" i="15"/>
  <c r="I252" i="15"/>
  <c r="I253" i="15"/>
  <c r="I254" i="15"/>
  <c r="I255" i="15"/>
  <c r="I256" i="15"/>
  <c r="I257" i="15"/>
  <c r="I258" i="15"/>
  <c r="I259" i="15"/>
  <c r="I260" i="15"/>
  <c r="I261" i="15"/>
  <c r="I262" i="15"/>
  <c r="I263" i="15"/>
  <c r="I264" i="15"/>
  <c r="I265" i="15"/>
  <c r="I266" i="15"/>
  <c r="I267" i="15"/>
  <c r="I268" i="15"/>
  <c r="I19" i="14"/>
  <c r="I20" i="14"/>
  <c r="H9" i="13"/>
  <c r="H10" i="13"/>
  <c r="H11" i="13"/>
  <c r="H41" i="34"/>
  <c r="H42" i="34"/>
  <c r="H43" i="34"/>
  <c r="H45" i="34"/>
  <c r="H46" i="34"/>
  <c r="H47" i="34"/>
  <c r="H48" i="34"/>
  <c r="H49" i="34"/>
  <c r="H50" i="34"/>
  <c r="H51" i="34"/>
  <c r="H52" i="34"/>
  <c r="H53" i="34"/>
  <c r="H54" i="34"/>
  <c r="H55" i="34"/>
  <c r="H56" i="34"/>
  <c r="H57" i="34"/>
  <c r="H58" i="34"/>
  <c r="H59" i="34"/>
  <c r="H60" i="34"/>
  <c r="H61" i="34"/>
  <c r="H62" i="34"/>
  <c r="H63" i="34"/>
  <c r="H64" i="34"/>
  <c r="H65" i="34"/>
  <c r="H66" i="34"/>
  <c r="H67" i="34"/>
  <c r="H68" i="34"/>
  <c r="H69" i="34"/>
  <c r="H70" i="34"/>
  <c r="H71" i="34"/>
  <c r="H72" i="34"/>
  <c r="H73" i="34"/>
  <c r="H74" i="34"/>
  <c r="H75" i="34"/>
  <c r="H76" i="34"/>
  <c r="H77" i="34"/>
  <c r="H78" i="34"/>
  <c r="H79" i="34"/>
  <c r="H80" i="34"/>
  <c r="H81" i="34"/>
  <c r="H82" i="34"/>
  <c r="H83" i="34"/>
  <c r="H84" i="34"/>
  <c r="H85" i="34"/>
  <c r="H86" i="34"/>
  <c r="H87" i="34"/>
  <c r="H88" i="34"/>
  <c r="H89" i="34"/>
  <c r="H90" i="34"/>
  <c r="H91" i="34"/>
  <c r="H92" i="34"/>
  <c r="H93" i="34"/>
  <c r="H94" i="34"/>
  <c r="H95" i="34"/>
  <c r="H96" i="34"/>
  <c r="H97" i="34"/>
  <c r="H98" i="34"/>
  <c r="H99" i="34"/>
  <c r="H100" i="34"/>
  <c r="H101" i="34"/>
  <c r="H102" i="34"/>
  <c r="H103" i="34"/>
  <c r="H104" i="34"/>
  <c r="H105" i="34"/>
  <c r="H106" i="34"/>
  <c r="H107" i="34"/>
  <c r="H108" i="34"/>
  <c r="H109" i="34"/>
  <c r="H110" i="34"/>
  <c r="H111" i="34"/>
  <c r="H112" i="34"/>
  <c r="H113" i="34"/>
  <c r="H114" i="34"/>
  <c r="H115" i="34"/>
  <c r="H116" i="34"/>
  <c r="H117" i="34"/>
  <c r="H118" i="34"/>
  <c r="H119" i="34"/>
  <c r="H120" i="34"/>
  <c r="H121" i="34"/>
  <c r="H122" i="34"/>
  <c r="H123" i="34"/>
  <c r="H124" i="34"/>
  <c r="H125" i="34"/>
  <c r="H126" i="34"/>
  <c r="H127" i="34"/>
  <c r="H128" i="34"/>
  <c r="H129" i="34"/>
  <c r="H130" i="34"/>
  <c r="H131" i="34"/>
  <c r="H132" i="34"/>
  <c r="H133" i="34"/>
  <c r="H134" i="34"/>
  <c r="H135" i="34"/>
  <c r="H136" i="34"/>
  <c r="H137" i="34"/>
  <c r="H138" i="34"/>
  <c r="H139" i="34"/>
  <c r="H140" i="34"/>
  <c r="H141" i="34"/>
  <c r="H142" i="34"/>
  <c r="H143" i="34"/>
  <c r="H144" i="34"/>
  <c r="H145" i="34"/>
  <c r="H146" i="34"/>
  <c r="H147" i="34"/>
  <c r="H148" i="34"/>
  <c r="H149" i="34"/>
  <c r="H150" i="34"/>
  <c r="E245" i="1"/>
  <c r="E283" i="1"/>
  <c r="E615" i="1"/>
  <c r="E614" i="1"/>
  <c r="E470" i="1"/>
  <c r="E529" i="1"/>
  <c r="E403" i="1"/>
  <c r="E493" i="1"/>
  <c r="E497" i="1"/>
  <c r="E492" i="1"/>
  <c r="E494" i="1"/>
  <c r="E502" i="1"/>
  <c r="E553" i="1"/>
  <c r="E352" i="1"/>
  <c r="E530" i="1"/>
  <c r="E527" i="1"/>
  <c r="E491" i="1"/>
  <c r="E410" i="1"/>
  <c r="E343" i="1"/>
  <c r="E535" i="1"/>
  <c r="E459" i="1"/>
  <c r="E411" i="1"/>
  <c r="E589" i="1"/>
  <c r="E355" i="1"/>
  <c r="E452" i="1"/>
  <c r="E393" i="1"/>
  <c r="E394" i="1"/>
  <c r="E179" i="1"/>
  <c r="E249" i="1"/>
  <c r="E251" i="1"/>
  <c r="E601" i="1"/>
  <c r="E405" i="1"/>
  <c r="E235" i="1"/>
  <c r="E439" i="1"/>
  <c r="E269" i="1"/>
  <c r="E354" i="1"/>
  <c r="E401" i="1"/>
  <c r="E134" i="1"/>
  <c r="E231" i="1"/>
  <c r="E139" i="1"/>
  <c r="E276" i="1"/>
  <c r="E147" i="1"/>
  <c r="E327" i="1"/>
  <c r="E348" i="1"/>
  <c r="E349" i="1"/>
  <c r="E153" i="1"/>
  <c r="E364" i="1"/>
  <c r="E382" i="1"/>
  <c r="E166" i="1"/>
  <c r="E435" i="1"/>
  <c r="E436" i="1"/>
  <c r="E171" i="1"/>
  <c r="E176" i="1"/>
  <c r="E177" i="1"/>
  <c r="E471" i="1"/>
  <c r="E181" i="1"/>
  <c r="E487" i="1"/>
  <c r="E187" i="1"/>
  <c r="E188" i="1"/>
  <c r="E523" i="1"/>
  <c r="E528" i="1"/>
  <c r="E108" i="1"/>
  <c r="E547" i="1"/>
  <c r="E202" i="1"/>
  <c r="E557" i="1"/>
  <c r="E561" i="1"/>
  <c r="E564" i="1"/>
  <c r="E582" i="1"/>
  <c r="E600" i="1"/>
  <c r="E598" i="1"/>
  <c r="E336" i="1"/>
  <c r="E575" i="1"/>
  <c r="E427" i="1"/>
  <c r="E423" i="1"/>
  <c r="E455" i="1"/>
  <c r="E428" i="1"/>
  <c r="E579" i="1"/>
  <c r="E577" i="1"/>
  <c r="E578" i="1"/>
  <c r="E338" i="1"/>
  <c r="E233" i="1"/>
  <c r="E236" i="1"/>
  <c r="E242" i="1"/>
  <c r="E257" i="1"/>
  <c r="E263" i="1"/>
  <c r="E264" i="1"/>
  <c r="E268" i="1"/>
  <c r="E270" i="1"/>
  <c r="E279" i="1"/>
  <c r="E284" i="1"/>
  <c r="E308" i="1"/>
  <c r="E309" i="1"/>
  <c r="E312" i="1"/>
  <c r="E313" i="1"/>
  <c r="E314" i="1"/>
  <c r="E315" i="1"/>
  <c r="E316" i="1"/>
  <c r="E317" i="1"/>
  <c r="E318" i="1"/>
  <c r="E319" i="1"/>
  <c r="E320" i="1"/>
  <c r="E328" i="1"/>
  <c r="E335" i="1"/>
  <c r="E340" i="1"/>
  <c r="E365" i="1"/>
  <c r="E367" i="1"/>
  <c r="E368" i="1"/>
  <c r="E369" i="1"/>
  <c r="E376" i="1"/>
  <c r="E377" i="1"/>
  <c r="E390" i="1"/>
  <c r="E391" i="1"/>
  <c r="E392" i="1"/>
  <c r="E159" i="1"/>
  <c r="E414" i="1"/>
  <c r="E415" i="1"/>
  <c r="E421" i="1"/>
  <c r="E432" i="1"/>
  <c r="E442" i="1"/>
  <c r="E466" i="1"/>
  <c r="E467" i="1"/>
  <c r="E482" i="1"/>
  <c r="E513" i="1"/>
  <c r="E519" i="1"/>
  <c r="E520" i="1"/>
  <c r="E525" i="1"/>
  <c r="E533" i="1"/>
  <c r="E541" i="1"/>
  <c r="E565" i="1"/>
  <c r="E566" i="1"/>
  <c r="E567" i="1"/>
  <c r="E570" i="1"/>
  <c r="E585" i="1"/>
  <c r="E606" i="1"/>
  <c r="E608" i="1"/>
  <c r="E610" i="1"/>
  <c r="E618" i="1"/>
  <c r="E398" i="1"/>
  <c r="E397" i="1"/>
  <c r="E396" i="1"/>
  <c r="E389" i="1"/>
  <c r="E290" i="1"/>
  <c r="E630" i="1"/>
  <c r="E631" i="1"/>
  <c r="E632" i="1"/>
  <c r="E633" i="1"/>
  <c r="E634" i="1"/>
  <c r="E635" i="1"/>
  <c r="E636" i="1"/>
  <c r="E637" i="1"/>
  <c r="E638" i="1"/>
  <c r="E639" i="1"/>
  <c r="E640" i="1"/>
  <c r="E641" i="1"/>
  <c r="E642" i="1"/>
  <c r="E643" i="1"/>
  <c r="E644" i="1"/>
  <c r="E645" i="1"/>
  <c r="E646" i="1"/>
  <c r="E647" i="1"/>
  <c r="E648" i="1"/>
  <c r="E649" i="1"/>
  <c r="E650" i="1"/>
  <c r="E651" i="1"/>
  <c r="E652" i="1"/>
  <c r="E653" i="1"/>
  <c r="E654" i="1"/>
  <c r="E655" i="1"/>
  <c r="E656" i="1"/>
  <c r="E657" i="1"/>
  <c r="E658" i="1"/>
  <c r="E659" i="1"/>
  <c r="E660" i="1"/>
  <c r="E661" i="1"/>
  <c r="E662" i="1"/>
  <c r="E663" i="1"/>
  <c r="E664" i="1"/>
  <c r="E665" i="1"/>
  <c r="E666" i="1"/>
  <c r="E667" i="1"/>
  <c r="E668" i="1"/>
  <c r="E669" i="1"/>
  <c r="E670" i="1"/>
  <c r="E671" i="1"/>
  <c r="E672" i="1"/>
  <c r="E673" i="1"/>
  <c r="E674" i="1"/>
  <c r="E675" i="1"/>
  <c r="E676" i="1"/>
  <c r="E677" i="1"/>
  <c r="E678" i="1"/>
  <c r="E679" i="1"/>
  <c r="E680" i="1"/>
  <c r="E681" i="1"/>
  <c r="E682" i="1"/>
  <c r="E683" i="1"/>
  <c r="E684" i="1"/>
  <c r="E685" i="1"/>
  <c r="E686" i="1"/>
  <c r="E687" i="1"/>
  <c r="E688" i="1"/>
  <c r="E689" i="1"/>
  <c r="E690" i="1"/>
  <c r="E691" i="1"/>
  <c r="E692" i="1"/>
  <c r="E693" i="1"/>
  <c r="E694" i="1"/>
  <c r="E695" i="1"/>
  <c r="E696" i="1"/>
  <c r="E697" i="1"/>
  <c r="E698" i="1"/>
  <c r="E699" i="1"/>
  <c r="E700" i="1"/>
  <c r="E701" i="1"/>
  <c r="E702" i="1"/>
  <c r="E703" i="1"/>
  <c r="E704" i="1"/>
  <c r="E705" i="1"/>
  <c r="E706" i="1"/>
  <c r="E707" i="1"/>
  <c r="E708" i="1"/>
  <c r="E709" i="1"/>
  <c r="E710" i="1"/>
  <c r="E711" i="1"/>
  <c r="E712" i="1"/>
  <c r="E713" i="1"/>
  <c r="E714" i="1"/>
  <c r="E715" i="1"/>
  <c r="E716" i="1"/>
  <c r="E717" i="1"/>
  <c r="E718" i="1"/>
  <c r="E719" i="1"/>
  <c r="E720" i="1"/>
  <c r="E721" i="1"/>
  <c r="E722" i="1"/>
  <c r="E723" i="1"/>
  <c r="E724" i="1"/>
  <c r="E725" i="1"/>
  <c r="E726" i="1"/>
  <c r="E727" i="1"/>
  <c r="E728" i="1"/>
  <c r="E729" i="1"/>
  <c r="E730" i="1"/>
  <c r="E731" i="1"/>
  <c r="E732" i="1"/>
  <c r="E733" i="1"/>
  <c r="E734" i="1"/>
  <c r="E735" i="1"/>
  <c r="E736" i="1"/>
  <c r="E737" i="1"/>
  <c r="E738" i="1"/>
  <c r="E739" i="1"/>
  <c r="E740" i="1"/>
  <c r="E741" i="1"/>
  <c r="E742" i="1"/>
  <c r="E743" i="1"/>
  <c r="E744" i="1"/>
  <c r="E745" i="1"/>
  <c r="E746" i="1"/>
  <c r="E747" i="1"/>
  <c r="E748" i="1"/>
  <c r="E749" i="1"/>
  <c r="E750" i="1"/>
  <c r="E751" i="1"/>
  <c r="E752" i="1"/>
  <c r="E753" i="1"/>
  <c r="E754" i="1"/>
  <c r="E755" i="1"/>
  <c r="E756" i="1"/>
  <c r="E757" i="1"/>
  <c r="E758" i="1"/>
  <c r="E759" i="1"/>
  <c r="E760" i="1"/>
  <c r="E761" i="1"/>
  <c r="E762" i="1"/>
  <c r="E763" i="1"/>
  <c r="E764" i="1"/>
  <c r="E765" i="1"/>
  <c r="E766" i="1"/>
  <c r="E767" i="1"/>
  <c r="E768" i="1"/>
  <c r="E769" i="1"/>
  <c r="E770" i="1"/>
  <c r="E771" i="1"/>
  <c r="E772" i="1"/>
  <c r="E773" i="1"/>
  <c r="E774" i="1"/>
  <c r="E775" i="1"/>
  <c r="E776" i="1"/>
  <c r="E777" i="1"/>
  <c r="E778" i="1"/>
  <c r="E779" i="1"/>
  <c r="E780" i="1"/>
  <c r="E781" i="1"/>
  <c r="E782" i="1"/>
  <c r="E783" i="1"/>
  <c r="E784" i="1"/>
  <c r="E785" i="1"/>
  <c r="E786" i="1"/>
  <c r="E787" i="1"/>
  <c r="E788" i="1"/>
  <c r="E789" i="1"/>
  <c r="E790" i="1"/>
  <c r="E791" i="1"/>
  <c r="E792" i="1"/>
  <c r="E793" i="1"/>
  <c r="E794" i="1"/>
  <c r="E795" i="1"/>
  <c r="E796" i="1"/>
  <c r="E797" i="1"/>
  <c r="E798" i="1"/>
  <c r="E799" i="1"/>
  <c r="E800" i="1"/>
  <c r="E801" i="1"/>
  <c r="E802" i="1"/>
  <c r="E803" i="1"/>
  <c r="E804" i="1"/>
  <c r="E805" i="1"/>
  <c r="E806" i="1"/>
  <c r="E807" i="1"/>
  <c r="E808" i="1"/>
  <c r="E809" i="1"/>
  <c r="E810" i="1"/>
  <c r="E811" i="1"/>
  <c r="E812" i="1"/>
  <c r="E813" i="1"/>
  <c r="E814" i="1"/>
  <c r="E815" i="1"/>
  <c r="E816" i="1"/>
  <c r="E817" i="1"/>
  <c r="E818" i="1"/>
  <c r="E819" i="1"/>
  <c r="E820" i="1"/>
  <c r="E821" i="1"/>
  <c r="E822" i="1"/>
  <c r="E823" i="1"/>
  <c r="E824" i="1"/>
  <c r="E825" i="1"/>
  <c r="E826" i="1"/>
  <c r="E827" i="1"/>
  <c r="E828" i="1"/>
  <c r="E829" i="1"/>
  <c r="E830" i="1"/>
  <c r="E831" i="1"/>
  <c r="E832" i="1"/>
  <c r="E833" i="1"/>
  <c r="E834" i="1"/>
  <c r="E835" i="1"/>
  <c r="E836" i="1"/>
  <c r="E837" i="1"/>
  <c r="E838" i="1"/>
  <c r="E839" i="1"/>
  <c r="E840" i="1"/>
  <c r="E841" i="1"/>
  <c r="E842" i="1"/>
  <c r="E843" i="1"/>
  <c r="E844" i="1"/>
  <c r="E845" i="1"/>
  <c r="E846" i="1"/>
  <c r="E847" i="1"/>
  <c r="E848" i="1"/>
  <c r="E849" i="1"/>
  <c r="E850" i="1"/>
  <c r="E851" i="1"/>
  <c r="E852" i="1"/>
  <c r="E853" i="1"/>
  <c r="E854" i="1"/>
  <c r="E855" i="1"/>
  <c r="E856" i="1"/>
  <c r="E857" i="1"/>
  <c r="E858" i="1"/>
  <c r="E859" i="1"/>
  <c r="E860" i="1"/>
  <c r="E861" i="1"/>
  <c r="E862" i="1"/>
  <c r="E863" i="1"/>
  <c r="E864" i="1"/>
  <c r="E865" i="1"/>
  <c r="E866" i="1"/>
  <c r="E867" i="1"/>
  <c r="E868" i="1"/>
  <c r="E869" i="1"/>
  <c r="E870" i="1"/>
  <c r="E871" i="1"/>
  <c r="E872" i="1"/>
  <c r="E873" i="1"/>
  <c r="E874" i="1"/>
  <c r="E875" i="1"/>
  <c r="E876" i="1"/>
  <c r="E877" i="1"/>
  <c r="E878" i="1"/>
  <c r="E879" i="1"/>
  <c r="E880" i="1"/>
  <c r="E881" i="1"/>
  <c r="E882" i="1"/>
  <c r="E883" i="1"/>
  <c r="E884" i="1"/>
  <c r="E885" i="1"/>
  <c r="E131" i="1"/>
  <c r="E132" i="1"/>
  <c r="E133" i="1"/>
  <c r="E226" i="1"/>
  <c r="E59" i="1"/>
  <c r="E227" i="1"/>
  <c r="E228" i="1"/>
  <c r="E229" i="1"/>
  <c r="E230" i="1"/>
  <c r="E232" i="1"/>
  <c r="E234" i="1"/>
  <c r="E135" i="1"/>
  <c r="E136" i="1"/>
  <c r="E60" i="1"/>
  <c r="E86" i="1"/>
  <c r="E237" i="1"/>
  <c r="E137" i="1"/>
  <c r="E238" i="1"/>
  <c r="E239" i="1"/>
  <c r="E240" i="1"/>
  <c r="E241" i="1"/>
  <c r="E243" i="1"/>
  <c r="E244" i="1"/>
  <c r="E61" i="1"/>
  <c r="H40" i="34" s="1"/>
  <c r="E246" i="1"/>
  <c r="E138" i="1"/>
  <c r="E247" i="1"/>
  <c r="E62" i="1"/>
  <c r="E248" i="1"/>
  <c r="E250" i="1"/>
  <c r="E252" i="1"/>
  <c r="E253" i="1"/>
  <c r="E254" i="1"/>
  <c r="E48" i="1"/>
  <c r="E255" i="1"/>
  <c r="E256" i="1"/>
  <c r="E140" i="1"/>
  <c r="E258" i="1"/>
  <c r="E259" i="1"/>
  <c r="E260" i="1"/>
  <c r="E261" i="1"/>
  <c r="E262" i="1"/>
  <c r="E19" i="1"/>
  <c r="E141" i="1"/>
  <c r="E9" i="1"/>
  <c r="E265" i="1"/>
  <c r="E266" i="1"/>
  <c r="E267" i="1"/>
  <c r="E142" i="1"/>
  <c r="E63" i="1"/>
  <c r="E271" i="1"/>
  <c r="E143" i="1"/>
  <c r="E144" i="1"/>
  <c r="E272" i="1"/>
  <c r="E273" i="1"/>
  <c r="E274" i="1"/>
  <c r="E87" i="1"/>
  <c r="E275" i="1"/>
  <c r="E145" i="1"/>
  <c r="E277" i="1"/>
  <c r="E146" i="1"/>
  <c r="E278" i="1"/>
  <c r="E49" i="1"/>
  <c r="E88" i="1"/>
  <c r="E11" i="1"/>
  <c r="E64" i="1"/>
  <c r="E89" i="1"/>
  <c r="E148" i="1"/>
  <c r="E90" i="1"/>
  <c r="E280" i="1"/>
  <c r="E281" i="1"/>
  <c r="E282" i="1"/>
  <c r="E285" i="1"/>
  <c r="E286" i="1"/>
  <c r="E287" i="1"/>
  <c r="E288" i="1"/>
  <c r="E301" i="1"/>
  <c r="E289" i="1"/>
  <c r="E291" i="1"/>
  <c r="E292" i="1"/>
  <c r="E293" i="1"/>
  <c r="E294" i="1"/>
  <c r="E295" i="1"/>
  <c r="E296" i="1"/>
  <c r="E297" i="1"/>
  <c r="E298" i="1"/>
  <c r="E299" i="1"/>
  <c r="E300" i="1"/>
  <c r="E302" i="1"/>
  <c r="E303" i="1"/>
  <c r="E304" i="1"/>
  <c r="E305" i="1"/>
  <c r="E306" i="1"/>
  <c r="E307" i="1"/>
  <c r="E310" i="1"/>
  <c r="E311" i="1"/>
  <c r="E149" i="1"/>
  <c r="E322" i="1"/>
  <c r="E323" i="1"/>
  <c r="E324" i="1"/>
  <c r="E325" i="1"/>
  <c r="E326" i="1"/>
  <c r="E329" i="1"/>
  <c r="E330" i="1"/>
  <c r="E331" i="1"/>
  <c r="E332" i="1"/>
  <c r="E333" i="1"/>
  <c r="E91" i="1"/>
  <c r="E150" i="1"/>
  <c r="E151" i="1"/>
  <c r="E92" i="1"/>
  <c r="E334" i="1"/>
  <c r="E93" i="1"/>
  <c r="E337" i="1"/>
  <c r="E339" i="1"/>
  <c r="E152" i="1"/>
  <c r="E341" i="1"/>
  <c r="E342" i="1"/>
  <c r="E344" i="1"/>
  <c r="E345" i="1"/>
  <c r="E346" i="1"/>
  <c r="E94" i="1"/>
  <c r="E347" i="1"/>
  <c r="E20" i="1"/>
  <c r="E95" i="1"/>
  <c r="E96" i="1"/>
  <c r="E350" i="1"/>
  <c r="E351" i="1"/>
  <c r="E97" i="1"/>
  <c r="E65" i="1"/>
  <c r="E26" i="1"/>
  <c r="E353" i="1"/>
  <c r="E356" i="1"/>
  <c r="E357" i="1"/>
  <c r="E50" i="1"/>
  <c r="E358" i="1"/>
  <c r="E359" i="1"/>
  <c r="E360" i="1"/>
  <c r="E66" i="1"/>
  <c r="E361" i="1"/>
  <c r="E362" i="1"/>
  <c r="E154" i="1"/>
  <c r="E155" i="1"/>
  <c r="E4" i="1"/>
  <c r="E156" i="1"/>
  <c r="E363" i="1"/>
  <c r="E6" i="1"/>
  <c r="E21" i="1"/>
  <c r="E366" i="1"/>
  <c r="E38" i="1"/>
  <c r="E370" i="1"/>
  <c r="E371" i="1"/>
  <c r="E98" i="1"/>
  <c r="E372" i="1"/>
  <c r="E51" i="1"/>
  <c r="E373" i="1"/>
  <c r="E374" i="1"/>
  <c r="E99" i="1"/>
  <c r="E375" i="1"/>
  <c r="E378" i="1"/>
  <c r="E379" i="1"/>
  <c r="E380" i="1"/>
  <c r="E67" i="1"/>
  <c r="E157" i="1"/>
  <c r="E381" i="1"/>
  <c r="E68" i="1"/>
  <c r="E69" i="1"/>
  <c r="E39" i="1"/>
  <c r="E27" i="1"/>
  <c r="E383" i="1"/>
  <c r="E384" i="1"/>
  <c r="E385" i="1"/>
  <c r="E386" i="1"/>
  <c r="E387" i="1"/>
  <c r="E388" i="1"/>
  <c r="E158" i="1"/>
  <c r="E100" i="1"/>
  <c r="E395" i="1"/>
  <c r="E160" i="1"/>
  <c r="E101" i="1"/>
  <c r="E161" i="1"/>
  <c r="E162" i="1"/>
  <c r="E163" i="1"/>
  <c r="E164" i="1"/>
  <c r="E399" i="1"/>
  <c r="E22" i="1"/>
  <c r="E165" i="1"/>
  <c r="E400" i="1"/>
  <c r="E28" i="1"/>
  <c r="E402" i="1"/>
  <c r="E404" i="1"/>
  <c r="E70" i="1"/>
  <c r="E406" i="1"/>
  <c r="E12" i="1"/>
  <c r="E407" i="1"/>
  <c r="E408" i="1"/>
  <c r="E409" i="1"/>
  <c r="E412" i="1"/>
  <c r="E413" i="1"/>
  <c r="E416" i="1"/>
  <c r="E417" i="1"/>
  <c r="E418" i="1"/>
  <c r="E13" i="1"/>
  <c r="E419" i="1"/>
  <c r="E420" i="1"/>
  <c r="E422" i="1"/>
  <c r="E71" i="1"/>
  <c r="E72" i="1"/>
  <c r="E167" i="1"/>
  <c r="E168" i="1"/>
  <c r="E424" i="1"/>
  <c r="E425" i="1"/>
  <c r="E102" i="1"/>
  <c r="E426" i="1"/>
  <c r="E429" i="1"/>
  <c r="E430" i="1"/>
  <c r="E73" i="1"/>
  <c r="E431" i="1"/>
  <c r="E433" i="1"/>
  <c r="E434" i="1"/>
  <c r="E169" i="1"/>
  <c r="E437" i="1"/>
  <c r="E438" i="1"/>
  <c r="E170" i="1"/>
  <c r="E172" i="1"/>
  <c r="E173" i="1"/>
  <c r="E52" i="1"/>
  <c r="E440" i="1"/>
  <c r="E32" i="1"/>
  <c r="E441" i="1"/>
  <c r="E103" i="1"/>
  <c r="E443" i="1"/>
  <c r="E444" i="1"/>
  <c r="E174" i="1"/>
  <c r="E445" i="1"/>
  <c r="E446" i="1"/>
  <c r="E104" i="1"/>
  <c r="E7" i="1"/>
  <c r="E447" i="1"/>
  <c r="E448" i="1"/>
  <c r="E449" i="1"/>
  <c r="E175" i="1"/>
  <c r="E450" i="1"/>
  <c r="E451" i="1"/>
  <c r="E453" i="1"/>
  <c r="E454" i="1"/>
  <c r="E53" i="1"/>
  <c r="E456" i="1"/>
  <c r="E457" i="1"/>
  <c r="E458" i="1"/>
  <c r="E74" i="1"/>
  <c r="E460" i="1"/>
  <c r="E178" i="1"/>
  <c r="E461" i="1"/>
  <c r="E462" i="1"/>
  <c r="E463" i="1"/>
  <c r="E464" i="1"/>
  <c r="E465" i="1"/>
  <c r="E40" i="1"/>
  <c r="E468" i="1"/>
  <c r="E180" i="1"/>
  <c r="E469" i="1"/>
  <c r="E75" i="1"/>
  <c r="E8" i="1"/>
  <c r="E472" i="1"/>
  <c r="E105" i="1"/>
  <c r="E182" i="1"/>
  <c r="E473" i="1"/>
  <c r="E474" i="1"/>
  <c r="E475" i="1"/>
  <c r="E476" i="1"/>
  <c r="E183" i="1"/>
  <c r="E477" i="1"/>
  <c r="E478" i="1"/>
  <c r="E479" i="1"/>
  <c r="E480" i="1"/>
  <c r="E481" i="1"/>
  <c r="E14" i="1"/>
  <c r="E33" i="1"/>
  <c r="E483" i="1"/>
  <c r="E484" i="1"/>
  <c r="E184" i="1"/>
  <c r="E485" i="1"/>
  <c r="E486" i="1"/>
  <c r="E488" i="1"/>
  <c r="E489" i="1"/>
  <c r="E490" i="1"/>
  <c r="E495" i="1"/>
  <c r="E496" i="1"/>
  <c r="E498" i="1"/>
  <c r="E499" i="1"/>
  <c r="E500" i="1"/>
  <c r="E501" i="1"/>
  <c r="E503" i="1"/>
  <c r="E504" i="1"/>
  <c r="E505" i="1"/>
  <c r="E506" i="1"/>
  <c r="E507" i="1"/>
  <c r="E508" i="1"/>
  <c r="E509" i="1"/>
  <c r="E510" i="1"/>
  <c r="E185" i="1"/>
  <c r="E511" i="1"/>
  <c r="E512" i="1"/>
  <c r="E5" i="1"/>
  <c r="E54" i="1"/>
  <c r="E514" i="1"/>
  <c r="E515" i="1"/>
  <c r="E186" i="1"/>
  <c r="E516" i="1"/>
  <c r="E517" i="1"/>
  <c r="E518" i="1"/>
  <c r="E521" i="1"/>
  <c r="E189" i="1"/>
  <c r="E522" i="1"/>
  <c r="E190" i="1"/>
  <c r="E76" i="1"/>
  <c r="E191" i="1"/>
  <c r="E192" i="1"/>
  <c r="E29" i="1"/>
  <c r="E193" i="1"/>
  <c r="E194" i="1"/>
  <c r="E106" i="1"/>
  <c r="E524" i="1"/>
  <c r="E526" i="1"/>
  <c r="E531" i="1"/>
  <c r="E532" i="1"/>
  <c r="E195" i="1"/>
  <c r="E196" i="1"/>
  <c r="E534" i="1"/>
  <c r="E536" i="1"/>
  <c r="E537" i="1"/>
  <c r="E538" i="1"/>
  <c r="E539" i="1"/>
  <c r="E540" i="1"/>
  <c r="E107" i="1"/>
  <c r="E197" i="1"/>
  <c r="E109" i="1"/>
  <c r="E542" i="1"/>
  <c r="E543" i="1"/>
  <c r="E544" i="1"/>
  <c r="E198" i="1"/>
  <c r="E199" i="1"/>
  <c r="E34" i="1"/>
  <c r="E545" i="1"/>
  <c r="E41" i="1"/>
  <c r="E546" i="1"/>
  <c r="E200" i="1"/>
  <c r="E201" i="1"/>
  <c r="E110" i="1"/>
  <c r="E15" i="1"/>
  <c r="E548" i="1"/>
  <c r="E42" i="1"/>
  <c r="E16" i="1"/>
  <c r="E549" i="1"/>
  <c r="E550" i="1"/>
  <c r="E551" i="1"/>
  <c r="E111" i="1"/>
  <c r="E552" i="1"/>
  <c r="E554" i="1"/>
  <c r="E55" i="1"/>
  <c r="E56" i="1"/>
  <c r="E555" i="1"/>
  <c r="E556" i="1"/>
  <c r="E112" i="1"/>
  <c r="E113" i="1"/>
  <c r="E114" i="1"/>
  <c r="E558" i="1"/>
  <c r="E559" i="1"/>
  <c r="E560" i="1"/>
  <c r="E562" i="1"/>
  <c r="E563" i="1"/>
  <c r="E203" i="1"/>
  <c r="E10" i="1"/>
  <c r="E115" i="1"/>
  <c r="E77" i="1"/>
  <c r="E204" i="1"/>
  <c r="E568" i="1"/>
  <c r="E23" i="1"/>
  <c r="E569" i="1"/>
  <c r="E24" i="1"/>
  <c r="E205" i="1"/>
  <c r="E571" i="1"/>
  <c r="E572" i="1"/>
  <c r="E573" i="1"/>
  <c r="E116" i="1"/>
  <c r="E574" i="1"/>
  <c r="E35" i="1"/>
  <c r="E78" i="1"/>
  <c r="E30" i="1"/>
  <c r="E576" i="1"/>
  <c r="E36" i="1"/>
  <c r="E57" i="1"/>
  <c r="E580" i="1"/>
  <c r="E79" i="1"/>
  <c r="E581" i="1"/>
  <c r="E37" i="1"/>
  <c r="E583" i="1"/>
  <c r="E43" i="1"/>
  <c r="E80" i="1"/>
  <c r="E584" i="1"/>
  <c r="E117" i="1"/>
  <c r="E17" i="1"/>
  <c r="E81" i="1"/>
  <c r="E206" i="1"/>
  <c r="E586" i="1"/>
  <c r="E207" i="1"/>
  <c r="E587" i="1"/>
  <c r="E588" i="1"/>
  <c r="E590" i="1"/>
  <c r="E208" i="1"/>
  <c r="E591" i="1"/>
  <c r="E592" i="1"/>
  <c r="E593" i="1"/>
  <c r="E594" i="1"/>
  <c r="E595" i="1"/>
  <c r="E209" i="1"/>
  <c r="E596" i="1"/>
  <c r="E118" i="1"/>
  <c r="E119" i="1"/>
  <c r="E210" i="1"/>
  <c r="E597" i="1"/>
  <c r="E599" i="1"/>
  <c r="E211" i="1"/>
  <c r="E120" i="1"/>
  <c r="E121" i="1"/>
  <c r="E82" i="1"/>
  <c r="E83" i="1"/>
  <c r="E212" i="1"/>
  <c r="E213" i="1"/>
  <c r="E602" i="1"/>
  <c r="E122" i="1"/>
  <c r="E123" i="1"/>
  <c r="E603" i="1"/>
  <c r="E18" i="1"/>
  <c r="E214" i="1"/>
  <c r="E124" i="1"/>
  <c r="E215" i="1"/>
  <c r="E604" i="1"/>
  <c r="E605" i="1"/>
  <c r="E44" i="1"/>
  <c r="E607" i="1"/>
  <c r="E216" i="1"/>
  <c r="E609" i="1"/>
  <c r="E217" i="1"/>
  <c r="E218" i="1"/>
  <c r="E58" i="1"/>
  <c r="E611" i="1"/>
  <c r="E84" i="1"/>
  <c r="E25" i="1"/>
  <c r="E219" i="1"/>
  <c r="E612" i="1"/>
  <c r="E220" i="1"/>
  <c r="E613" i="1"/>
  <c r="E221" i="1"/>
  <c r="E125" i="1"/>
  <c r="E85" i="1"/>
  <c r="E222" i="1"/>
  <c r="E3" i="1"/>
  <c r="E126" i="1"/>
  <c r="E127" i="1"/>
  <c r="E616" i="1"/>
  <c r="E128" i="1"/>
  <c r="E223" i="1"/>
  <c r="E617" i="1"/>
  <c r="E619" i="1"/>
  <c r="E620" i="1"/>
  <c r="E224" i="1"/>
  <c r="E621" i="1"/>
  <c r="E129" i="1"/>
  <c r="E622" i="1"/>
  <c r="E623" i="1"/>
  <c r="E624" i="1"/>
  <c r="E225" i="1"/>
  <c r="E625" i="1"/>
  <c r="E626" i="1"/>
  <c r="E130" i="1"/>
  <c r="E31" i="1"/>
  <c r="E45" i="1"/>
  <c r="E46" i="1"/>
  <c r="E627" i="1"/>
  <c r="E47" i="1"/>
  <c r="E628" i="1"/>
  <c r="E629" i="1"/>
  <c r="I150" i="36"/>
  <c r="I149" i="36"/>
  <c r="I148" i="36"/>
  <c r="I147" i="36"/>
  <c r="I146" i="36"/>
  <c r="I145" i="36"/>
  <c r="I144" i="36"/>
  <c r="I143" i="36"/>
  <c r="I142" i="36"/>
  <c r="I141" i="36"/>
  <c r="I140" i="36"/>
  <c r="I139" i="36"/>
  <c r="I138" i="36"/>
  <c r="I137" i="36"/>
  <c r="I136" i="36"/>
  <c r="I135" i="36"/>
  <c r="I134" i="36"/>
  <c r="I133" i="36"/>
  <c r="I132" i="36"/>
  <c r="I131" i="36"/>
  <c r="I130" i="36"/>
  <c r="I129" i="36"/>
  <c r="I128" i="36"/>
  <c r="I127" i="36"/>
  <c r="I126" i="36"/>
  <c r="I125" i="36"/>
  <c r="I124" i="36"/>
  <c r="I123" i="36"/>
  <c r="I122" i="36"/>
  <c r="I121" i="36"/>
  <c r="I120" i="36"/>
  <c r="I119" i="36"/>
  <c r="I118" i="36"/>
  <c r="I117" i="36"/>
  <c r="I116" i="36"/>
  <c r="I115" i="36"/>
  <c r="I114" i="36"/>
  <c r="I113" i="36"/>
  <c r="I112" i="36"/>
  <c r="I111" i="36"/>
  <c r="I110" i="36"/>
  <c r="I109" i="36"/>
  <c r="I108" i="36"/>
  <c r="I107" i="36"/>
  <c r="I106" i="36"/>
  <c r="I105" i="36"/>
  <c r="I104" i="36"/>
  <c r="I103" i="36"/>
  <c r="I102" i="36"/>
  <c r="I101" i="36"/>
  <c r="I100" i="36"/>
  <c r="I99" i="36"/>
  <c r="I98" i="36"/>
  <c r="I97" i="36"/>
  <c r="I96" i="36"/>
  <c r="I95" i="36"/>
  <c r="I94" i="36"/>
  <c r="I93" i="36"/>
  <c r="I92" i="36"/>
  <c r="I91" i="36"/>
  <c r="I90" i="36"/>
  <c r="I89" i="36"/>
  <c r="I88" i="36"/>
  <c r="I87" i="36"/>
  <c r="I86" i="36"/>
  <c r="I85" i="36"/>
  <c r="I84" i="36"/>
  <c r="I83" i="36"/>
  <c r="I82" i="36"/>
  <c r="I81" i="36"/>
  <c r="I80" i="36"/>
  <c r="I79" i="36"/>
  <c r="I78" i="36"/>
  <c r="I77" i="36"/>
  <c r="I76" i="36"/>
  <c r="I75" i="36"/>
  <c r="I74" i="36"/>
  <c r="I73" i="36"/>
  <c r="I72" i="36"/>
  <c r="I71" i="36"/>
  <c r="I70" i="36"/>
  <c r="I69" i="36"/>
  <c r="I68" i="36"/>
  <c r="I67" i="36"/>
  <c r="I66" i="36"/>
  <c r="I65" i="36"/>
  <c r="I64" i="36"/>
  <c r="I63" i="36"/>
  <c r="I62" i="36"/>
  <c r="I61" i="36"/>
  <c r="I60" i="36"/>
  <c r="I59" i="36"/>
  <c r="I58" i="36"/>
  <c r="I57" i="36"/>
  <c r="I56" i="36"/>
  <c r="I55" i="36"/>
  <c r="I54" i="36"/>
  <c r="I53" i="36"/>
  <c r="I52" i="36"/>
  <c r="I51" i="36"/>
  <c r="I50" i="36"/>
  <c r="I49" i="36"/>
  <c r="I48" i="36"/>
  <c r="I47" i="36"/>
  <c r="I2" i="18" l="1"/>
  <c r="I43" i="36"/>
  <c r="I4" i="45"/>
  <c r="I23" i="36"/>
  <c r="I24" i="36"/>
  <c r="H70" i="19"/>
  <c r="H35" i="19"/>
  <c r="H13" i="19"/>
  <c r="H121" i="19"/>
  <c r="H61" i="19"/>
  <c r="H43" i="19"/>
  <c r="H11" i="19"/>
  <c r="H123" i="19"/>
  <c r="H119" i="19"/>
  <c r="G8" i="44"/>
  <c r="H92" i="19"/>
  <c r="G6" i="44"/>
  <c r="H44" i="34"/>
  <c r="H15" i="13"/>
  <c r="I108" i="35"/>
  <c r="I2" i="35"/>
  <c r="I66" i="35"/>
  <c r="I88" i="35"/>
  <c r="I80" i="35"/>
  <c r="I60" i="35"/>
  <c r="I78" i="35"/>
  <c r="I71" i="35"/>
  <c r="I107" i="35"/>
  <c r="I65" i="35"/>
  <c r="I64" i="35"/>
  <c r="I83" i="35"/>
  <c r="I63" i="35"/>
  <c r="I34" i="35"/>
  <c r="I28" i="35"/>
  <c r="I67" i="35"/>
  <c r="I101" i="35"/>
  <c r="I44" i="35"/>
  <c r="I14" i="35"/>
  <c r="I11" i="35"/>
  <c r="I6" i="35"/>
  <c r="I10" i="35"/>
  <c r="I17" i="35"/>
  <c r="I13" i="35"/>
  <c r="I9" i="35"/>
  <c r="I5" i="35"/>
  <c r="I16" i="35"/>
  <c r="I12" i="35"/>
  <c r="I8" i="35"/>
  <c r="I4" i="35"/>
  <c r="I15" i="35"/>
  <c r="I7" i="35"/>
  <c r="I3" i="35"/>
  <c r="H25" i="34"/>
  <c r="H24" i="34"/>
  <c r="H36" i="34"/>
  <c r="H23" i="34"/>
  <c r="H29" i="34"/>
  <c r="H22" i="34"/>
  <c r="H2" i="34"/>
  <c r="H3" i="34"/>
  <c r="H33" i="34"/>
  <c r="H6" i="34"/>
  <c r="H21" i="34"/>
  <c r="H32" i="34"/>
  <c r="H39" i="34"/>
  <c r="H28" i="34"/>
  <c r="H18" i="34"/>
  <c r="H38" i="34"/>
  <c r="H12" i="34"/>
  <c r="H11" i="34"/>
  <c r="H9" i="34"/>
  <c r="H7" i="34"/>
  <c r="H30" i="34"/>
  <c r="H20" i="34"/>
  <c r="H27" i="34"/>
  <c r="H34" i="34"/>
  <c r="H19" i="34"/>
  <c r="H13" i="34"/>
  <c r="H8" i="34"/>
  <c r="H5" i="34"/>
  <c r="H4" i="34"/>
  <c r="H37" i="34"/>
  <c r="H16" i="34"/>
  <c r="H26" i="34"/>
  <c r="H31" i="34"/>
  <c r="H15" i="34"/>
  <c r="H14" i="34"/>
  <c r="H10" i="34"/>
  <c r="H35" i="34"/>
  <c r="B185" i="1"/>
  <c r="C185" i="1"/>
  <c r="D185" i="1"/>
  <c r="B489" i="1"/>
  <c r="C489" i="1"/>
  <c r="D489" i="1"/>
  <c r="B424" i="1"/>
  <c r="C424" i="1"/>
  <c r="D424" i="1"/>
  <c r="B386" i="1"/>
  <c r="C386" i="1"/>
  <c r="D386" i="1"/>
  <c r="B99" i="1"/>
  <c r="C99" i="1"/>
  <c r="D99" i="1"/>
  <c r="B372" i="1"/>
  <c r="C372" i="1"/>
  <c r="D372" i="1"/>
  <c r="B154" i="1"/>
  <c r="C154" i="1"/>
  <c r="D154" i="1"/>
  <c r="B353" i="1"/>
  <c r="C353" i="1"/>
  <c r="D353" i="1"/>
  <c r="B344" i="1"/>
  <c r="C344" i="1"/>
  <c r="D344" i="1"/>
  <c r="B145" i="1"/>
  <c r="C145" i="1"/>
  <c r="D145" i="1"/>
  <c r="B244" i="1"/>
  <c r="C244" i="1"/>
  <c r="D244" i="1"/>
  <c r="B262" i="1"/>
  <c r="C262" i="1"/>
  <c r="I4" i="3" s="1"/>
  <c r="D262" i="1"/>
  <c r="B473" i="1"/>
  <c r="C473" i="1"/>
  <c r="I8" i="3" s="1"/>
  <c r="D473" i="1"/>
  <c r="B465" i="1"/>
  <c r="C465" i="1"/>
  <c r="I7" i="3" s="1"/>
  <c r="D465" i="1"/>
  <c r="B549" i="1"/>
  <c r="C549" i="1"/>
  <c r="D549" i="1"/>
  <c r="B538" i="1"/>
  <c r="C538" i="1"/>
  <c r="D538" i="1"/>
  <c r="B560" i="1"/>
  <c r="C560" i="1"/>
  <c r="D560" i="1"/>
  <c r="I163" i="18"/>
  <c r="I164" i="18"/>
  <c r="I165" i="18"/>
  <c r="I166" i="18"/>
  <c r="I167" i="18"/>
  <c r="I168" i="18"/>
  <c r="I169" i="18"/>
  <c r="I170" i="18"/>
  <c r="I171" i="18"/>
  <c r="I172" i="18"/>
  <c r="I173" i="18"/>
  <c r="I174" i="18"/>
  <c r="I175" i="18"/>
  <c r="I176" i="18"/>
  <c r="I177" i="18"/>
  <c r="I178" i="18"/>
  <c r="I179" i="18"/>
  <c r="I180" i="18"/>
  <c r="I181" i="18"/>
  <c r="H155" i="19"/>
  <c r="H156" i="19"/>
  <c r="H157" i="19"/>
  <c r="H158" i="19"/>
  <c r="H159" i="19"/>
  <c r="H160" i="19"/>
  <c r="H161" i="19"/>
  <c r="H162" i="19"/>
  <c r="H163" i="19"/>
  <c r="H164" i="19"/>
  <c r="H165" i="19"/>
  <c r="H166" i="19"/>
  <c r="H167" i="19"/>
  <c r="H168" i="19"/>
  <c r="H169" i="19"/>
  <c r="H170" i="19"/>
  <c r="H171" i="19"/>
  <c r="H172" i="19"/>
  <c r="H173" i="19"/>
  <c r="H174" i="19"/>
  <c r="H175" i="19"/>
  <c r="H176" i="19"/>
  <c r="H177" i="19"/>
  <c r="H178" i="19"/>
  <c r="H179" i="19"/>
  <c r="H180" i="19"/>
  <c r="H181" i="19"/>
  <c r="H182" i="19"/>
  <c r="H183" i="19"/>
  <c r="H184" i="19"/>
  <c r="H185" i="19"/>
  <c r="H186" i="19"/>
  <c r="H187" i="19"/>
  <c r="H188" i="19"/>
  <c r="H189" i="19"/>
  <c r="H190" i="19"/>
  <c r="H191" i="19"/>
  <c r="H192" i="19"/>
  <c r="H193" i="19"/>
  <c r="H194" i="19"/>
  <c r="H195" i="19"/>
  <c r="H196" i="19"/>
  <c r="H197" i="19"/>
  <c r="H198" i="19"/>
  <c r="H199" i="19"/>
  <c r="H200" i="19"/>
  <c r="H201" i="19"/>
  <c r="H202" i="19"/>
  <c r="H203" i="19"/>
  <c r="H204" i="19"/>
  <c r="H205" i="19"/>
  <c r="H206" i="19"/>
  <c r="H207" i="19"/>
  <c r="H208" i="19"/>
  <c r="H209" i="19"/>
  <c r="H210" i="19"/>
  <c r="H211" i="19"/>
  <c r="H212" i="19"/>
  <c r="H213" i="19"/>
  <c r="H214" i="19"/>
  <c r="H215" i="19"/>
  <c r="H216" i="19"/>
  <c r="H217" i="19"/>
  <c r="H218" i="19"/>
  <c r="H219" i="19"/>
  <c r="H220" i="19"/>
  <c r="H221" i="19"/>
  <c r="H222" i="19"/>
  <c r="H223" i="19"/>
  <c r="H224" i="19"/>
  <c r="H225" i="19"/>
  <c r="H226" i="19"/>
  <c r="H227" i="19"/>
  <c r="H228" i="19"/>
  <c r="H229" i="19"/>
  <c r="H230" i="19"/>
  <c r="H231" i="19"/>
  <c r="H232" i="19"/>
  <c r="H233" i="19"/>
  <c r="H234" i="19"/>
  <c r="H235" i="19"/>
  <c r="H236" i="19"/>
  <c r="H237" i="19"/>
  <c r="H238" i="19"/>
  <c r="H239" i="19"/>
  <c r="H240" i="19"/>
  <c r="I143" i="20"/>
  <c r="I144" i="20"/>
  <c r="I145" i="20"/>
  <c r="I146" i="20"/>
  <c r="I147" i="20"/>
  <c r="I148" i="20"/>
  <c r="I149" i="20"/>
  <c r="I418" i="16"/>
  <c r="I419" i="16"/>
  <c r="I420" i="16"/>
  <c r="I421" i="16"/>
  <c r="I422" i="16"/>
  <c r="I423" i="16"/>
  <c r="I424" i="16"/>
  <c r="I425" i="16"/>
  <c r="I426" i="16"/>
  <c r="I427" i="16"/>
  <c r="I428" i="16"/>
  <c r="I429" i="16"/>
  <c r="I430" i="16"/>
  <c r="I431" i="16"/>
  <c r="I432" i="16"/>
  <c r="I433" i="16"/>
  <c r="I434" i="16"/>
  <c r="I435" i="16"/>
  <c r="I436" i="16"/>
  <c r="I437" i="16"/>
  <c r="I438" i="16"/>
  <c r="I439" i="16"/>
  <c r="I440" i="16"/>
  <c r="I441" i="16"/>
  <c r="I442" i="16"/>
  <c r="I443" i="16"/>
  <c r="I444" i="16"/>
  <c r="I445" i="16"/>
  <c r="I446" i="16"/>
  <c r="I447" i="16"/>
  <c r="I448" i="16"/>
  <c r="I449" i="16"/>
  <c r="I450" i="16"/>
  <c r="I451" i="16"/>
  <c r="I452" i="16"/>
  <c r="I453" i="16"/>
  <c r="I454" i="16"/>
  <c r="I455" i="16"/>
  <c r="I456" i="16"/>
  <c r="I457" i="16"/>
  <c r="I458" i="16"/>
  <c r="I459" i="16"/>
  <c r="I460" i="16"/>
  <c r="I461" i="16"/>
  <c r="I462" i="16"/>
  <c r="I463" i="16"/>
  <c r="I464" i="16"/>
  <c r="I465" i="16"/>
  <c r="I466" i="16"/>
  <c r="I467" i="16"/>
  <c r="I468" i="16"/>
  <c r="I469" i="16"/>
  <c r="I470" i="16"/>
  <c r="I471" i="16"/>
  <c r="I472" i="16"/>
  <c r="I473" i="16"/>
  <c r="I474" i="16"/>
  <c r="I475" i="16"/>
  <c r="I476" i="16"/>
  <c r="I477" i="16"/>
  <c r="I478" i="16"/>
  <c r="I479" i="16"/>
  <c r="I480" i="16"/>
  <c r="I481" i="16"/>
  <c r="I482" i="16"/>
  <c r="I483" i="16"/>
  <c r="I484" i="16"/>
  <c r="I485" i="16"/>
  <c r="I486" i="16"/>
  <c r="I487" i="16"/>
  <c r="I488" i="16"/>
  <c r="I489" i="16"/>
  <c r="I490" i="16"/>
  <c r="I491" i="16"/>
  <c r="I492" i="16"/>
  <c r="I493" i="16"/>
  <c r="I494" i="16"/>
  <c r="I495" i="16"/>
  <c r="I496" i="16"/>
  <c r="I497" i="16"/>
  <c r="I498" i="16"/>
  <c r="I499" i="16"/>
  <c r="I500" i="16"/>
  <c r="I501" i="16"/>
  <c r="I502" i="16"/>
  <c r="I503" i="16"/>
  <c r="I504" i="16"/>
  <c r="I505" i="16"/>
  <c r="I506" i="16"/>
  <c r="I507" i="16"/>
  <c r="I508" i="16"/>
  <c r="I509" i="16"/>
  <c r="I510" i="16"/>
  <c r="I511" i="16"/>
  <c r="I512" i="16"/>
  <c r="I513" i="16"/>
  <c r="I514" i="16"/>
  <c r="I515" i="16"/>
  <c r="I516" i="16"/>
  <c r="I517" i="16"/>
  <c r="I518" i="16"/>
  <c r="I519" i="16"/>
  <c r="I520" i="16"/>
  <c r="I521" i="16"/>
  <c r="I522" i="16"/>
  <c r="I523" i="16"/>
  <c r="I524" i="16"/>
  <c r="I525" i="16"/>
  <c r="I526" i="16"/>
  <c r="I527" i="16"/>
  <c r="I528" i="16"/>
  <c r="I529" i="16"/>
  <c r="I530" i="16"/>
  <c r="I531" i="16"/>
  <c r="I532" i="16"/>
  <c r="I533" i="16"/>
  <c r="I534" i="16"/>
  <c r="I535" i="16"/>
  <c r="I536" i="16"/>
  <c r="I537" i="16"/>
  <c r="I538" i="16"/>
  <c r="I539" i="16"/>
  <c r="I540" i="16"/>
  <c r="I541" i="16"/>
  <c r="I542" i="16"/>
  <c r="I543" i="16"/>
  <c r="I544" i="16"/>
  <c r="I545" i="16"/>
  <c r="I546" i="16"/>
  <c r="I547" i="16"/>
  <c r="I548" i="16"/>
  <c r="I549" i="16"/>
  <c r="I550" i="16"/>
  <c r="I551" i="16"/>
  <c r="I552" i="16"/>
  <c r="I553" i="16"/>
  <c r="I554" i="16"/>
  <c r="I555" i="16"/>
  <c r="I556" i="16"/>
  <c r="I557" i="16"/>
  <c r="I558" i="16"/>
  <c r="I559" i="16"/>
  <c r="I560" i="16"/>
  <c r="I561" i="16"/>
  <c r="I562" i="16"/>
  <c r="I563" i="16"/>
  <c r="I564" i="16"/>
  <c r="I565" i="16"/>
  <c r="I566" i="16"/>
  <c r="I567" i="16"/>
  <c r="I568" i="16"/>
  <c r="I569" i="16"/>
  <c r="I570" i="16"/>
  <c r="I571" i="16"/>
  <c r="I572" i="16"/>
  <c r="I573" i="16"/>
  <c r="I574" i="16"/>
  <c r="I575" i="16"/>
  <c r="I576" i="16"/>
  <c r="I577" i="16"/>
  <c r="I578" i="16"/>
  <c r="I579" i="16"/>
  <c r="I580" i="16"/>
  <c r="I581" i="16"/>
  <c r="I582" i="16"/>
  <c r="I583" i="16"/>
  <c r="I584" i="16"/>
  <c r="I585" i="16"/>
  <c r="I586" i="16"/>
  <c r="I587" i="16"/>
  <c r="I588" i="16"/>
  <c r="I589" i="16"/>
  <c r="I590" i="16"/>
  <c r="I591" i="16"/>
  <c r="I592" i="16"/>
  <c r="I593" i="16"/>
  <c r="I594" i="16"/>
  <c r="I595" i="16"/>
  <c r="I596" i="16"/>
  <c r="I597" i="16"/>
  <c r="I598" i="16"/>
  <c r="I599" i="16"/>
  <c r="I600" i="16"/>
  <c r="I601" i="16"/>
  <c r="I602" i="16"/>
  <c r="I603" i="16"/>
  <c r="I604" i="16"/>
  <c r="I605" i="16"/>
  <c r="I606" i="16"/>
  <c r="I607" i="16"/>
  <c r="I608" i="16"/>
  <c r="I609" i="16"/>
  <c r="I610" i="16"/>
  <c r="I611" i="16"/>
  <c r="I612" i="16"/>
  <c r="I613" i="16"/>
  <c r="I614" i="16"/>
  <c r="I615" i="16"/>
  <c r="I616" i="16"/>
  <c r="I617" i="16"/>
  <c r="I618" i="16"/>
  <c r="I619" i="16"/>
  <c r="I620" i="16"/>
  <c r="I621" i="16"/>
  <c r="I622" i="16"/>
  <c r="I623" i="16"/>
  <c r="I624" i="16"/>
  <c r="I625" i="16"/>
  <c r="I626" i="16"/>
  <c r="I627" i="16"/>
  <c r="I628" i="16"/>
  <c r="I629" i="16"/>
  <c r="I630" i="16"/>
  <c r="I631" i="16"/>
  <c r="I632" i="16"/>
  <c r="I633" i="16"/>
  <c r="I634" i="16"/>
  <c r="I635" i="16"/>
  <c r="I636" i="16"/>
  <c r="I637" i="16"/>
  <c r="I638" i="16"/>
  <c r="I639" i="16"/>
  <c r="I640" i="16"/>
  <c r="I641" i="16"/>
  <c r="I642" i="16"/>
  <c r="I643" i="16"/>
  <c r="I644" i="16"/>
  <c r="I645" i="16"/>
  <c r="I646" i="16"/>
  <c r="I647" i="16"/>
  <c r="I648" i="16"/>
  <c r="I649" i="16"/>
  <c r="I650" i="16"/>
  <c r="I651" i="16"/>
  <c r="I652" i="16"/>
  <c r="I653" i="16"/>
  <c r="I654" i="16"/>
  <c r="I655" i="16"/>
  <c r="I656" i="16"/>
  <c r="I657" i="16"/>
  <c r="I658" i="16"/>
  <c r="I659" i="16"/>
  <c r="I660" i="16"/>
  <c r="I661" i="16"/>
  <c r="I662" i="16"/>
  <c r="I663" i="16"/>
  <c r="I664" i="16"/>
  <c r="I665" i="16"/>
  <c r="I666" i="16"/>
  <c r="I667" i="16"/>
  <c r="I668" i="16"/>
  <c r="I669" i="16"/>
  <c r="I670" i="16"/>
  <c r="I671" i="16"/>
  <c r="I672" i="16"/>
  <c r="I673" i="16"/>
  <c r="I674" i="16"/>
  <c r="I675" i="16"/>
  <c r="I676" i="16"/>
  <c r="I677" i="16"/>
  <c r="I678" i="16"/>
  <c r="I679" i="16"/>
  <c r="I680" i="16"/>
  <c r="I681" i="16"/>
  <c r="I682" i="16"/>
  <c r="I683" i="16"/>
  <c r="I684" i="16"/>
  <c r="I685" i="16"/>
  <c r="I686" i="16"/>
  <c r="I687" i="16"/>
  <c r="I688" i="16"/>
  <c r="I689" i="16"/>
  <c r="I690" i="16"/>
  <c r="I691" i="16"/>
  <c r="I692" i="16"/>
  <c r="I693" i="16"/>
  <c r="I694" i="16"/>
  <c r="I695" i="16"/>
  <c r="I696" i="16"/>
  <c r="I697" i="16"/>
  <c r="I698" i="16"/>
  <c r="I699" i="16"/>
  <c r="I700" i="16"/>
  <c r="I701" i="16"/>
  <c r="I702" i="16"/>
  <c r="I703" i="16"/>
  <c r="I704" i="16"/>
  <c r="I705" i="16"/>
  <c r="I706" i="16"/>
  <c r="I707" i="16"/>
  <c r="I708" i="16"/>
  <c r="I709" i="16"/>
  <c r="I710" i="16"/>
  <c r="I711" i="16"/>
  <c r="I712" i="16"/>
  <c r="I713" i="16"/>
  <c r="I714" i="16"/>
  <c r="I715" i="16"/>
  <c r="I716" i="16"/>
  <c r="I717" i="16"/>
  <c r="I718" i="16"/>
  <c r="I719" i="16"/>
  <c r="I720" i="16"/>
  <c r="I721" i="16"/>
  <c r="I722" i="16"/>
  <c r="I723" i="16"/>
  <c r="I724" i="16"/>
  <c r="I725" i="16"/>
  <c r="I726" i="16"/>
  <c r="I727" i="16"/>
  <c r="I728" i="16"/>
  <c r="I729" i="16"/>
  <c r="I730" i="16"/>
  <c r="I731" i="16"/>
  <c r="I732" i="16"/>
  <c r="I733" i="16"/>
  <c r="I734" i="16"/>
  <c r="I735" i="16"/>
  <c r="I736" i="16"/>
  <c r="I737" i="16"/>
  <c r="I738" i="16"/>
  <c r="I739" i="16"/>
  <c r="I740" i="16"/>
  <c r="I741" i="16"/>
  <c r="I742" i="16"/>
  <c r="I743" i="16"/>
  <c r="I744" i="16"/>
  <c r="I745" i="16"/>
  <c r="I746" i="16"/>
  <c r="I747" i="16"/>
  <c r="I748" i="16"/>
  <c r="I749" i="16"/>
  <c r="I750" i="16"/>
  <c r="I751" i="16"/>
  <c r="I752" i="16"/>
  <c r="I753" i="16"/>
  <c r="I269" i="15"/>
  <c r="I270" i="15"/>
  <c r="I271" i="15"/>
  <c r="I272" i="15"/>
  <c r="I273" i="15"/>
  <c r="I274" i="15"/>
  <c r="I275" i="15"/>
  <c r="I276" i="15"/>
  <c r="I277" i="15"/>
  <c r="I278" i="15"/>
  <c r="I279" i="15"/>
  <c r="I280" i="15"/>
  <c r="I281" i="15"/>
  <c r="I282" i="15"/>
  <c r="I283" i="15"/>
  <c r="I284" i="15"/>
  <c r="I285" i="15"/>
  <c r="I286" i="15"/>
  <c r="I287" i="15"/>
  <c r="I288" i="15"/>
  <c r="I289" i="15"/>
  <c r="I290" i="15"/>
  <c r="I291" i="15"/>
  <c r="I292" i="15"/>
  <c r="I293" i="15"/>
  <c r="I294" i="15"/>
  <c r="I295" i="15"/>
  <c r="I296" i="15"/>
  <c r="I297" i="15"/>
  <c r="I298" i="15"/>
  <c r="I21" i="14"/>
  <c r="I22" i="14"/>
  <c r="I23" i="14"/>
  <c r="I24" i="14"/>
  <c r="I25" i="14"/>
  <c r="I26" i="14"/>
  <c r="I27" i="14"/>
  <c r="I28" i="14"/>
  <c r="I29" i="14"/>
  <c r="I30" i="14"/>
  <c r="I31" i="14"/>
  <c r="I32" i="14"/>
  <c r="I33" i="14"/>
  <c r="I34" i="14"/>
  <c r="I35" i="14"/>
  <c r="I36" i="14"/>
  <c r="I37" i="14"/>
  <c r="I38" i="14"/>
  <c r="I39" i="14"/>
  <c r="I40" i="14"/>
  <c r="I41" i="14"/>
  <c r="I42" i="14"/>
  <c r="I43" i="14"/>
  <c r="I44" i="14"/>
  <c r="I45" i="14"/>
  <c r="I46" i="14"/>
  <c r="I47" i="14"/>
  <c r="I48" i="14"/>
  <c r="I49" i="14"/>
  <c r="I50" i="14"/>
  <c r="I51" i="14"/>
  <c r="I52" i="14"/>
  <c r="I53" i="14"/>
  <c r="I54" i="14"/>
  <c r="I55" i="14"/>
  <c r="I56" i="14"/>
  <c r="I57" i="14"/>
  <c r="I58" i="14"/>
  <c r="I59" i="14"/>
  <c r="I60" i="14"/>
  <c r="I61" i="14"/>
  <c r="I62" i="14"/>
  <c r="I63" i="14"/>
  <c r="I64" i="14"/>
  <c r="I65" i="14"/>
  <c r="I66" i="14"/>
  <c r="I67" i="14"/>
  <c r="I68" i="14"/>
  <c r="I69" i="14"/>
  <c r="I70" i="14"/>
  <c r="I71" i="14"/>
  <c r="I72" i="14"/>
  <c r="I73" i="14"/>
  <c r="I74" i="14"/>
  <c r="I75" i="14"/>
  <c r="I76" i="14"/>
  <c r="I77" i="14"/>
  <c r="I78" i="14"/>
  <c r="I79" i="14"/>
  <c r="I80" i="14"/>
  <c r="I81" i="14"/>
  <c r="I82" i="14"/>
  <c r="I83" i="14"/>
  <c r="I84" i="14"/>
  <c r="I85" i="14"/>
  <c r="I86" i="14"/>
  <c r="I87" i="14"/>
  <c r="I88" i="14"/>
  <c r="I89" i="14"/>
  <c r="I90" i="14"/>
  <c r="I91" i="14"/>
  <c r="I92" i="14"/>
  <c r="I93" i="14"/>
  <c r="I94" i="14"/>
  <c r="I95" i="14"/>
  <c r="I96" i="14"/>
  <c r="I97" i="14"/>
  <c r="I98" i="14"/>
  <c r="I99" i="14"/>
  <c r="I100" i="14"/>
  <c r="I101" i="14"/>
  <c r="I102" i="14"/>
  <c r="I103" i="14"/>
  <c r="I104" i="14"/>
  <c r="I105" i="14"/>
  <c r="I106" i="14"/>
  <c r="I107" i="14"/>
  <c r="I108" i="14"/>
  <c r="I109" i="14"/>
  <c r="I110" i="14"/>
  <c r="I111" i="14"/>
  <c r="I112" i="14"/>
  <c r="I113" i="14"/>
  <c r="I114" i="14"/>
  <c r="I115" i="14"/>
  <c r="I116" i="14"/>
  <c r="I117" i="14"/>
  <c r="I118" i="14"/>
  <c r="I119" i="14"/>
  <c r="I120" i="14"/>
  <c r="I121" i="14"/>
  <c r="I122" i="14"/>
  <c r="I123" i="14"/>
  <c r="I124" i="14"/>
  <c r="I125" i="14"/>
  <c r="I126" i="14"/>
  <c r="I127" i="14"/>
  <c r="I128" i="14"/>
  <c r="I129" i="14"/>
  <c r="I130" i="14"/>
  <c r="I131" i="14"/>
  <c r="I132" i="14"/>
  <c r="I133" i="14"/>
  <c r="I134" i="14"/>
  <c r="I135" i="14"/>
  <c r="I136" i="14"/>
  <c r="I137" i="14"/>
  <c r="I138" i="14"/>
  <c r="I139" i="14"/>
  <c r="I140" i="14"/>
  <c r="I141" i="14"/>
  <c r="I142" i="14"/>
  <c r="I143" i="14"/>
  <c r="I144" i="14"/>
  <c r="I145" i="14"/>
  <c r="I146" i="14"/>
  <c r="I147" i="14"/>
  <c r="I148" i="14"/>
  <c r="I149" i="14"/>
  <c r="I150" i="14"/>
  <c r="I151" i="14"/>
  <c r="H12" i="13"/>
  <c r="H13" i="13"/>
  <c r="H17" i="13"/>
  <c r="H18" i="13"/>
  <c r="H19" i="13"/>
  <c r="H20" i="13"/>
  <c r="H21" i="13"/>
  <c r="H22" i="13"/>
  <c r="H23" i="13"/>
  <c r="H24" i="13"/>
  <c r="H25" i="13"/>
  <c r="H26" i="13"/>
  <c r="H27" i="13"/>
  <c r="H28" i="13"/>
  <c r="H29" i="13"/>
  <c r="H30" i="13"/>
  <c r="H31" i="13"/>
  <c r="H32" i="13"/>
  <c r="H33" i="13"/>
  <c r="H34" i="13"/>
  <c r="H35" i="13"/>
  <c r="H36" i="13"/>
  <c r="H37" i="13"/>
  <c r="H38" i="13"/>
  <c r="H39" i="13"/>
  <c r="H40" i="13"/>
  <c r="H41" i="13"/>
  <c r="H42" i="13"/>
  <c r="H43" i="13"/>
  <c r="H44" i="13"/>
  <c r="H45" i="13"/>
  <c r="H46" i="13"/>
  <c r="H47" i="13"/>
  <c r="H48" i="13"/>
  <c r="H49" i="13"/>
  <c r="H50" i="13"/>
  <c r="H51" i="13"/>
  <c r="H52" i="13"/>
  <c r="H53" i="13"/>
  <c r="H54" i="13"/>
  <c r="H55" i="13"/>
  <c r="H56" i="13"/>
  <c r="H57" i="13"/>
  <c r="H58" i="13"/>
  <c r="H59" i="13"/>
  <c r="H60" i="13"/>
  <c r="H61" i="13"/>
  <c r="H62" i="13"/>
  <c r="H63" i="13"/>
  <c r="H64" i="13"/>
  <c r="H65" i="13"/>
  <c r="H66" i="13"/>
  <c r="H67" i="13"/>
  <c r="H68" i="13"/>
  <c r="H69" i="13"/>
  <c r="H70" i="13"/>
  <c r="H71" i="13"/>
  <c r="H72" i="13"/>
  <c r="H73" i="13"/>
  <c r="H74" i="13"/>
  <c r="H75" i="13"/>
  <c r="H76" i="13"/>
  <c r="H77" i="13"/>
  <c r="H78" i="13"/>
  <c r="H79" i="13"/>
  <c r="H80" i="13"/>
  <c r="H81" i="13"/>
  <c r="H82" i="13"/>
  <c r="H83" i="13"/>
  <c r="H84" i="13"/>
  <c r="H85" i="13"/>
  <c r="H86" i="13"/>
  <c r="H87" i="13"/>
  <c r="H88" i="13"/>
  <c r="H89" i="13"/>
  <c r="H90" i="13"/>
  <c r="H91" i="13"/>
  <c r="H92" i="13"/>
  <c r="H93" i="13"/>
  <c r="H94" i="13"/>
  <c r="H95" i="13"/>
  <c r="H96" i="13"/>
  <c r="H97" i="13"/>
  <c r="H98" i="13"/>
  <c r="H99" i="13"/>
  <c r="H100" i="13"/>
  <c r="H101" i="13"/>
  <c r="H102" i="13"/>
  <c r="H103" i="13"/>
  <c r="H104" i="13"/>
  <c r="H105" i="13"/>
  <c r="H106" i="13"/>
  <c r="H107" i="13"/>
  <c r="H108" i="13"/>
  <c r="H109" i="13"/>
  <c r="H110" i="13"/>
  <c r="H111" i="13"/>
  <c r="H112" i="13"/>
  <c r="H113" i="13"/>
  <c r="H114" i="13"/>
  <c r="H115" i="13"/>
  <c r="H116" i="13"/>
  <c r="H117" i="13"/>
  <c r="H118" i="13"/>
  <c r="H119" i="13"/>
  <c r="H120" i="13"/>
  <c r="H121" i="13"/>
  <c r="H122" i="13"/>
  <c r="H123" i="13"/>
  <c r="H124" i="13"/>
  <c r="H125" i="13"/>
  <c r="H126" i="13"/>
  <c r="H127" i="13"/>
  <c r="H128" i="13"/>
  <c r="H129" i="13"/>
  <c r="H130" i="13"/>
  <c r="H131" i="13"/>
  <c r="H132" i="13"/>
  <c r="H133" i="13"/>
  <c r="H134" i="13"/>
  <c r="H135" i="13"/>
  <c r="H136" i="13"/>
  <c r="H137" i="13"/>
  <c r="H138" i="13"/>
  <c r="H139" i="13"/>
  <c r="H140" i="13"/>
  <c r="H141" i="13"/>
  <c r="H142" i="13"/>
  <c r="H143" i="13"/>
  <c r="H144" i="13"/>
  <c r="H145" i="13"/>
  <c r="H146" i="13"/>
  <c r="H147" i="13"/>
  <c r="H148" i="13"/>
  <c r="H149" i="13"/>
  <c r="H150" i="13"/>
  <c r="I20" i="12"/>
  <c r="I21" i="12"/>
  <c r="I22" i="12"/>
  <c r="I23" i="12"/>
  <c r="I24" i="12"/>
  <c r="I25" i="12"/>
  <c r="I26" i="12"/>
  <c r="I27" i="12"/>
  <c r="I28" i="12"/>
  <c r="I29" i="12"/>
  <c r="I30" i="12"/>
  <c r="I31" i="12"/>
  <c r="I32" i="12"/>
  <c r="I33" i="12"/>
  <c r="I34" i="12"/>
  <c r="I35" i="12"/>
  <c r="I36" i="12"/>
  <c r="I37" i="12"/>
  <c r="I38" i="12"/>
  <c r="I39" i="12"/>
  <c r="I40" i="12"/>
  <c r="I41" i="12"/>
  <c r="I42" i="12"/>
  <c r="I43" i="12"/>
  <c r="I44" i="12"/>
  <c r="I45" i="12"/>
  <c r="I46" i="12"/>
  <c r="I47" i="12"/>
  <c r="I48" i="12"/>
  <c r="I49" i="12"/>
  <c r="I50" i="12"/>
  <c r="I51" i="12"/>
  <c r="I52" i="12"/>
  <c r="I53" i="12"/>
  <c r="I54" i="12"/>
  <c r="I55" i="12"/>
  <c r="I56" i="12"/>
  <c r="I57" i="12"/>
  <c r="I58" i="12"/>
  <c r="I59" i="12"/>
  <c r="I60" i="12"/>
  <c r="I61" i="12"/>
  <c r="I62" i="12"/>
  <c r="I63" i="12"/>
  <c r="I64" i="12"/>
  <c r="I65" i="12"/>
  <c r="I66" i="12"/>
  <c r="I67" i="12"/>
  <c r="I68" i="12"/>
  <c r="I69" i="12"/>
  <c r="I70" i="12"/>
  <c r="I71" i="12"/>
  <c r="I72" i="12"/>
  <c r="I73" i="12"/>
  <c r="I74" i="12"/>
  <c r="I75" i="12"/>
  <c r="I76" i="12"/>
  <c r="I77" i="12"/>
  <c r="I78" i="12"/>
  <c r="I79" i="12"/>
  <c r="I80" i="12"/>
  <c r="I81" i="12"/>
  <c r="I82" i="12"/>
  <c r="I83" i="12"/>
  <c r="I84" i="12"/>
  <c r="I85" i="12"/>
  <c r="I86" i="12"/>
  <c r="I87" i="12"/>
  <c r="I88" i="12"/>
  <c r="I89" i="12"/>
  <c r="I90" i="12"/>
  <c r="I91" i="12"/>
  <c r="I92" i="12"/>
  <c r="I93" i="12"/>
  <c r="I94" i="12"/>
  <c r="I95" i="12"/>
  <c r="I96" i="12"/>
  <c r="I97" i="12"/>
  <c r="I98" i="12"/>
  <c r="I99" i="12"/>
  <c r="I100" i="12"/>
  <c r="I101" i="12"/>
  <c r="I102" i="12"/>
  <c r="I103" i="12"/>
  <c r="I104" i="12"/>
  <c r="I105" i="12"/>
  <c r="I106" i="12"/>
  <c r="I107" i="12"/>
  <c r="I108" i="12"/>
  <c r="I109" i="12"/>
  <c r="I110" i="12"/>
  <c r="I111" i="12"/>
  <c r="I112" i="12"/>
  <c r="I113" i="12"/>
  <c r="I114" i="12"/>
  <c r="I115" i="12"/>
  <c r="I116" i="12"/>
  <c r="I117" i="12"/>
  <c r="I118" i="12"/>
  <c r="I119" i="12"/>
  <c r="I120" i="12"/>
  <c r="I121" i="12"/>
  <c r="I122" i="12"/>
  <c r="I123" i="12"/>
  <c r="I124" i="12"/>
  <c r="I125" i="12"/>
  <c r="I126" i="12"/>
  <c r="I127" i="12"/>
  <c r="I128" i="12"/>
  <c r="I129" i="12"/>
  <c r="I130" i="12"/>
  <c r="I131" i="12"/>
  <c r="I132" i="12"/>
  <c r="I133" i="12"/>
  <c r="I134" i="12"/>
  <c r="I135" i="12"/>
  <c r="I136" i="12"/>
  <c r="I137" i="12"/>
  <c r="I138" i="12"/>
  <c r="I139" i="12"/>
  <c r="I140" i="12"/>
  <c r="I141" i="12"/>
  <c r="I142" i="12"/>
  <c r="I143" i="12"/>
  <c r="I144" i="12"/>
  <c r="I145" i="12"/>
  <c r="I146" i="12"/>
  <c r="I147" i="12"/>
  <c r="I148" i="12"/>
  <c r="I149" i="12"/>
  <c r="I150" i="12"/>
  <c r="B131" i="1"/>
  <c r="C131" i="1"/>
  <c r="D131" i="1"/>
  <c r="B132" i="1"/>
  <c r="C132" i="1"/>
  <c r="D132" i="1"/>
  <c r="I3" i="15"/>
  <c r="B133" i="1"/>
  <c r="C133" i="1"/>
  <c r="D133" i="1"/>
  <c r="I4" i="15"/>
  <c r="B226" i="1"/>
  <c r="C226" i="1"/>
  <c r="D226" i="1"/>
  <c r="B59" i="1"/>
  <c r="C59" i="1"/>
  <c r="D59" i="1"/>
  <c r="I2" i="16"/>
  <c r="B227" i="1"/>
  <c r="C227" i="1"/>
  <c r="D227" i="1"/>
  <c r="B228" i="1"/>
  <c r="C228" i="1"/>
  <c r="D228" i="1"/>
  <c r="I5" i="15"/>
  <c r="B230" i="1"/>
  <c r="C230" i="1"/>
  <c r="D230" i="1"/>
  <c r="I6" i="15"/>
  <c r="B234" i="1"/>
  <c r="C234" i="1"/>
  <c r="D234" i="1"/>
  <c r="I7" i="15"/>
  <c r="B135" i="1"/>
  <c r="C135" i="1"/>
  <c r="D135" i="1"/>
  <c r="I8" i="15"/>
  <c r="I3" i="16"/>
  <c r="B136" i="1"/>
  <c r="C136" i="1"/>
  <c r="D136" i="1"/>
  <c r="I9" i="15"/>
  <c r="I4" i="18"/>
  <c r="B60" i="1"/>
  <c r="C60" i="1"/>
  <c r="D60" i="1"/>
  <c r="I5" i="18"/>
  <c r="B86" i="1"/>
  <c r="C86" i="1"/>
  <c r="D86" i="1"/>
  <c r="I10" i="15"/>
  <c r="B237" i="1"/>
  <c r="C237" i="1"/>
  <c r="D237" i="1"/>
  <c r="I11" i="15"/>
  <c r="B238" i="1"/>
  <c r="C238" i="1"/>
  <c r="D238" i="1"/>
  <c r="B240" i="1"/>
  <c r="C240" i="1"/>
  <c r="D240" i="1"/>
  <c r="B243" i="1"/>
  <c r="C243" i="1"/>
  <c r="D243" i="1"/>
  <c r="I4" i="16"/>
  <c r="I5" i="16"/>
  <c r="B61" i="1"/>
  <c r="C61" i="1"/>
  <c r="D61" i="1"/>
  <c r="I12" i="15"/>
  <c r="I8" i="16"/>
  <c r="I9" i="16"/>
  <c r="I16" i="16"/>
  <c r="I17" i="16"/>
  <c r="I18" i="16"/>
  <c r="I19" i="16"/>
  <c r="I20" i="16"/>
  <c r="B246" i="1"/>
  <c r="C246" i="1"/>
  <c r="D246" i="1"/>
  <c r="B138" i="1"/>
  <c r="C138" i="1"/>
  <c r="D138" i="1"/>
  <c r="I6" i="18"/>
  <c r="B247" i="1"/>
  <c r="C247" i="1"/>
  <c r="D247" i="1"/>
  <c r="I13" i="15"/>
  <c r="B62" i="1"/>
  <c r="C62" i="1"/>
  <c r="D62" i="1"/>
  <c r="I14" i="15"/>
  <c r="I7" i="18"/>
  <c r="B248" i="1"/>
  <c r="C248" i="1"/>
  <c r="D248" i="1"/>
  <c r="I123" i="18"/>
  <c r="I32" i="16"/>
  <c r="B252" i="1"/>
  <c r="C252" i="1"/>
  <c r="D252" i="1"/>
  <c r="B253" i="1"/>
  <c r="C253" i="1"/>
  <c r="D253" i="1"/>
  <c r="I33" i="16"/>
  <c r="I34" i="16"/>
  <c r="I35" i="16"/>
  <c r="B254" i="1"/>
  <c r="C254" i="1"/>
  <c r="D254" i="1"/>
  <c r="B48" i="1"/>
  <c r="C48" i="1"/>
  <c r="D48" i="1"/>
  <c r="I15" i="15"/>
  <c r="I36" i="16"/>
  <c r="I8" i="18"/>
  <c r="B255" i="1"/>
  <c r="C255" i="1"/>
  <c r="D255" i="1"/>
  <c r="B256" i="1"/>
  <c r="C256" i="1"/>
  <c r="D256" i="1"/>
  <c r="B140" i="1"/>
  <c r="C140" i="1"/>
  <c r="D140" i="1"/>
  <c r="I9" i="18"/>
  <c r="B258" i="1"/>
  <c r="C258" i="1"/>
  <c r="D258" i="1"/>
  <c r="B260" i="1"/>
  <c r="C260" i="1"/>
  <c r="D260" i="1"/>
  <c r="I16" i="15"/>
  <c r="B19" i="1"/>
  <c r="C19" i="1"/>
  <c r="D19" i="1"/>
  <c r="I17" i="15"/>
  <c r="I10" i="18"/>
  <c r="B141" i="1"/>
  <c r="C141" i="1"/>
  <c r="D141" i="1"/>
  <c r="I40" i="16"/>
  <c r="B265" i="1"/>
  <c r="C265" i="1"/>
  <c r="D265" i="1"/>
  <c r="I19" i="15"/>
  <c r="B266" i="1"/>
  <c r="C266" i="1"/>
  <c r="D266" i="1"/>
  <c r="I12" i="18"/>
  <c r="B142" i="1"/>
  <c r="C142" i="1"/>
  <c r="D142" i="1"/>
  <c r="I13" i="18"/>
  <c r="B63" i="1"/>
  <c r="C63" i="1"/>
  <c r="D63" i="1"/>
  <c r="I14" i="18"/>
  <c r="B143" i="1"/>
  <c r="C143" i="1"/>
  <c r="D143" i="1"/>
  <c r="I42" i="16"/>
  <c r="B273" i="1"/>
  <c r="C273" i="1"/>
  <c r="D273" i="1"/>
  <c r="B274" i="1"/>
  <c r="C274" i="1"/>
  <c r="D274" i="1"/>
  <c r="B87" i="1"/>
  <c r="C87" i="1"/>
  <c r="D87" i="1"/>
  <c r="I15" i="18"/>
  <c r="B275" i="1"/>
  <c r="C275" i="1"/>
  <c r="D275" i="1"/>
  <c r="B277" i="1"/>
  <c r="C277" i="1"/>
  <c r="D277" i="1"/>
  <c r="I17" i="18"/>
  <c r="B146" i="1"/>
  <c r="C146" i="1"/>
  <c r="D146" i="1"/>
  <c r="I16" i="18"/>
  <c r="I18" i="18"/>
  <c r="B278" i="1"/>
  <c r="C278" i="1"/>
  <c r="D278" i="1"/>
  <c r="I43" i="16"/>
  <c r="B49" i="1"/>
  <c r="C49" i="1"/>
  <c r="D49" i="1"/>
  <c r="I44" i="16"/>
  <c r="I19" i="18"/>
  <c r="B88" i="1"/>
  <c r="C88" i="1"/>
  <c r="D88" i="1"/>
  <c r="I20" i="18"/>
  <c r="B11" i="1"/>
  <c r="C11" i="1"/>
  <c r="D11" i="1"/>
  <c r="I20" i="15"/>
  <c r="I21" i="18"/>
  <c r="B64" i="1"/>
  <c r="C64" i="1"/>
  <c r="D64" i="1"/>
  <c r="I21" i="15"/>
  <c r="I22" i="18"/>
  <c r="B89" i="1"/>
  <c r="C89" i="1"/>
  <c r="D89" i="1"/>
  <c r="B148" i="1"/>
  <c r="C148" i="1"/>
  <c r="D148" i="1"/>
  <c r="I22" i="15"/>
  <c r="I46" i="16"/>
  <c r="B90" i="1"/>
  <c r="C90" i="1"/>
  <c r="D90" i="1"/>
  <c r="B280" i="1"/>
  <c r="C280" i="1"/>
  <c r="D280" i="1"/>
  <c r="I23" i="15"/>
  <c r="B281" i="1"/>
  <c r="C281" i="1"/>
  <c r="D281" i="1"/>
  <c r="B282" i="1"/>
  <c r="C282" i="1"/>
  <c r="D282" i="1"/>
  <c r="I48" i="16"/>
  <c r="I49" i="16"/>
  <c r="B285" i="1"/>
  <c r="C285" i="1"/>
  <c r="D285" i="1"/>
  <c r="B286" i="1"/>
  <c r="C286" i="1"/>
  <c r="D286" i="1"/>
  <c r="B287" i="1"/>
  <c r="C287" i="1"/>
  <c r="D287" i="1"/>
  <c r="I50" i="16"/>
  <c r="I51" i="16"/>
  <c r="B288" i="1"/>
  <c r="C288" i="1"/>
  <c r="D288" i="1"/>
  <c r="B323" i="1"/>
  <c r="C323" i="1"/>
  <c r="D323" i="1"/>
  <c r="B324" i="1"/>
  <c r="C324" i="1"/>
  <c r="D324" i="1"/>
  <c r="B325" i="1"/>
  <c r="C325" i="1"/>
  <c r="D325" i="1"/>
  <c r="B326" i="1"/>
  <c r="C326" i="1"/>
  <c r="D326" i="1"/>
  <c r="I24" i="18"/>
  <c r="B329" i="1"/>
  <c r="C329" i="1"/>
  <c r="D329" i="1"/>
  <c r="B330" i="1"/>
  <c r="C330" i="1"/>
  <c r="D330" i="1"/>
  <c r="B331" i="1"/>
  <c r="C331" i="1"/>
  <c r="D331" i="1"/>
  <c r="B332" i="1"/>
  <c r="C332" i="1"/>
  <c r="D332" i="1"/>
  <c r="B333" i="1"/>
  <c r="C333" i="1"/>
  <c r="D333" i="1"/>
  <c r="B91" i="1"/>
  <c r="C91" i="1"/>
  <c r="D91" i="1"/>
  <c r="I56" i="16"/>
  <c r="B150" i="1"/>
  <c r="AG150" i="1" s="1"/>
  <c r="C150" i="1"/>
  <c r="D150" i="1"/>
  <c r="I25" i="18"/>
  <c r="I57" i="16"/>
  <c r="I58" i="16"/>
  <c r="B151" i="1"/>
  <c r="C151" i="1"/>
  <c r="D151" i="1"/>
  <c r="I26" i="18"/>
  <c r="B92" i="1"/>
  <c r="C92" i="1"/>
  <c r="D92" i="1"/>
  <c r="I27" i="18"/>
  <c r="B334" i="1"/>
  <c r="C334" i="1"/>
  <c r="D334" i="1"/>
  <c r="I24" i="15"/>
  <c r="B93" i="1"/>
  <c r="C93" i="1"/>
  <c r="D93" i="1"/>
  <c r="I59" i="16"/>
  <c r="B337" i="1"/>
  <c r="C337" i="1"/>
  <c r="D337" i="1"/>
  <c r="B339" i="1"/>
  <c r="C339" i="1"/>
  <c r="D339" i="1"/>
  <c r="B341" i="1"/>
  <c r="C341" i="1"/>
  <c r="D341" i="1"/>
  <c r="I25" i="15"/>
  <c r="B342" i="1"/>
  <c r="AG342" i="1" s="1"/>
  <c r="C342" i="1"/>
  <c r="D342" i="1"/>
  <c r="B345" i="1"/>
  <c r="C345" i="1"/>
  <c r="D345" i="1"/>
  <c r="B346" i="1"/>
  <c r="C346" i="1"/>
  <c r="D346" i="1"/>
  <c r="B94" i="1"/>
  <c r="C94" i="1"/>
  <c r="D94" i="1"/>
  <c r="I26" i="15"/>
  <c r="I60" i="16"/>
  <c r="B347" i="1"/>
  <c r="C347" i="1"/>
  <c r="D347" i="1"/>
  <c r="I61" i="16"/>
  <c r="B20" i="1"/>
  <c r="C20" i="1"/>
  <c r="D20" i="1"/>
  <c r="I29" i="18"/>
  <c r="I63" i="16"/>
  <c r="B95" i="1"/>
  <c r="C95" i="1"/>
  <c r="D95" i="1"/>
  <c r="I30" i="18"/>
  <c r="B96" i="1"/>
  <c r="C96" i="1"/>
  <c r="D96" i="1"/>
  <c r="I27" i="15"/>
  <c r="B350" i="1"/>
  <c r="C350" i="1"/>
  <c r="D350" i="1"/>
  <c r="I28" i="15"/>
  <c r="B351" i="1"/>
  <c r="C351" i="1"/>
  <c r="D351" i="1"/>
  <c r="I31" i="18"/>
  <c r="B97" i="1"/>
  <c r="C97" i="1"/>
  <c r="D97" i="1"/>
  <c r="I29" i="15"/>
  <c r="I64" i="16"/>
  <c r="B65" i="1"/>
  <c r="C65" i="1"/>
  <c r="D65" i="1"/>
  <c r="I30" i="15"/>
  <c r="I65" i="16"/>
  <c r="B26" i="1"/>
  <c r="C26" i="1"/>
  <c r="D26" i="1"/>
  <c r="I31" i="15"/>
  <c r="B356" i="1"/>
  <c r="C356" i="1"/>
  <c r="D356" i="1"/>
  <c r="B357" i="1"/>
  <c r="C357" i="1"/>
  <c r="D357" i="1"/>
  <c r="B50" i="1"/>
  <c r="C50" i="1"/>
  <c r="D50" i="1"/>
  <c r="I32" i="15"/>
  <c r="I69" i="16"/>
  <c r="B358" i="1"/>
  <c r="C358" i="1"/>
  <c r="D358" i="1"/>
  <c r="I33" i="15"/>
  <c r="B359" i="1"/>
  <c r="C359" i="1"/>
  <c r="D359" i="1"/>
  <c r="I34" i="15"/>
  <c r="B360" i="1"/>
  <c r="C360" i="1"/>
  <c r="D360" i="1"/>
  <c r="I35" i="15"/>
  <c r="B66" i="1"/>
  <c r="C66" i="1"/>
  <c r="D66" i="1"/>
  <c r="I36" i="15"/>
  <c r="B361" i="1"/>
  <c r="C361" i="1"/>
  <c r="D361" i="1"/>
  <c r="B362" i="1"/>
  <c r="C362" i="1"/>
  <c r="D362" i="1"/>
  <c r="I37" i="15"/>
  <c r="B4" i="1"/>
  <c r="C4" i="1"/>
  <c r="D4" i="1"/>
  <c r="I38" i="15"/>
  <c r="I33" i="18"/>
  <c r="B156" i="1"/>
  <c r="C156" i="1"/>
  <c r="D156" i="1"/>
  <c r="B6" i="1"/>
  <c r="C6" i="1"/>
  <c r="D6" i="1"/>
  <c r="I39" i="15"/>
  <c r="I34" i="18"/>
  <c r="B21" i="1"/>
  <c r="C21" i="1"/>
  <c r="D21" i="1"/>
  <c r="I40" i="15"/>
  <c r="I35" i="18"/>
  <c r="B366" i="1"/>
  <c r="C366" i="1"/>
  <c r="D366" i="1"/>
  <c r="B38" i="1"/>
  <c r="C38" i="1"/>
  <c r="D38" i="1"/>
  <c r="I41" i="15"/>
  <c r="I36" i="18"/>
  <c r="I74" i="16"/>
  <c r="I75" i="16"/>
  <c r="I76" i="16"/>
  <c r="B370" i="1"/>
  <c r="C370" i="1"/>
  <c r="D370" i="1"/>
  <c r="I42" i="15"/>
  <c r="B371" i="1"/>
  <c r="C371" i="1"/>
  <c r="D371" i="1"/>
  <c r="I43" i="15"/>
  <c r="I77" i="16"/>
  <c r="B98" i="1"/>
  <c r="C98" i="1"/>
  <c r="D98" i="1"/>
  <c r="I37" i="18"/>
  <c r="B378" i="1"/>
  <c r="C378" i="1"/>
  <c r="D378" i="1"/>
  <c r="I46" i="15"/>
  <c r="B379" i="1"/>
  <c r="C379" i="1"/>
  <c r="D379" i="1"/>
  <c r="B380" i="1"/>
  <c r="C380" i="1"/>
  <c r="D380" i="1"/>
  <c r="I47" i="15"/>
  <c r="B67" i="1"/>
  <c r="C67" i="1"/>
  <c r="D67" i="1"/>
  <c r="B381" i="1"/>
  <c r="C381" i="1"/>
  <c r="D381" i="1"/>
  <c r="I40" i="18"/>
  <c r="B68" i="1"/>
  <c r="C68" i="1"/>
  <c r="D68" i="1"/>
  <c r="I41" i="18"/>
  <c r="B69" i="1"/>
  <c r="C69" i="1"/>
  <c r="D69" i="1"/>
  <c r="I48" i="15"/>
  <c r="B39" i="1"/>
  <c r="C39" i="1"/>
  <c r="D39" i="1"/>
  <c r="I49" i="15"/>
  <c r="I42" i="18"/>
  <c r="B27" i="1"/>
  <c r="C27" i="1"/>
  <c r="D27" i="1"/>
  <c r="I50" i="15"/>
  <c r="I43" i="18"/>
  <c r="B383" i="1"/>
  <c r="C383" i="1"/>
  <c r="D383" i="1"/>
  <c r="B385" i="1"/>
  <c r="C385" i="1"/>
  <c r="D385" i="1"/>
  <c r="I84" i="16"/>
  <c r="B387" i="1"/>
  <c r="C387" i="1"/>
  <c r="D387" i="1"/>
  <c r="I51" i="15"/>
  <c r="B388" i="1"/>
  <c r="C388" i="1"/>
  <c r="D388" i="1"/>
  <c r="I85" i="16"/>
  <c r="I87" i="16"/>
  <c r="I88" i="16"/>
  <c r="I89" i="16"/>
  <c r="I90" i="16"/>
  <c r="I91" i="16"/>
  <c r="B158" i="1"/>
  <c r="C158" i="1"/>
  <c r="D158" i="1"/>
  <c r="I44" i="18"/>
  <c r="I92" i="16"/>
  <c r="B100" i="1"/>
  <c r="C100" i="1"/>
  <c r="D100" i="1"/>
  <c r="I93" i="16"/>
  <c r="I94" i="16"/>
  <c r="I95" i="16"/>
  <c r="I96" i="16"/>
  <c r="I97" i="16"/>
  <c r="I98" i="16"/>
  <c r="I99" i="16"/>
  <c r="I100" i="16"/>
  <c r="I101" i="16"/>
  <c r="I102" i="16"/>
  <c r="I103" i="16"/>
  <c r="B395" i="1"/>
  <c r="C395" i="1"/>
  <c r="D395" i="1"/>
  <c r="I106" i="16"/>
  <c r="B160" i="1"/>
  <c r="C160" i="1"/>
  <c r="D160" i="1"/>
  <c r="I110" i="16"/>
  <c r="B101" i="1"/>
  <c r="C101" i="1"/>
  <c r="D101" i="1"/>
  <c r="B161" i="1"/>
  <c r="C161" i="1"/>
  <c r="D161" i="1"/>
  <c r="I113" i="16"/>
  <c r="I114" i="16"/>
  <c r="B162" i="1"/>
  <c r="C162" i="1"/>
  <c r="D162" i="1"/>
  <c r="I115" i="16"/>
  <c r="B163" i="1"/>
  <c r="C163" i="1"/>
  <c r="D163" i="1"/>
  <c r="I52" i="15"/>
  <c r="B164" i="1"/>
  <c r="C164" i="1"/>
  <c r="D164" i="1"/>
  <c r="I45" i="18"/>
  <c r="I118" i="16"/>
  <c r="I122" i="16"/>
  <c r="B399" i="1"/>
  <c r="C399" i="1"/>
  <c r="D399" i="1"/>
  <c r="B22" i="1"/>
  <c r="C22" i="1"/>
  <c r="D22" i="1"/>
  <c r="I53" i="15"/>
  <c r="I125" i="16"/>
  <c r="B165" i="1"/>
  <c r="C165" i="1"/>
  <c r="D165" i="1"/>
  <c r="I54" i="15"/>
  <c r="I126" i="16"/>
  <c r="B400" i="1"/>
  <c r="C400" i="1"/>
  <c r="D400" i="1"/>
  <c r="B28" i="1"/>
  <c r="C28" i="1"/>
  <c r="D28" i="1"/>
  <c r="I55" i="15"/>
  <c r="I46" i="18"/>
  <c r="I127" i="16"/>
  <c r="I128" i="16"/>
  <c r="I129" i="16"/>
  <c r="I130" i="16"/>
  <c r="I131" i="16"/>
  <c r="I132" i="16"/>
  <c r="I133" i="16"/>
  <c r="B404" i="1"/>
  <c r="C404" i="1"/>
  <c r="D404" i="1"/>
  <c r="B70" i="1"/>
  <c r="C70" i="1"/>
  <c r="D70" i="1"/>
  <c r="I56" i="15"/>
  <c r="B406" i="1"/>
  <c r="C406" i="1"/>
  <c r="D406" i="1"/>
  <c r="B12" i="1"/>
  <c r="C12" i="1"/>
  <c r="D12" i="1"/>
  <c r="I57" i="15"/>
  <c r="I47" i="18"/>
  <c r="B407" i="1"/>
  <c r="C407" i="1"/>
  <c r="D407" i="1"/>
  <c r="B408" i="1"/>
  <c r="C408" i="1"/>
  <c r="D408" i="1"/>
  <c r="I58" i="15"/>
  <c r="B409" i="1"/>
  <c r="C409" i="1"/>
  <c r="D409" i="1"/>
  <c r="I59" i="15"/>
  <c r="B412" i="1"/>
  <c r="C412" i="1"/>
  <c r="D412" i="1"/>
  <c r="B413" i="1"/>
  <c r="C413" i="1"/>
  <c r="D413" i="1"/>
  <c r="B416" i="1"/>
  <c r="C416" i="1"/>
  <c r="D416" i="1"/>
  <c r="B417" i="1"/>
  <c r="C417" i="1"/>
  <c r="D417" i="1"/>
  <c r="I60" i="15"/>
  <c r="B418" i="1"/>
  <c r="C418" i="1"/>
  <c r="D418" i="1"/>
  <c r="B13" i="1"/>
  <c r="C13" i="1"/>
  <c r="D13" i="1"/>
  <c r="I2" i="15"/>
  <c r="I48" i="18"/>
  <c r="B420" i="1"/>
  <c r="C420" i="1"/>
  <c r="D420" i="1"/>
  <c r="B422" i="1"/>
  <c r="C422" i="1"/>
  <c r="D422" i="1"/>
  <c r="B71" i="1"/>
  <c r="C71" i="1"/>
  <c r="D71" i="1"/>
  <c r="I62" i="15"/>
  <c r="B72" i="1"/>
  <c r="C72" i="1"/>
  <c r="D72" i="1"/>
  <c r="I63" i="15"/>
  <c r="B167" i="1"/>
  <c r="C167" i="1"/>
  <c r="D167" i="1"/>
  <c r="B168" i="1"/>
  <c r="C168" i="1"/>
  <c r="D168" i="1"/>
  <c r="I64" i="15"/>
  <c r="B425" i="1"/>
  <c r="C425" i="1"/>
  <c r="D425" i="1"/>
  <c r="B102" i="1"/>
  <c r="C102" i="1"/>
  <c r="D102" i="1"/>
  <c r="I65" i="15"/>
  <c r="B426" i="1"/>
  <c r="C426" i="1"/>
  <c r="D426" i="1"/>
  <c r="I66" i="15"/>
  <c r="B429" i="1"/>
  <c r="C429" i="1"/>
  <c r="D429" i="1"/>
  <c r="I67" i="15"/>
  <c r="B73" i="1"/>
  <c r="C73" i="1"/>
  <c r="D73" i="1"/>
  <c r="I68" i="15"/>
  <c r="I49" i="18"/>
  <c r="B431" i="1"/>
  <c r="C431" i="1"/>
  <c r="D431" i="1"/>
  <c r="B433" i="1"/>
  <c r="C433" i="1"/>
  <c r="D433" i="1"/>
  <c r="I69" i="15"/>
  <c r="B434" i="1"/>
  <c r="C434" i="1"/>
  <c r="D434" i="1"/>
  <c r="B169" i="1"/>
  <c r="C169" i="1"/>
  <c r="D169" i="1"/>
  <c r="I50" i="18"/>
  <c r="B437" i="1"/>
  <c r="C437" i="1"/>
  <c r="D437" i="1"/>
  <c r="I51" i="18"/>
  <c r="B438" i="1"/>
  <c r="C438" i="1"/>
  <c r="D438" i="1"/>
  <c r="I52" i="18"/>
  <c r="B170" i="1"/>
  <c r="C170" i="1"/>
  <c r="D170" i="1"/>
  <c r="I53" i="18"/>
  <c r="B172" i="1"/>
  <c r="C172" i="1"/>
  <c r="D172" i="1"/>
  <c r="I54" i="18"/>
  <c r="B173" i="1"/>
  <c r="C173" i="1"/>
  <c r="D173" i="1"/>
  <c r="I55" i="18"/>
  <c r="B52" i="1"/>
  <c r="C52" i="1"/>
  <c r="D52" i="1"/>
  <c r="I56" i="18"/>
  <c r="B440" i="1"/>
  <c r="C440" i="1"/>
  <c r="D440" i="1"/>
  <c r="I57" i="18"/>
  <c r="B32" i="1"/>
  <c r="C32" i="1"/>
  <c r="D32" i="1"/>
  <c r="I70" i="15"/>
  <c r="I58" i="18"/>
  <c r="B103" i="1"/>
  <c r="C103" i="1"/>
  <c r="D103" i="1"/>
  <c r="I59" i="18"/>
  <c r="B444" i="1"/>
  <c r="C444" i="1"/>
  <c r="D444" i="1"/>
  <c r="B174" i="1"/>
  <c r="C174" i="1"/>
  <c r="D174" i="1"/>
  <c r="I60" i="18"/>
  <c r="B445" i="1"/>
  <c r="C445" i="1"/>
  <c r="D445" i="1"/>
  <c r="I72" i="15"/>
  <c r="B446" i="1"/>
  <c r="C446" i="1"/>
  <c r="D446" i="1"/>
  <c r="B104" i="1"/>
  <c r="C104" i="1"/>
  <c r="D104" i="1"/>
  <c r="I73" i="15"/>
  <c r="B7" i="1"/>
  <c r="C7" i="1"/>
  <c r="D7" i="1"/>
  <c r="I74" i="15"/>
  <c r="I61" i="18"/>
  <c r="B447" i="1"/>
  <c r="C447" i="1"/>
  <c r="D447" i="1"/>
  <c r="B175" i="1"/>
  <c r="C175" i="1"/>
  <c r="D175" i="1"/>
  <c r="B453" i="1"/>
  <c r="C453" i="1"/>
  <c r="D453" i="1"/>
  <c r="B454" i="1"/>
  <c r="C454" i="1"/>
  <c r="D454" i="1"/>
  <c r="B53" i="1"/>
  <c r="C53" i="1"/>
  <c r="D53" i="1"/>
  <c r="I75" i="15"/>
  <c r="B456" i="1"/>
  <c r="C456" i="1"/>
  <c r="D456" i="1"/>
  <c r="B457" i="1"/>
  <c r="C457" i="1"/>
  <c r="D457" i="1"/>
  <c r="B458" i="1"/>
  <c r="C458" i="1"/>
  <c r="D458" i="1"/>
  <c r="B74" i="1"/>
  <c r="C74" i="1"/>
  <c r="D74" i="1"/>
  <c r="I76" i="15"/>
  <c r="B460" i="1"/>
  <c r="C460" i="1"/>
  <c r="D460" i="1"/>
  <c r="I77" i="15"/>
  <c r="B178" i="1"/>
  <c r="C178" i="1"/>
  <c r="D178" i="1"/>
  <c r="B461" i="1"/>
  <c r="C461" i="1"/>
  <c r="D461" i="1"/>
  <c r="I78" i="15"/>
  <c r="B462" i="1"/>
  <c r="C462" i="1"/>
  <c r="D462" i="1"/>
  <c r="I79" i="15"/>
  <c r="B463" i="1"/>
  <c r="C463" i="1"/>
  <c r="D463" i="1"/>
  <c r="I80" i="15"/>
  <c r="B40" i="1"/>
  <c r="C40" i="1"/>
  <c r="D40" i="1"/>
  <c r="I62" i="18"/>
  <c r="B468" i="1"/>
  <c r="C468" i="1"/>
  <c r="D468" i="1"/>
  <c r="I81" i="15"/>
  <c r="B180" i="1"/>
  <c r="C180" i="1"/>
  <c r="D180" i="1"/>
  <c r="I63" i="18"/>
  <c r="B469" i="1"/>
  <c r="C469" i="1"/>
  <c r="D469" i="1"/>
  <c r="I82" i="15"/>
  <c r="B75" i="1"/>
  <c r="C75" i="1"/>
  <c r="D75" i="1"/>
  <c r="I83" i="15"/>
  <c r="I64" i="18"/>
  <c r="B8" i="1"/>
  <c r="C8" i="1"/>
  <c r="D8" i="1"/>
  <c r="I84" i="15"/>
  <c r="I65" i="18"/>
  <c r="I66" i="18"/>
  <c r="I67" i="18"/>
  <c r="B472" i="1"/>
  <c r="C472" i="1"/>
  <c r="D472" i="1"/>
  <c r="B105" i="1"/>
  <c r="C105" i="1"/>
  <c r="D105" i="1"/>
  <c r="I85" i="15"/>
  <c r="B182" i="1"/>
  <c r="C182" i="1"/>
  <c r="D182" i="1"/>
  <c r="B474" i="1"/>
  <c r="C474" i="1"/>
  <c r="D474" i="1"/>
  <c r="I86" i="15"/>
  <c r="B475" i="1"/>
  <c r="C475" i="1"/>
  <c r="D475" i="1"/>
  <c r="B476" i="1"/>
  <c r="C476" i="1"/>
  <c r="D476" i="1"/>
  <c r="B183" i="1"/>
  <c r="C183" i="1"/>
  <c r="D183" i="1"/>
  <c r="B477" i="1"/>
  <c r="C477" i="1"/>
  <c r="D477" i="1"/>
  <c r="B478" i="1"/>
  <c r="C478" i="1"/>
  <c r="D478" i="1"/>
  <c r="B479" i="1"/>
  <c r="C479" i="1"/>
  <c r="D479" i="1"/>
  <c r="B480" i="1"/>
  <c r="C480" i="1"/>
  <c r="D480" i="1"/>
  <c r="B481" i="1"/>
  <c r="C481" i="1"/>
  <c r="D481" i="1"/>
  <c r="B14" i="1"/>
  <c r="C14" i="1"/>
  <c r="D14" i="1"/>
  <c r="I87" i="15"/>
  <c r="B33" i="1"/>
  <c r="C33" i="1"/>
  <c r="D33" i="1"/>
  <c r="I88" i="15"/>
  <c r="I68" i="18"/>
  <c r="B483" i="1"/>
  <c r="C483" i="1"/>
  <c r="D483" i="1"/>
  <c r="I89" i="15"/>
  <c r="B484" i="1"/>
  <c r="C484" i="1"/>
  <c r="D484" i="1"/>
  <c r="B184" i="1"/>
  <c r="C184" i="1"/>
  <c r="D184" i="1"/>
  <c r="B485" i="1"/>
  <c r="C485" i="1"/>
  <c r="D485" i="1"/>
  <c r="B486" i="1"/>
  <c r="C486" i="1"/>
  <c r="D486" i="1"/>
  <c r="I90" i="15"/>
  <c r="I69" i="18"/>
  <c r="B488" i="1"/>
  <c r="C488" i="1"/>
  <c r="D488" i="1"/>
  <c r="B495" i="1"/>
  <c r="C495" i="1"/>
  <c r="D495" i="1"/>
  <c r="B496" i="1"/>
  <c r="C496" i="1"/>
  <c r="D496" i="1"/>
  <c r="B498" i="1"/>
  <c r="C498" i="1"/>
  <c r="D498" i="1"/>
  <c r="B499" i="1"/>
  <c r="C499" i="1"/>
  <c r="D499" i="1"/>
  <c r="B500" i="1"/>
  <c r="C500" i="1"/>
  <c r="D500" i="1"/>
  <c r="B501" i="1"/>
  <c r="C501" i="1"/>
  <c r="D501" i="1"/>
  <c r="B503" i="1"/>
  <c r="C503" i="1"/>
  <c r="D503" i="1"/>
  <c r="B504" i="1"/>
  <c r="C504" i="1"/>
  <c r="D504" i="1"/>
  <c r="B505" i="1"/>
  <c r="C505" i="1"/>
  <c r="D505" i="1"/>
  <c r="B506" i="1"/>
  <c r="C506" i="1"/>
  <c r="D506" i="1"/>
  <c r="B507" i="1"/>
  <c r="C507" i="1"/>
  <c r="D507" i="1"/>
  <c r="B508" i="1"/>
  <c r="C508" i="1"/>
  <c r="D508" i="1"/>
  <c r="B509" i="1"/>
  <c r="C509" i="1"/>
  <c r="D509" i="1"/>
  <c r="B510" i="1"/>
  <c r="C510" i="1"/>
  <c r="D510" i="1"/>
  <c r="B511" i="1"/>
  <c r="C511" i="1"/>
  <c r="D511" i="1"/>
  <c r="I91" i="15"/>
  <c r="B512" i="1"/>
  <c r="C512" i="1"/>
  <c r="D512" i="1"/>
  <c r="I92" i="15"/>
  <c r="B5" i="1"/>
  <c r="C5" i="1"/>
  <c r="D5" i="1"/>
  <c r="I93" i="15"/>
  <c r="I70" i="18"/>
  <c r="B54" i="1"/>
  <c r="C54" i="1"/>
  <c r="D54" i="1"/>
  <c r="I71" i="18"/>
  <c r="B514" i="1"/>
  <c r="C514" i="1"/>
  <c r="D514" i="1"/>
  <c r="B515" i="1"/>
  <c r="C515" i="1"/>
  <c r="D515" i="1"/>
  <c r="B186" i="1"/>
  <c r="C186" i="1"/>
  <c r="D186" i="1"/>
  <c r="B516" i="1"/>
  <c r="C516" i="1"/>
  <c r="D516" i="1"/>
  <c r="B517" i="1"/>
  <c r="C517" i="1"/>
  <c r="D517" i="1"/>
  <c r="B518" i="1"/>
  <c r="C518" i="1"/>
  <c r="D518" i="1"/>
  <c r="B521" i="1"/>
  <c r="C521" i="1"/>
  <c r="D521" i="1"/>
  <c r="B189" i="1"/>
  <c r="C189" i="1"/>
  <c r="D189" i="1"/>
  <c r="B522" i="1"/>
  <c r="C522" i="1"/>
  <c r="D522" i="1"/>
  <c r="I94" i="15"/>
  <c r="B190" i="1"/>
  <c r="C190" i="1"/>
  <c r="D190" i="1"/>
  <c r="B76" i="1"/>
  <c r="C76" i="1"/>
  <c r="D76" i="1"/>
  <c r="I95" i="15"/>
  <c r="I72" i="18"/>
  <c r="B191" i="1"/>
  <c r="C191" i="1"/>
  <c r="D191" i="1"/>
  <c r="I96" i="15"/>
  <c r="B192" i="1"/>
  <c r="C192" i="1"/>
  <c r="D192" i="1"/>
  <c r="I97" i="15"/>
  <c r="B29" i="1"/>
  <c r="C29" i="1"/>
  <c r="D29" i="1"/>
  <c r="I98" i="15"/>
  <c r="I73" i="18"/>
  <c r="B193" i="1"/>
  <c r="C193" i="1"/>
  <c r="D193" i="1"/>
  <c r="B194" i="1"/>
  <c r="C194" i="1"/>
  <c r="D194" i="1"/>
  <c r="I74" i="18"/>
  <c r="B106" i="1"/>
  <c r="C106" i="1"/>
  <c r="D106" i="1"/>
  <c r="B524" i="1"/>
  <c r="C524" i="1"/>
  <c r="D524" i="1"/>
  <c r="B526" i="1"/>
  <c r="C526" i="1"/>
  <c r="D526" i="1"/>
  <c r="B531" i="1"/>
  <c r="C531" i="1"/>
  <c r="D531" i="1"/>
  <c r="I99" i="15"/>
  <c r="B532" i="1"/>
  <c r="C532" i="1"/>
  <c r="D532" i="1"/>
  <c r="B195" i="1"/>
  <c r="C195" i="1"/>
  <c r="D195" i="1"/>
  <c r="I75" i="18"/>
  <c r="B196" i="1"/>
  <c r="C196" i="1"/>
  <c r="D196" i="1"/>
  <c r="I76" i="18"/>
  <c r="B534" i="1"/>
  <c r="C534" i="1"/>
  <c r="D534" i="1"/>
  <c r="I100" i="15"/>
  <c r="B536" i="1"/>
  <c r="C536" i="1"/>
  <c r="D536" i="1"/>
  <c r="B537" i="1"/>
  <c r="C537" i="1"/>
  <c r="D537" i="1"/>
  <c r="B539" i="1"/>
  <c r="C539" i="1"/>
  <c r="D539" i="1"/>
  <c r="B540" i="1"/>
  <c r="C540" i="1"/>
  <c r="D540" i="1"/>
  <c r="B107" i="1"/>
  <c r="C107" i="1"/>
  <c r="D107" i="1"/>
  <c r="B197" i="1"/>
  <c r="C197" i="1"/>
  <c r="D197" i="1"/>
  <c r="I77" i="18"/>
  <c r="B109" i="1"/>
  <c r="C109" i="1"/>
  <c r="D109" i="1"/>
  <c r="I101" i="15"/>
  <c r="B542" i="1"/>
  <c r="C542" i="1"/>
  <c r="D542" i="1"/>
  <c r="I102" i="15"/>
  <c r="B543" i="1"/>
  <c r="C543" i="1"/>
  <c r="D543" i="1"/>
  <c r="I103" i="15"/>
  <c r="B544" i="1"/>
  <c r="C544" i="1"/>
  <c r="D544" i="1"/>
  <c r="B198" i="1"/>
  <c r="C198" i="1"/>
  <c r="D198" i="1"/>
  <c r="I78" i="18"/>
  <c r="B34" i="1"/>
  <c r="C34" i="1"/>
  <c r="D34" i="1"/>
  <c r="I104" i="15"/>
  <c r="I80" i="18"/>
  <c r="B545" i="1"/>
  <c r="C545" i="1"/>
  <c r="D545" i="1"/>
  <c r="B41" i="1"/>
  <c r="C41" i="1"/>
  <c r="I12" i="3" s="1"/>
  <c r="D41" i="1"/>
  <c r="I81" i="18"/>
  <c r="B200" i="1"/>
  <c r="C200" i="1"/>
  <c r="D200" i="1"/>
  <c r="I105" i="15"/>
  <c r="I82" i="18"/>
  <c r="I83" i="18"/>
  <c r="B201" i="1"/>
  <c r="C201" i="1"/>
  <c r="D201" i="1"/>
  <c r="I84" i="18"/>
  <c r="B110" i="1"/>
  <c r="C110" i="1"/>
  <c r="D110" i="1"/>
  <c r="B15" i="1"/>
  <c r="C15" i="1"/>
  <c r="D15" i="1"/>
  <c r="I106" i="15"/>
  <c r="I85" i="18"/>
  <c r="B548" i="1"/>
  <c r="C548" i="1"/>
  <c r="D548" i="1"/>
  <c r="I107" i="15"/>
  <c r="B42" i="1"/>
  <c r="C42" i="1"/>
  <c r="D42" i="1"/>
  <c r="I86" i="18"/>
  <c r="B16" i="1"/>
  <c r="C16" i="1"/>
  <c r="D16" i="1"/>
  <c r="I108" i="15"/>
  <c r="I87" i="18"/>
  <c r="B550" i="1"/>
  <c r="C550" i="1"/>
  <c r="D550" i="1"/>
  <c r="B551" i="1"/>
  <c r="C551" i="1"/>
  <c r="D551" i="1"/>
  <c r="B111" i="1"/>
  <c r="C111" i="1"/>
  <c r="D111" i="1"/>
  <c r="I109" i="15"/>
  <c r="B552" i="1"/>
  <c r="C552" i="1"/>
  <c r="D552" i="1"/>
  <c r="B554" i="1"/>
  <c r="C554" i="1"/>
  <c r="D554" i="1"/>
  <c r="B55" i="1"/>
  <c r="C55" i="1"/>
  <c r="D55" i="1"/>
  <c r="I88" i="18"/>
  <c r="B56" i="1"/>
  <c r="C56" i="1"/>
  <c r="D56" i="1"/>
  <c r="I89" i="18"/>
  <c r="B555" i="1"/>
  <c r="C555" i="1"/>
  <c r="D555" i="1"/>
  <c r="I110" i="15"/>
  <c r="B556" i="1"/>
  <c r="C556" i="1"/>
  <c r="D556" i="1"/>
  <c r="B112" i="1"/>
  <c r="C112" i="1"/>
  <c r="D112" i="1"/>
  <c r="I111" i="15"/>
  <c r="B113" i="1"/>
  <c r="C113" i="1"/>
  <c r="D113" i="1"/>
  <c r="I90" i="18"/>
  <c r="B114" i="1"/>
  <c r="C114" i="1"/>
  <c r="D114" i="1"/>
  <c r="I118" i="15"/>
  <c r="I91" i="18"/>
  <c r="B558" i="1"/>
  <c r="C558" i="1"/>
  <c r="D558" i="1"/>
  <c r="B559" i="1"/>
  <c r="C559" i="1"/>
  <c r="D559" i="1"/>
  <c r="I92" i="18"/>
  <c r="B562" i="1"/>
  <c r="C562" i="1"/>
  <c r="D562" i="1"/>
  <c r="I93" i="18"/>
  <c r="B563" i="1"/>
  <c r="C563" i="1"/>
  <c r="D563" i="1"/>
  <c r="B203" i="1"/>
  <c r="C203" i="1"/>
  <c r="D203" i="1"/>
  <c r="I94" i="18"/>
  <c r="B10" i="1"/>
  <c r="C10" i="1"/>
  <c r="D10" i="1"/>
  <c r="I112" i="15"/>
  <c r="I95" i="18"/>
  <c r="B115" i="1"/>
  <c r="C115" i="1"/>
  <c r="D115" i="1"/>
  <c r="I113" i="15"/>
  <c r="I96" i="18"/>
  <c r="B77" i="1"/>
  <c r="C77" i="1"/>
  <c r="D77" i="1"/>
  <c r="I114" i="15"/>
  <c r="B204" i="1"/>
  <c r="C204" i="1"/>
  <c r="D204" i="1"/>
  <c r="I97" i="18"/>
  <c r="B205" i="1"/>
  <c r="C205" i="1"/>
  <c r="D205" i="1"/>
  <c r="I100" i="18"/>
  <c r="B571" i="1"/>
  <c r="C571" i="1"/>
  <c r="D571" i="1"/>
  <c r="B572" i="1"/>
  <c r="C572" i="1"/>
  <c r="D572" i="1"/>
  <c r="B116" i="1"/>
  <c r="C116" i="1"/>
  <c r="D116" i="1"/>
  <c r="B35" i="1"/>
  <c r="C35" i="1"/>
  <c r="D35" i="1"/>
  <c r="I119" i="15"/>
  <c r="B78" i="1"/>
  <c r="C78" i="1"/>
  <c r="D78" i="1"/>
  <c r="I101" i="18"/>
  <c r="B30" i="1"/>
  <c r="C30" i="1"/>
  <c r="D30" i="1"/>
  <c r="I120" i="15"/>
  <c r="I102" i="18"/>
  <c r="B576" i="1"/>
  <c r="C576" i="1"/>
  <c r="D576" i="1"/>
  <c r="I121" i="15"/>
  <c r="B36" i="1"/>
  <c r="C36" i="1"/>
  <c r="D36" i="1"/>
  <c r="I122" i="15"/>
  <c r="I103" i="18"/>
  <c r="B57" i="1"/>
  <c r="C57" i="1"/>
  <c r="D57" i="1"/>
  <c r="I123" i="15"/>
  <c r="B580" i="1"/>
  <c r="C580" i="1"/>
  <c r="D580" i="1"/>
  <c r="B79" i="1"/>
  <c r="C79" i="1"/>
  <c r="D79" i="1"/>
  <c r="B581" i="1"/>
  <c r="C581" i="1"/>
  <c r="D581" i="1"/>
  <c r="B37" i="1"/>
  <c r="C37" i="1"/>
  <c r="D37" i="1"/>
  <c r="I124" i="15"/>
  <c r="B583" i="1"/>
  <c r="C583" i="1"/>
  <c r="D583" i="1"/>
  <c r="I104" i="18"/>
  <c r="B43" i="1"/>
  <c r="C43" i="1"/>
  <c r="D43" i="1"/>
  <c r="I105" i="18"/>
  <c r="B80" i="1"/>
  <c r="C80" i="1"/>
  <c r="D80" i="1"/>
  <c r="I106" i="18"/>
  <c r="B584" i="1"/>
  <c r="C584" i="1"/>
  <c r="D584" i="1"/>
  <c r="B117" i="1"/>
  <c r="C117" i="1"/>
  <c r="D117" i="1"/>
  <c r="B17" i="1"/>
  <c r="C17" i="1"/>
  <c r="D17" i="1"/>
  <c r="I125" i="15"/>
  <c r="I107" i="18"/>
  <c r="B81" i="1"/>
  <c r="C81" i="1"/>
  <c r="D81" i="1"/>
  <c r="I126" i="15"/>
  <c r="B206" i="1"/>
  <c r="C206" i="1"/>
  <c r="D206" i="1"/>
  <c r="B586" i="1"/>
  <c r="C586" i="1"/>
  <c r="D586" i="1"/>
  <c r="B207" i="1"/>
  <c r="C207" i="1"/>
  <c r="D207" i="1"/>
  <c r="I109" i="18"/>
  <c r="B587" i="1"/>
  <c r="C587" i="1"/>
  <c r="D587" i="1"/>
  <c r="B588" i="1"/>
  <c r="C588" i="1"/>
  <c r="D588" i="1"/>
  <c r="B591" i="1"/>
  <c r="C591" i="1"/>
  <c r="D591" i="1"/>
  <c r="I128" i="15"/>
  <c r="B592" i="1"/>
  <c r="C592" i="1"/>
  <c r="D592" i="1"/>
  <c r="I129" i="15"/>
  <c r="B593" i="1"/>
  <c r="C593" i="1"/>
  <c r="D593" i="1"/>
  <c r="B594" i="1"/>
  <c r="C594" i="1"/>
  <c r="D594" i="1"/>
  <c r="B595" i="1"/>
  <c r="C595" i="1"/>
  <c r="D595" i="1"/>
  <c r="B209" i="1"/>
  <c r="C209" i="1"/>
  <c r="D209" i="1"/>
  <c r="B596" i="1"/>
  <c r="C596" i="1"/>
  <c r="D596" i="1"/>
  <c r="B118" i="1"/>
  <c r="C118" i="1"/>
  <c r="D118" i="1"/>
  <c r="B119" i="1"/>
  <c r="C119" i="1"/>
  <c r="D119" i="1"/>
  <c r="B210" i="1"/>
  <c r="C210" i="1"/>
  <c r="D210" i="1"/>
  <c r="I130" i="15"/>
  <c r="B597" i="1"/>
  <c r="C597" i="1"/>
  <c r="D597" i="1"/>
  <c r="I110" i="18"/>
  <c r="B599" i="1"/>
  <c r="C599" i="1"/>
  <c r="D599" i="1"/>
  <c r="B211" i="1"/>
  <c r="C211" i="1"/>
  <c r="D211" i="1"/>
  <c r="I111" i="18"/>
  <c r="B120" i="1"/>
  <c r="C120" i="1"/>
  <c r="D120" i="1"/>
  <c r="I131" i="15"/>
  <c r="I112" i="18"/>
  <c r="B121" i="1"/>
  <c r="C121" i="1"/>
  <c r="D121" i="1"/>
  <c r="I132" i="15"/>
  <c r="I113" i="18"/>
  <c r="B82" i="1"/>
  <c r="C82" i="1"/>
  <c r="D82" i="1"/>
  <c r="I133" i="15"/>
  <c r="B83" i="1"/>
  <c r="C83" i="1"/>
  <c r="D83" i="1"/>
  <c r="I134" i="15"/>
  <c r="B212" i="1"/>
  <c r="C212" i="1"/>
  <c r="D212" i="1"/>
  <c r="I135" i="15"/>
  <c r="B213" i="1"/>
  <c r="C213" i="1"/>
  <c r="D213" i="1"/>
  <c r="I114" i="18"/>
  <c r="B602" i="1"/>
  <c r="C602" i="1"/>
  <c r="D602" i="1"/>
  <c r="I136" i="15"/>
  <c r="B122" i="1"/>
  <c r="C122" i="1"/>
  <c r="D122" i="1"/>
  <c r="I137" i="15"/>
  <c r="B123" i="1"/>
  <c r="C123" i="1"/>
  <c r="D123" i="1"/>
  <c r="I138" i="15"/>
  <c r="B603" i="1"/>
  <c r="C603" i="1"/>
  <c r="D603" i="1"/>
  <c r="I139" i="15"/>
  <c r="B18" i="1"/>
  <c r="C18" i="1"/>
  <c r="D18" i="1"/>
  <c r="I140" i="15"/>
  <c r="I115" i="18"/>
  <c r="B214" i="1"/>
  <c r="C214" i="1"/>
  <c r="D214" i="1"/>
  <c r="B124" i="1"/>
  <c r="C124" i="1"/>
  <c r="D124" i="1"/>
  <c r="B604" i="1"/>
  <c r="C604" i="1"/>
  <c r="D604" i="1"/>
  <c r="B605" i="1"/>
  <c r="C605" i="1"/>
  <c r="D605" i="1"/>
  <c r="I141" i="15"/>
  <c r="B44" i="1"/>
  <c r="C44" i="1"/>
  <c r="D44" i="1"/>
  <c r="I261" i="16"/>
  <c r="B607" i="1"/>
  <c r="C607" i="1"/>
  <c r="D607" i="1"/>
  <c r="B216" i="1"/>
  <c r="C216" i="1"/>
  <c r="D216" i="1"/>
  <c r="I262" i="16"/>
  <c r="B609" i="1"/>
  <c r="C609" i="1"/>
  <c r="D609" i="1"/>
  <c r="H137" i="19"/>
  <c r="B217" i="1"/>
  <c r="C217" i="1"/>
  <c r="D217" i="1"/>
  <c r="H138" i="19"/>
  <c r="I116" i="18"/>
  <c r="B218" i="1"/>
  <c r="C218" i="1"/>
  <c r="D218" i="1"/>
  <c r="I265" i="16"/>
  <c r="B58" i="1"/>
  <c r="C58" i="1"/>
  <c r="D58" i="1"/>
  <c r="I142" i="15"/>
  <c r="I117" i="18"/>
  <c r="B84" i="1"/>
  <c r="C84" i="1"/>
  <c r="D84" i="1"/>
  <c r="I118" i="18"/>
  <c r="H140" i="19"/>
  <c r="B25" i="1"/>
  <c r="C25" i="1"/>
  <c r="D25" i="1"/>
  <c r="I143" i="15"/>
  <c r="B219" i="1"/>
  <c r="C219" i="1"/>
  <c r="D219" i="1"/>
  <c r="I271" i="16"/>
  <c r="B612" i="1"/>
  <c r="C612" i="1"/>
  <c r="D612" i="1"/>
  <c r="I144" i="15"/>
  <c r="B220" i="1"/>
  <c r="C220" i="1"/>
  <c r="D220" i="1"/>
  <c r="I272" i="16"/>
  <c r="B613" i="1"/>
  <c r="C613" i="1"/>
  <c r="D613" i="1"/>
  <c r="I145" i="15"/>
  <c r="B221" i="1"/>
  <c r="C221" i="1"/>
  <c r="D221" i="1"/>
  <c r="B125" i="1"/>
  <c r="C125" i="1"/>
  <c r="D125" i="1"/>
  <c r="H143" i="19"/>
  <c r="B85" i="1"/>
  <c r="C85" i="1"/>
  <c r="D85" i="1"/>
  <c r="I146" i="15"/>
  <c r="B222" i="1"/>
  <c r="C222" i="1"/>
  <c r="D222" i="1"/>
  <c r="I119" i="18"/>
  <c r="B3" i="1"/>
  <c r="C3" i="1"/>
  <c r="D3" i="1"/>
  <c r="I147" i="15"/>
  <c r="I120" i="18"/>
  <c r="B126" i="1"/>
  <c r="C126" i="1"/>
  <c r="D126" i="1"/>
  <c r="I276" i="16"/>
  <c r="B127" i="1"/>
  <c r="C127" i="1"/>
  <c r="D127" i="1"/>
  <c r="I148" i="15"/>
  <c r="I277" i="16"/>
  <c r="B616" i="1"/>
  <c r="C616" i="1"/>
  <c r="D616" i="1"/>
  <c r="H147" i="19"/>
  <c r="B128" i="1"/>
  <c r="C128" i="1"/>
  <c r="D128" i="1"/>
  <c r="I149" i="15"/>
  <c r="B223" i="1"/>
  <c r="C223" i="1"/>
  <c r="D223" i="1"/>
  <c r="B617" i="1"/>
  <c r="C617" i="1"/>
  <c r="D617" i="1"/>
  <c r="B619" i="1"/>
  <c r="C619" i="1"/>
  <c r="D619" i="1"/>
  <c r="B620" i="1"/>
  <c r="C620" i="1"/>
  <c r="D620" i="1"/>
  <c r="B224" i="1"/>
  <c r="C224" i="1"/>
  <c r="D224" i="1"/>
  <c r="B129" i="1"/>
  <c r="C129" i="1"/>
  <c r="D129" i="1"/>
  <c r="I150" i="15"/>
  <c r="B622" i="1"/>
  <c r="C622" i="1"/>
  <c r="D622" i="1"/>
  <c r="I151" i="15"/>
  <c r="B623" i="1"/>
  <c r="C623" i="1"/>
  <c r="D623" i="1"/>
  <c r="I152" i="15"/>
  <c r="B624" i="1"/>
  <c r="C624" i="1"/>
  <c r="D624" i="1"/>
  <c r="I153" i="15"/>
  <c r="H149" i="19"/>
  <c r="B625" i="1"/>
  <c r="C625" i="1"/>
  <c r="D625" i="1"/>
  <c r="I154" i="15"/>
  <c r="B626" i="1"/>
  <c r="C626" i="1"/>
  <c r="D626" i="1"/>
  <c r="B130" i="1"/>
  <c r="C130" i="1"/>
  <c r="D130" i="1"/>
  <c r="I155" i="15"/>
  <c r="I280" i="16"/>
  <c r="B31" i="1"/>
  <c r="C31" i="1"/>
  <c r="D31" i="1"/>
  <c r="I156" i="15"/>
  <c r="I121" i="18"/>
  <c r="B45" i="1"/>
  <c r="C45" i="1"/>
  <c r="D45" i="1"/>
  <c r="I122" i="18"/>
  <c r="B46" i="1"/>
  <c r="C46" i="1"/>
  <c r="D46" i="1"/>
  <c r="I157" i="15"/>
  <c r="B627" i="1"/>
  <c r="C627" i="1"/>
  <c r="D627" i="1"/>
  <c r="I158" i="15"/>
  <c r="H152" i="19"/>
  <c r="H153" i="19"/>
  <c r="B628" i="1"/>
  <c r="C628" i="1"/>
  <c r="D628" i="1"/>
  <c r="B629" i="1"/>
  <c r="C629" i="1"/>
  <c r="D629" i="1"/>
  <c r="B261" i="1"/>
  <c r="C261" i="1"/>
  <c r="D261" i="1"/>
  <c r="B267" i="1"/>
  <c r="C267" i="1"/>
  <c r="D267" i="1"/>
  <c r="B464" i="1"/>
  <c r="C464" i="1"/>
  <c r="D464" i="1"/>
  <c r="B215" i="1"/>
  <c r="C215" i="1"/>
  <c r="D215" i="1"/>
  <c r="B573" i="1"/>
  <c r="C573" i="1"/>
  <c r="D573" i="1"/>
  <c r="B9" i="1"/>
  <c r="C9" i="1"/>
  <c r="D9" i="1"/>
  <c r="I18" i="15"/>
  <c r="I11" i="18"/>
  <c r="B152" i="1"/>
  <c r="C152" i="1"/>
  <c r="D152" i="1"/>
  <c r="I28" i="18"/>
  <c r="I104" i="16"/>
  <c r="I105" i="16"/>
  <c r="B419" i="1"/>
  <c r="C419" i="1"/>
  <c r="D419" i="1"/>
  <c r="I61" i="15"/>
  <c r="B451" i="1"/>
  <c r="C451" i="1"/>
  <c r="D451" i="1"/>
  <c r="B51" i="1"/>
  <c r="C51" i="1"/>
  <c r="D51" i="1"/>
  <c r="I38" i="18"/>
  <c r="B373" i="1"/>
  <c r="C373" i="1"/>
  <c r="D373" i="1"/>
  <c r="I44" i="15"/>
  <c r="I80" i="16"/>
  <c r="B374" i="1"/>
  <c r="C374" i="1"/>
  <c r="D374" i="1"/>
  <c r="I45" i="15"/>
  <c r="I81" i="16"/>
  <c r="B375" i="1"/>
  <c r="C375" i="1"/>
  <c r="D375" i="1"/>
  <c r="B239" i="1"/>
  <c r="C239" i="1"/>
  <c r="D239" i="1"/>
  <c r="B241" i="1"/>
  <c r="C241" i="1"/>
  <c r="D241" i="1"/>
  <c r="I39" i="16"/>
  <c r="B430" i="1"/>
  <c r="C430" i="1"/>
  <c r="D430" i="1"/>
  <c r="B208" i="1"/>
  <c r="C208" i="1"/>
  <c r="D208" i="1"/>
  <c r="I127" i="15"/>
  <c r="B225" i="1"/>
  <c r="C225" i="1"/>
  <c r="D225" i="1"/>
  <c r="I279" i="16"/>
  <c r="B301" i="1"/>
  <c r="C301" i="1"/>
  <c r="D301" i="1"/>
  <c r="B289" i="1"/>
  <c r="C289" i="1"/>
  <c r="D289" i="1"/>
  <c r="B291" i="1"/>
  <c r="C291" i="1"/>
  <c r="D291" i="1"/>
  <c r="B292" i="1"/>
  <c r="C292" i="1"/>
  <c r="D292" i="1"/>
  <c r="B293" i="1"/>
  <c r="C293" i="1"/>
  <c r="D293" i="1"/>
  <c r="B294" i="1"/>
  <c r="C294" i="1"/>
  <c r="D294" i="1"/>
  <c r="B295" i="1"/>
  <c r="C295" i="1"/>
  <c r="D295" i="1"/>
  <c r="B296" i="1"/>
  <c r="C296" i="1"/>
  <c r="D296" i="1"/>
  <c r="B297" i="1"/>
  <c r="C297" i="1"/>
  <c r="D297" i="1"/>
  <c r="B298" i="1"/>
  <c r="C298" i="1"/>
  <c r="D298" i="1"/>
  <c r="B299" i="1"/>
  <c r="C299" i="1"/>
  <c r="D299" i="1"/>
  <c r="B300" i="1"/>
  <c r="C300" i="1"/>
  <c r="D300" i="1"/>
  <c r="B302" i="1"/>
  <c r="C302" i="1"/>
  <c r="D302" i="1"/>
  <c r="B303" i="1"/>
  <c r="C303" i="1"/>
  <c r="D303" i="1"/>
  <c r="B304" i="1"/>
  <c r="C304" i="1"/>
  <c r="D304" i="1"/>
  <c r="B305" i="1"/>
  <c r="C305" i="1"/>
  <c r="D305" i="1"/>
  <c r="B306" i="1"/>
  <c r="C306" i="1"/>
  <c r="D306" i="1"/>
  <c r="B307" i="1"/>
  <c r="C307" i="1"/>
  <c r="D307" i="1"/>
  <c r="B310" i="1"/>
  <c r="C310" i="1"/>
  <c r="D310" i="1"/>
  <c r="B311" i="1"/>
  <c r="C311" i="1"/>
  <c r="D311" i="1"/>
  <c r="B149" i="1"/>
  <c r="C149" i="1"/>
  <c r="D149" i="1"/>
  <c r="I23" i="18"/>
  <c r="I52" i="16"/>
  <c r="I55" i="16"/>
  <c r="B322" i="1"/>
  <c r="C322" i="1"/>
  <c r="D322" i="1"/>
  <c r="B23" i="1"/>
  <c r="C23" i="1"/>
  <c r="D23" i="1"/>
  <c r="I115" i="15"/>
  <c r="I98" i="18"/>
  <c r="B569" i="1"/>
  <c r="C569" i="1"/>
  <c r="D569" i="1"/>
  <c r="I116" i="15"/>
  <c r="B24" i="1"/>
  <c r="C24" i="1"/>
  <c r="D24" i="1"/>
  <c r="I117" i="15"/>
  <c r="I99" i="18"/>
  <c r="B568" i="1"/>
  <c r="C568" i="1"/>
  <c r="D568" i="1"/>
  <c r="B232" i="1"/>
  <c r="C232" i="1"/>
  <c r="D232" i="1"/>
  <c r="I3" i="18"/>
  <c r="B137" i="1"/>
  <c r="C137" i="1"/>
  <c r="D137" i="1"/>
  <c r="B155" i="1"/>
  <c r="C155" i="1"/>
  <c r="D155" i="1"/>
  <c r="I32" i="18"/>
  <c r="B157" i="1"/>
  <c r="C157" i="1"/>
  <c r="D157" i="1"/>
  <c r="I39" i="18"/>
  <c r="B490" i="1"/>
  <c r="C490" i="1"/>
  <c r="D490" i="1"/>
  <c r="B546" i="1"/>
  <c r="C546" i="1"/>
  <c r="D546" i="1"/>
  <c r="B611" i="1"/>
  <c r="C611" i="1"/>
  <c r="D611" i="1"/>
  <c r="B621" i="1"/>
  <c r="C621" i="1"/>
  <c r="D621" i="1"/>
  <c r="B47" i="1"/>
  <c r="C47" i="1"/>
  <c r="D47" i="1"/>
  <c r="I159" i="15"/>
  <c r="B259" i="1"/>
  <c r="C259" i="1"/>
  <c r="D259" i="1"/>
  <c r="B271" i="1"/>
  <c r="C271" i="1"/>
  <c r="D271" i="1"/>
  <c r="B384" i="1"/>
  <c r="C384" i="1"/>
  <c r="D384" i="1"/>
  <c r="B443" i="1"/>
  <c r="C443" i="1"/>
  <c r="D443" i="1"/>
  <c r="I71" i="15"/>
  <c r="B450" i="1"/>
  <c r="C450" i="1"/>
  <c r="D450" i="1"/>
  <c r="B199" i="1"/>
  <c r="C199" i="1"/>
  <c r="D199" i="1"/>
  <c r="I79" i="18"/>
  <c r="B574" i="1"/>
  <c r="C574" i="1"/>
  <c r="D574" i="1"/>
  <c r="B441" i="1"/>
  <c r="C441" i="1"/>
  <c r="D441" i="1"/>
  <c r="B402" i="1"/>
  <c r="C402" i="1"/>
  <c r="D402" i="1"/>
  <c r="B229" i="1"/>
  <c r="C229" i="1"/>
  <c r="D229" i="1"/>
  <c r="B363" i="1"/>
  <c r="C363" i="1"/>
  <c r="D363" i="1"/>
  <c r="B144" i="1"/>
  <c r="C144" i="1"/>
  <c r="D144" i="1"/>
  <c r="B272" i="1"/>
  <c r="C272" i="1"/>
  <c r="D272" i="1"/>
  <c r="B590" i="1"/>
  <c r="C590" i="1"/>
  <c r="D590" i="1"/>
  <c r="B250" i="1"/>
  <c r="C250" i="1"/>
  <c r="D250" i="1"/>
  <c r="B448" i="1"/>
  <c r="C448" i="1"/>
  <c r="D448" i="1"/>
  <c r="B449" i="1"/>
  <c r="C449" i="1"/>
  <c r="D449" i="1"/>
  <c r="B245" i="1"/>
  <c r="C245" i="1"/>
  <c r="D245" i="1"/>
  <c r="B283" i="1"/>
  <c r="C283" i="1"/>
  <c r="D283" i="1"/>
  <c r="B615" i="1"/>
  <c r="C615" i="1"/>
  <c r="D615" i="1"/>
  <c r="B614" i="1"/>
  <c r="C614" i="1"/>
  <c r="D614" i="1"/>
  <c r="B470" i="1"/>
  <c r="C470" i="1"/>
  <c r="D470" i="1"/>
  <c r="B529" i="1"/>
  <c r="C529" i="1"/>
  <c r="D529" i="1"/>
  <c r="B403" i="1"/>
  <c r="C403" i="1"/>
  <c r="D403" i="1"/>
  <c r="B493" i="1"/>
  <c r="C493" i="1"/>
  <c r="D493" i="1"/>
  <c r="B497" i="1"/>
  <c r="C497" i="1"/>
  <c r="D497" i="1"/>
  <c r="B492" i="1"/>
  <c r="C492" i="1"/>
  <c r="D492" i="1"/>
  <c r="B494" i="1"/>
  <c r="C494" i="1"/>
  <c r="D494" i="1"/>
  <c r="B502" i="1"/>
  <c r="C502" i="1"/>
  <c r="D502" i="1"/>
  <c r="B553" i="1"/>
  <c r="C553" i="1"/>
  <c r="D553" i="1"/>
  <c r="B352" i="1"/>
  <c r="C352" i="1"/>
  <c r="D352" i="1"/>
  <c r="B530" i="1"/>
  <c r="C530" i="1"/>
  <c r="D530" i="1"/>
  <c r="B527" i="1"/>
  <c r="C527" i="1"/>
  <c r="D527" i="1"/>
  <c r="B491" i="1"/>
  <c r="C491" i="1"/>
  <c r="D491" i="1"/>
  <c r="B410" i="1"/>
  <c r="C410" i="1"/>
  <c r="D410" i="1"/>
  <c r="B343" i="1"/>
  <c r="C343" i="1"/>
  <c r="D343" i="1"/>
  <c r="B535" i="1"/>
  <c r="C535" i="1"/>
  <c r="D535" i="1"/>
  <c r="B459" i="1"/>
  <c r="C459" i="1"/>
  <c r="D459" i="1"/>
  <c r="B411" i="1"/>
  <c r="C411" i="1"/>
  <c r="D411" i="1"/>
  <c r="B589" i="1"/>
  <c r="C589" i="1"/>
  <c r="D589" i="1"/>
  <c r="B355" i="1"/>
  <c r="C355" i="1"/>
  <c r="D355" i="1"/>
  <c r="B452" i="1"/>
  <c r="C452" i="1"/>
  <c r="D452" i="1"/>
  <c r="B393" i="1"/>
  <c r="C393" i="1"/>
  <c r="D393" i="1"/>
  <c r="B394" i="1"/>
  <c r="C394" i="1"/>
  <c r="D394" i="1"/>
  <c r="B179" i="1"/>
  <c r="C179" i="1"/>
  <c r="D179" i="1"/>
  <c r="B249" i="1"/>
  <c r="C249" i="1"/>
  <c r="D249" i="1"/>
  <c r="B251" i="1"/>
  <c r="C251" i="1"/>
  <c r="D251" i="1"/>
  <c r="B601" i="1"/>
  <c r="C601" i="1"/>
  <c r="D601" i="1"/>
  <c r="B405" i="1"/>
  <c r="C405" i="1"/>
  <c r="D405" i="1"/>
  <c r="B235" i="1"/>
  <c r="C235" i="1"/>
  <c r="D235" i="1"/>
  <c r="B439" i="1"/>
  <c r="C439" i="1"/>
  <c r="D439" i="1"/>
  <c r="B269" i="1"/>
  <c r="C269" i="1"/>
  <c r="D269" i="1"/>
  <c r="B354" i="1"/>
  <c r="C354" i="1"/>
  <c r="D354" i="1"/>
  <c r="B401" i="1"/>
  <c r="C401" i="1"/>
  <c r="D401" i="1"/>
  <c r="B134" i="1"/>
  <c r="C134" i="1"/>
  <c r="D134" i="1"/>
  <c r="B231" i="1"/>
  <c r="C231" i="1"/>
  <c r="D231" i="1"/>
  <c r="B139" i="1"/>
  <c r="C139" i="1"/>
  <c r="D139" i="1"/>
  <c r="B276" i="1"/>
  <c r="C276" i="1"/>
  <c r="D276" i="1"/>
  <c r="B147" i="1"/>
  <c r="C147" i="1"/>
  <c r="D147" i="1"/>
  <c r="B327" i="1"/>
  <c r="C327" i="1"/>
  <c r="D327" i="1"/>
  <c r="B348" i="1"/>
  <c r="C348" i="1"/>
  <c r="D348" i="1"/>
  <c r="B349" i="1"/>
  <c r="C349" i="1"/>
  <c r="D349" i="1"/>
  <c r="B153" i="1"/>
  <c r="C153" i="1"/>
  <c r="D153" i="1"/>
  <c r="B364" i="1"/>
  <c r="C364" i="1"/>
  <c r="D364" i="1"/>
  <c r="B382" i="1"/>
  <c r="C382" i="1"/>
  <c r="D382" i="1"/>
  <c r="B166" i="1"/>
  <c r="C166" i="1"/>
  <c r="D166" i="1"/>
  <c r="B435" i="1"/>
  <c r="C435" i="1"/>
  <c r="D435" i="1"/>
  <c r="B436" i="1"/>
  <c r="C436" i="1"/>
  <c r="D436" i="1"/>
  <c r="B171" i="1"/>
  <c r="C171" i="1"/>
  <c r="D171" i="1"/>
  <c r="B176" i="1"/>
  <c r="C176" i="1"/>
  <c r="D176" i="1"/>
  <c r="B177" i="1"/>
  <c r="C177" i="1"/>
  <c r="D177" i="1"/>
  <c r="B471" i="1"/>
  <c r="C471" i="1"/>
  <c r="D471" i="1"/>
  <c r="B181" i="1"/>
  <c r="C181" i="1"/>
  <c r="D181" i="1"/>
  <c r="B487" i="1"/>
  <c r="C487" i="1"/>
  <c r="D487" i="1"/>
  <c r="B187" i="1"/>
  <c r="C187" i="1"/>
  <c r="D187" i="1"/>
  <c r="B188" i="1"/>
  <c r="C188" i="1"/>
  <c r="D188" i="1"/>
  <c r="B523" i="1"/>
  <c r="C523" i="1"/>
  <c r="D523" i="1"/>
  <c r="B528" i="1"/>
  <c r="C528" i="1"/>
  <c r="D528" i="1"/>
  <c r="B108" i="1"/>
  <c r="C108" i="1"/>
  <c r="I11" i="3" s="1"/>
  <c r="D108" i="1"/>
  <c r="B547" i="1"/>
  <c r="C547" i="1"/>
  <c r="D547" i="1"/>
  <c r="B202" i="1"/>
  <c r="C202" i="1"/>
  <c r="D202" i="1"/>
  <c r="B557" i="1"/>
  <c r="C557" i="1"/>
  <c r="D557" i="1"/>
  <c r="B561" i="1"/>
  <c r="C561" i="1"/>
  <c r="D561" i="1"/>
  <c r="B564" i="1"/>
  <c r="C564" i="1"/>
  <c r="D564" i="1"/>
  <c r="B582" i="1"/>
  <c r="C582" i="1"/>
  <c r="D582" i="1"/>
  <c r="B600" i="1"/>
  <c r="C600" i="1"/>
  <c r="D600" i="1"/>
  <c r="B598" i="1"/>
  <c r="C598" i="1"/>
  <c r="D598" i="1"/>
  <c r="B336" i="1"/>
  <c r="C336" i="1"/>
  <c r="D336" i="1"/>
  <c r="B575" i="1"/>
  <c r="C575" i="1"/>
  <c r="D575" i="1"/>
  <c r="B427" i="1"/>
  <c r="C427" i="1"/>
  <c r="D427" i="1"/>
  <c r="B423" i="1"/>
  <c r="C423" i="1"/>
  <c r="D423" i="1"/>
  <c r="B455" i="1"/>
  <c r="C455" i="1"/>
  <c r="D455" i="1"/>
  <c r="B428" i="1"/>
  <c r="C428" i="1"/>
  <c r="D428" i="1"/>
  <c r="B579" i="1"/>
  <c r="C579" i="1"/>
  <c r="D579" i="1"/>
  <c r="B577" i="1"/>
  <c r="C577" i="1"/>
  <c r="D577" i="1"/>
  <c r="B578" i="1"/>
  <c r="C578" i="1"/>
  <c r="D578" i="1"/>
  <c r="B338" i="1"/>
  <c r="C338" i="1"/>
  <c r="D338" i="1"/>
  <c r="B233" i="1"/>
  <c r="C233" i="1"/>
  <c r="D233" i="1"/>
  <c r="B236" i="1"/>
  <c r="C236" i="1"/>
  <c r="D236" i="1"/>
  <c r="B242" i="1"/>
  <c r="C242" i="1"/>
  <c r="D242" i="1"/>
  <c r="B257" i="1"/>
  <c r="C257" i="1"/>
  <c r="D257" i="1"/>
  <c r="B263" i="1"/>
  <c r="C263" i="1"/>
  <c r="D263" i="1"/>
  <c r="B264" i="1"/>
  <c r="C264" i="1"/>
  <c r="D264" i="1"/>
  <c r="B268" i="1"/>
  <c r="C268" i="1"/>
  <c r="D268" i="1"/>
  <c r="B270" i="1"/>
  <c r="C270" i="1"/>
  <c r="D270" i="1"/>
  <c r="B279" i="1"/>
  <c r="C279" i="1"/>
  <c r="D279" i="1"/>
  <c r="B284" i="1"/>
  <c r="C284" i="1"/>
  <c r="D284" i="1"/>
  <c r="B308" i="1"/>
  <c r="C308" i="1"/>
  <c r="D308" i="1"/>
  <c r="B309" i="1"/>
  <c r="C309" i="1"/>
  <c r="D309" i="1"/>
  <c r="B312" i="1"/>
  <c r="C312" i="1"/>
  <c r="D312" i="1"/>
  <c r="B313" i="1"/>
  <c r="C313" i="1"/>
  <c r="D313" i="1"/>
  <c r="B314" i="1"/>
  <c r="C314" i="1"/>
  <c r="D314" i="1"/>
  <c r="B315" i="1"/>
  <c r="C315" i="1"/>
  <c r="D315" i="1"/>
  <c r="B316" i="1"/>
  <c r="C316" i="1"/>
  <c r="D316" i="1"/>
  <c r="B317" i="1"/>
  <c r="C317" i="1"/>
  <c r="D317" i="1"/>
  <c r="B318" i="1"/>
  <c r="C318" i="1"/>
  <c r="D318" i="1"/>
  <c r="B319" i="1"/>
  <c r="C319" i="1"/>
  <c r="D319" i="1"/>
  <c r="B320" i="1"/>
  <c r="C320" i="1"/>
  <c r="D320" i="1"/>
  <c r="B328" i="1"/>
  <c r="C328" i="1"/>
  <c r="D328" i="1"/>
  <c r="B335" i="1"/>
  <c r="C335" i="1"/>
  <c r="D335" i="1"/>
  <c r="B340" i="1"/>
  <c r="C340" i="1"/>
  <c r="D340" i="1"/>
  <c r="B365" i="1"/>
  <c r="C365" i="1"/>
  <c r="D365" i="1"/>
  <c r="B367" i="1"/>
  <c r="C367" i="1"/>
  <c r="D367" i="1"/>
  <c r="B368" i="1"/>
  <c r="C368" i="1"/>
  <c r="D368" i="1"/>
  <c r="B369" i="1"/>
  <c r="C369" i="1"/>
  <c r="D369" i="1"/>
  <c r="B376" i="1"/>
  <c r="C376" i="1"/>
  <c r="D376" i="1"/>
  <c r="B377" i="1"/>
  <c r="C377" i="1"/>
  <c r="D377" i="1"/>
  <c r="B390" i="1"/>
  <c r="C390" i="1"/>
  <c r="D390" i="1"/>
  <c r="B391" i="1"/>
  <c r="C391" i="1"/>
  <c r="D391" i="1"/>
  <c r="B392" i="1"/>
  <c r="C392" i="1"/>
  <c r="D392" i="1"/>
  <c r="B159" i="1"/>
  <c r="C159" i="1"/>
  <c r="D159" i="1"/>
  <c r="B414" i="1"/>
  <c r="C414" i="1"/>
  <c r="D414" i="1"/>
  <c r="B415" i="1"/>
  <c r="C415" i="1"/>
  <c r="D415" i="1"/>
  <c r="B421" i="1"/>
  <c r="C421" i="1"/>
  <c r="D421" i="1"/>
  <c r="B432" i="1"/>
  <c r="C432" i="1"/>
  <c r="D432" i="1"/>
  <c r="B442" i="1"/>
  <c r="C442" i="1"/>
  <c r="D442" i="1"/>
  <c r="B466" i="1"/>
  <c r="C466" i="1"/>
  <c r="D466" i="1"/>
  <c r="B467" i="1"/>
  <c r="C467" i="1"/>
  <c r="D467" i="1"/>
  <c r="B482" i="1"/>
  <c r="C482" i="1"/>
  <c r="D482" i="1"/>
  <c r="B513" i="1"/>
  <c r="C513" i="1"/>
  <c r="D513" i="1"/>
  <c r="B519" i="1"/>
  <c r="C519" i="1"/>
  <c r="D519" i="1"/>
  <c r="B520" i="1"/>
  <c r="C520" i="1"/>
  <c r="D520" i="1"/>
  <c r="B525" i="1"/>
  <c r="C525" i="1"/>
  <c r="D525" i="1"/>
  <c r="B533" i="1"/>
  <c r="C533" i="1"/>
  <c r="D533" i="1"/>
  <c r="B541" i="1"/>
  <c r="C541" i="1"/>
  <c r="D541" i="1"/>
  <c r="B565" i="1"/>
  <c r="C565" i="1"/>
  <c r="D565" i="1"/>
  <c r="B566" i="1"/>
  <c r="C566" i="1"/>
  <c r="D566" i="1"/>
  <c r="B567" i="1"/>
  <c r="C567" i="1"/>
  <c r="D567" i="1"/>
  <c r="B570" i="1"/>
  <c r="C570" i="1"/>
  <c r="D570" i="1"/>
  <c r="B585" i="1"/>
  <c r="C585" i="1"/>
  <c r="D585" i="1"/>
  <c r="B606" i="1"/>
  <c r="C606" i="1"/>
  <c r="D606" i="1"/>
  <c r="B608" i="1"/>
  <c r="C608" i="1"/>
  <c r="D608" i="1"/>
  <c r="B610" i="1"/>
  <c r="C610" i="1"/>
  <c r="D610" i="1"/>
  <c r="B618" i="1"/>
  <c r="C618" i="1"/>
  <c r="D618" i="1"/>
  <c r="B398" i="1"/>
  <c r="C398" i="1"/>
  <c r="D398" i="1"/>
  <c r="B397" i="1"/>
  <c r="C397" i="1"/>
  <c r="D397" i="1"/>
  <c r="B396" i="1"/>
  <c r="C396" i="1"/>
  <c r="D396" i="1"/>
  <c r="B389" i="1"/>
  <c r="C389" i="1"/>
  <c r="D389" i="1"/>
  <c r="B290" i="1"/>
  <c r="C290" i="1"/>
  <c r="D290" i="1"/>
  <c r="B630" i="1"/>
  <c r="C630" i="1"/>
  <c r="D630" i="1"/>
  <c r="B631" i="1"/>
  <c r="C631" i="1"/>
  <c r="D631" i="1"/>
  <c r="B632" i="1"/>
  <c r="C632" i="1"/>
  <c r="D632" i="1"/>
  <c r="B633" i="1"/>
  <c r="C633" i="1"/>
  <c r="D633" i="1"/>
  <c r="B634" i="1"/>
  <c r="C634" i="1"/>
  <c r="D634" i="1"/>
  <c r="B635" i="1"/>
  <c r="C635" i="1"/>
  <c r="D635" i="1"/>
  <c r="B636" i="1"/>
  <c r="C636" i="1"/>
  <c r="D636" i="1"/>
  <c r="B637" i="1"/>
  <c r="C637" i="1"/>
  <c r="D637" i="1"/>
  <c r="B638" i="1"/>
  <c r="C638" i="1"/>
  <c r="D638" i="1"/>
  <c r="B639" i="1"/>
  <c r="C639" i="1"/>
  <c r="D639" i="1"/>
  <c r="B640" i="1"/>
  <c r="C640" i="1"/>
  <c r="D640" i="1"/>
  <c r="B641" i="1"/>
  <c r="C641" i="1"/>
  <c r="D641" i="1"/>
  <c r="B642" i="1"/>
  <c r="C642" i="1"/>
  <c r="D642" i="1"/>
  <c r="B643" i="1"/>
  <c r="C643" i="1"/>
  <c r="D643" i="1"/>
  <c r="B644" i="1"/>
  <c r="C644" i="1"/>
  <c r="D644" i="1"/>
  <c r="B645" i="1"/>
  <c r="C645" i="1"/>
  <c r="D645" i="1"/>
  <c r="B646" i="1"/>
  <c r="C646" i="1"/>
  <c r="D646" i="1"/>
  <c r="B647" i="1"/>
  <c r="C647" i="1"/>
  <c r="D647" i="1"/>
  <c r="B648" i="1"/>
  <c r="C648" i="1"/>
  <c r="D648" i="1"/>
  <c r="B649" i="1"/>
  <c r="C649" i="1"/>
  <c r="D649" i="1"/>
  <c r="B650" i="1"/>
  <c r="C650" i="1"/>
  <c r="D650" i="1"/>
  <c r="B651" i="1"/>
  <c r="C651" i="1"/>
  <c r="D651" i="1"/>
  <c r="B652" i="1"/>
  <c r="C652" i="1"/>
  <c r="D652" i="1"/>
  <c r="B653" i="1"/>
  <c r="C653" i="1"/>
  <c r="D653" i="1"/>
  <c r="B654" i="1"/>
  <c r="C654" i="1"/>
  <c r="D654" i="1"/>
  <c r="B655" i="1"/>
  <c r="C655" i="1"/>
  <c r="D655" i="1"/>
  <c r="B656" i="1"/>
  <c r="C656" i="1"/>
  <c r="D656" i="1"/>
  <c r="B657" i="1"/>
  <c r="C657" i="1"/>
  <c r="D657" i="1"/>
  <c r="B658" i="1"/>
  <c r="C658" i="1"/>
  <c r="D658" i="1"/>
  <c r="B659" i="1"/>
  <c r="C659" i="1"/>
  <c r="D659" i="1"/>
  <c r="B660" i="1"/>
  <c r="C660" i="1"/>
  <c r="D660" i="1"/>
  <c r="B661" i="1"/>
  <c r="C661" i="1"/>
  <c r="D661" i="1"/>
  <c r="B662" i="1"/>
  <c r="C662" i="1"/>
  <c r="D662" i="1"/>
  <c r="B663" i="1"/>
  <c r="C663" i="1"/>
  <c r="D663" i="1"/>
  <c r="B664" i="1"/>
  <c r="C664" i="1"/>
  <c r="D664" i="1"/>
  <c r="B665" i="1"/>
  <c r="C665" i="1"/>
  <c r="D665" i="1"/>
  <c r="B666" i="1"/>
  <c r="C666" i="1"/>
  <c r="D666" i="1"/>
  <c r="B667" i="1"/>
  <c r="C667" i="1"/>
  <c r="D667" i="1"/>
  <c r="B668" i="1"/>
  <c r="C668" i="1"/>
  <c r="D668" i="1"/>
  <c r="B669" i="1"/>
  <c r="C669" i="1"/>
  <c r="D669" i="1"/>
  <c r="B670" i="1"/>
  <c r="C670" i="1"/>
  <c r="D670" i="1"/>
  <c r="B671" i="1"/>
  <c r="C671" i="1"/>
  <c r="D671" i="1"/>
  <c r="B672" i="1"/>
  <c r="C672" i="1"/>
  <c r="D672" i="1"/>
  <c r="B673" i="1"/>
  <c r="C673" i="1"/>
  <c r="D673" i="1"/>
  <c r="B674" i="1"/>
  <c r="C674" i="1"/>
  <c r="D674" i="1"/>
  <c r="B675" i="1"/>
  <c r="C675" i="1"/>
  <c r="D675" i="1"/>
  <c r="B676" i="1"/>
  <c r="C676" i="1"/>
  <c r="D676" i="1"/>
  <c r="B677" i="1"/>
  <c r="C677" i="1"/>
  <c r="D677" i="1"/>
  <c r="B678" i="1"/>
  <c r="C678" i="1"/>
  <c r="D678" i="1"/>
  <c r="B679" i="1"/>
  <c r="C679" i="1"/>
  <c r="D679" i="1"/>
  <c r="B680" i="1"/>
  <c r="C680" i="1"/>
  <c r="D680" i="1"/>
  <c r="B681" i="1"/>
  <c r="C681" i="1"/>
  <c r="D681" i="1"/>
  <c r="B682" i="1"/>
  <c r="C682" i="1"/>
  <c r="D682" i="1"/>
  <c r="B683" i="1"/>
  <c r="C683" i="1"/>
  <c r="D683" i="1"/>
  <c r="B684" i="1"/>
  <c r="C684" i="1"/>
  <c r="D684" i="1"/>
  <c r="B685" i="1"/>
  <c r="C685" i="1"/>
  <c r="D685" i="1"/>
  <c r="B686" i="1"/>
  <c r="C686" i="1"/>
  <c r="D686" i="1"/>
  <c r="B687" i="1"/>
  <c r="C687" i="1"/>
  <c r="D687" i="1"/>
  <c r="B688" i="1"/>
  <c r="C688" i="1"/>
  <c r="D688" i="1"/>
  <c r="B689" i="1"/>
  <c r="C689" i="1"/>
  <c r="D689" i="1"/>
  <c r="B690" i="1"/>
  <c r="C690" i="1"/>
  <c r="D690" i="1"/>
  <c r="B691" i="1"/>
  <c r="C691" i="1"/>
  <c r="D691" i="1"/>
  <c r="B692" i="1"/>
  <c r="C692" i="1"/>
  <c r="D692" i="1"/>
  <c r="B693" i="1"/>
  <c r="C693" i="1"/>
  <c r="D693" i="1"/>
  <c r="B694" i="1"/>
  <c r="C694" i="1"/>
  <c r="D694" i="1"/>
  <c r="B695" i="1"/>
  <c r="C695" i="1"/>
  <c r="D695" i="1"/>
  <c r="B696" i="1"/>
  <c r="C696" i="1"/>
  <c r="D696" i="1"/>
  <c r="B697" i="1"/>
  <c r="C697" i="1"/>
  <c r="D697" i="1"/>
  <c r="B698" i="1"/>
  <c r="C698" i="1"/>
  <c r="D698" i="1"/>
  <c r="B699" i="1"/>
  <c r="C699" i="1"/>
  <c r="D699" i="1"/>
  <c r="B700" i="1"/>
  <c r="C700" i="1"/>
  <c r="D700" i="1"/>
  <c r="B701" i="1"/>
  <c r="C701" i="1"/>
  <c r="D701" i="1"/>
  <c r="B702" i="1"/>
  <c r="C702" i="1"/>
  <c r="D702" i="1"/>
  <c r="B703" i="1"/>
  <c r="C703" i="1"/>
  <c r="D703" i="1"/>
  <c r="B704" i="1"/>
  <c r="C704" i="1"/>
  <c r="D704" i="1"/>
  <c r="B705" i="1"/>
  <c r="C705" i="1"/>
  <c r="D705" i="1"/>
  <c r="B706" i="1"/>
  <c r="C706" i="1"/>
  <c r="D706" i="1"/>
  <c r="B707" i="1"/>
  <c r="C707" i="1"/>
  <c r="D707" i="1"/>
  <c r="B708" i="1"/>
  <c r="C708" i="1"/>
  <c r="D708" i="1"/>
  <c r="B709" i="1"/>
  <c r="C709" i="1"/>
  <c r="D709" i="1"/>
  <c r="B710" i="1"/>
  <c r="C710" i="1"/>
  <c r="D710" i="1"/>
  <c r="B711" i="1"/>
  <c r="C711" i="1"/>
  <c r="D711" i="1"/>
  <c r="B712" i="1"/>
  <c r="C712" i="1"/>
  <c r="D712" i="1"/>
  <c r="B713" i="1"/>
  <c r="C713" i="1"/>
  <c r="D713" i="1"/>
  <c r="B714" i="1"/>
  <c r="C714" i="1"/>
  <c r="D714" i="1"/>
  <c r="B715" i="1"/>
  <c r="C715" i="1"/>
  <c r="D715" i="1"/>
  <c r="B716" i="1"/>
  <c r="C716" i="1"/>
  <c r="D716" i="1"/>
  <c r="B717" i="1"/>
  <c r="C717" i="1"/>
  <c r="D717" i="1"/>
  <c r="B718" i="1"/>
  <c r="C718" i="1"/>
  <c r="D718" i="1"/>
  <c r="B719" i="1"/>
  <c r="C719" i="1"/>
  <c r="D719" i="1"/>
  <c r="B720" i="1"/>
  <c r="C720" i="1"/>
  <c r="D720" i="1"/>
  <c r="B721" i="1"/>
  <c r="C721" i="1"/>
  <c r="D721" i="1"/>
  <c r="B722" i="1"/>
  <c r="C722" i="1"/>
  <c r="D722" i="1"/>
  <c r="B723" i="1"/>
  <c r="C723" i="1"/>
  <c r="D723" i="1"/>
  <c r="B724" i="1"/>
  <c r="C724" i="1"/>
  <c r="D724" i="1"/>
  <c r="B725" i="1"/>
  <c r="C725" i="1"/>
  <c r="D725" i="1"/>
  <c r="B726" i="1"/>
  <c r="C726" i="1"/>
  <c r="D726" i="1"/>
  <c r="B727" i="1"/>
  <c r="C727" i="1"/>
  <c r="D727" i="1"/>
  <c r="B728" i="1"/>
  <c r="C728" i="1"/>
  <c r="D728" i="1"/>
  <c r="B729" i="1"/>
  <c r="C729" i="1"/>
  <c r="D729" i="1"/>
  <c r="B730" i="1"/>
  <c r="C730" i="1"/>
  <c r="D730" i="1"/>
  <c r="B731" i="1"/>
  <c r="C731" i="1"/>
  <c r="D731" i="1"/>
  <c r="B732" i="1"/>
  <c r="C732" i="1"/>
  <c r="D732" i="1"/>
  <c r="B733" i="1"/>
  <c r="C733" i="1"/>
  <c r="D733" i="1"/>
  <c r="B734" i="1"/>
  <c r="C734" i="1"/>
  <c r="D734" i="1"/>
  <c r="B735" i="1"/>
  <c r="C735" i="1"/>
  <c r="D735" i="1"/>
  <c r="B736" i="1"/>
  <c r="C736" i="1"/>
  <c r="D736" i="1"/>
  <c r="B737" i="1"/>
  <c r="C737" i="1"/>
  <c r="D737" i="1"/>
  <c r="B738" i="1"/>
  <c r="C738" i="1"/>
  <c r="D738" i="1"/>
  <c r="B739" i="1"/>
  <c r="C739" i="1"/>
  <c r="D739" i="1"/>
  <c r="B740" i="1"/>
  <c r="C740" i="1"/>
  <c r="D740" i="1"/>
  <c r="B741" i="1"/>
  <c r="C741" i="1"/>
  <c r="D741" i="1"/>
  <c r="B742" i="1"/>
  <c r="C742" i="1"/>
  <c r="D742" i="1"/>
  <c r="B743" i="1"/>
  <c r="C743" i="1"/>
  <c r="D743" i="1"/>
  <c r="B744" i="1"/>
  <c r="C744" i="1"/>
  <c r="D744" i="1"/>
  <c r="B745" i="1"/>
  <c r="C745" i="1"/>
  <c r="D745" i="1"/>
  <c r="B746" i="1"/>
  <c r="C746" i="1"/>
  <c r="D746" i="1"/>
  <c r="B747" i="1"/>
  <c r="C747" i="1"/>
  <c r="D747" i="1"/>
  <c r="B748" i="1"/>
  <c r="C748" i="1"/>
  <c r="D748" i="1"/>
  <c r="B749" i="1"/>
  <c r="C749" i="1"/>
  <c r="D749" i="1"/>
  <c r="B750" i="1"/>
  <c r="C750" i="1"/>
  <c r="D750" i="1"/>
  <c r="B751" i="1"/>
  <c r="C751" i="1"/>
  <c r="D751" i="1"/>
  <c r="B752" i="1"/>
  <c r="C752" i="1"/>
  <c r="D752" i="1"/>
  <c r="B753" i="1"/>
  <c r="C753" i="1"/>
  <c r="D753" i="1"/>
  <c r="B754" i="1"/>
  <c r="C754" i="1"/>
  <c r="D754" i="1"/>
  <c r="B755" i="1"/>
  <c r="C755" i="1"/>
  <c r="D755" i="1"/>
  <c r="B756" i="1"/>
  <c r="C756" i="1"/>
  <c r="D756" i="1"/>
  <c r="B757" i="1"/>
  <c r="C757" i="1"/>
  <c r="D757" i="1"/>
  <c r="B758" i="1"/>
  <c r="C758" i="1"/>
  <c r="D758" i="1"/>
  <c r="B759" i="1"/>
  <c r="C759" i="1"/>
  <c r="D759" i="1"/>
  <c r="B760" i="1"/>
  <c r="C760" i="1"/>
  <c r="D760" i="1"/>
  <c r="B761" i="1"/>
  <c r="C761" i="1"/>
  <c r="D761" i="1"/>
  <c r="B762" i="1"/>
  <c r="C762" i="1"/>
  <c r="D762" i="1"/>
  <c r="B763" i="1"/>
  <c r="C763" i="1"/>
  <c r="D763" i="1"/>
  <c r="B764" i="1"/>
  <c r="C764" i="1"/>
  <c r="D764" i="1"/>
  <c r="B765" i="1"/>
  <c r="C765" i="1"/>
  <c r="D765" i="1"/>
  <c r="B766" i="1"/>
  <c r="C766" i="1"/>
  <c r="D766" i="1"/>
  <c r="B767" i="1"/>
  <c r="C767" i="1"/>
  <c r="D767" i="1"/>
  <c r="B768" i="1"/>
  <c r="C768" i="1"/>
  <c r="D768" i="1"/>
  <c r="B769" i="1"/>
  <c r="C769" i="1"/>
  <c r="D769" i="1"/>
  <c r="B770" i="1"/>
  <c r="C770" i="1"/>
  <c r="D770" i="1"/>
  <c r="B771" i="1"/>
  <c r="C771" i="1"/>
  <c r="D771" i="1"/>
  <c r="B772" i="1"/>
  <c r="C772" i="1"/>
  <c r="D772" i="1"/>
  <c r="B773" i="1"/>
  <c r="C773" i="1"/>
  <c r="D773" i="1"/>
  <c r="B774" i="1"/>
  <c r="C774" i="1"/>
  <c r="D774" i="1"/>
  <c r="B775" i="1"/>
  <c r="C775" i="1"/>
  <c r="D775" i="1"/>
  <c r="B776" i="1"/>
  <c r="C776" i="1"/>
  <c r="D776" i="1"/>
  <c r="B777" i="1"/>
  <c r="C777" i="1"/>
  <c r="D777" i="1"/>
  <c r="B778" i="1"/>
  <c r="C778" i="1"/>
  <c r="D778" i="1"/>
  <c r="B779" i="1"/>
  <c r="C779" i="1"/>
  <c r="D779" i="1"/>
  <c r="B780" i="1"/>
  <c r="C780" i="1"/>
  <c r="D780" i="1"/>
  <c r="B781" i="1"/>
  <c r="C781" i="1"/>
  <c r="D781" i="1"/>
  <c r="B782" i="1"/>
  <c r="C782" i="1"/>
  <c r="D782" i="1"/>
  <c r="B783" i="1"/>
  <c r="C783" i="1"/>
  <c r="D783" i="1"/>
  <c r="B784" i="1"/>
  <c r="C784" i="1"/>
  <c r="D784" i="1"/>
  <c r="B785" i="1"/>
  <c r="C785" i="1"/>
  <c r="D785" i="1"/>
  <c r="B786" i="1"/>
  <c r="C786" i="1"/>
  <c r="D786" i="1"/>
  <c r="B787" i="1"/>
  <c r="C787" i="1"/>
  <c r="D787" i="1"/>
  <c r="B788" i="1"/>
  <c r="C788" i="1"/>
  <c r="D788" i="1"/>
  <c r="B789" i="1"/>
  <c r="C789" i="1"/>
  <c r="D789" i="1"/>
  <c r="B790" i="1"/>
  <c r="C790" i="1"/>
  <c r="D790" i="1"/>
  <c r="B791" i="1"/>
  <c r="C791" i="1"/>
  <c r="D791" i="1"/>
  <c r="B792" i="1"/>
  <c r="C792" i="1"/>
  <c r="D792" i="1"/>
  <c r="B793" i="1"/>
  <c r="C793" i="1"/>
  <c r="D793" i="1"/>
  <c r="B794" i="1"/>
  <c r="C794" i="1"/>
  <c r="D794" i="1"/>
  <c r="B795" i="1"/>
  <c r="C795" i="1"/>
  <c r="D795" i="1"/>
  <c r="B796" i="1"/>
  <c r="C796" i="1"/>
  <c r="D796" i="1"/>
  <c r="B797" i="1"/>
  <c r="C797" i="1"/>
  <c r="D797" i="1"/>
  <c r="B798" i="1"/>
  <c r="C798" i="1"/>
  <c r="D798" i="1"/>
  <c r="B799" i="1"/>
  <c r="C799" i="1"/>
  <c r="D799" i="1"/>
  <c r="B800" i="1"/>
  <c r="C800" i="1"/>
  <c r="D800" i="1"/>
  <c r="B801" i="1"/>
  <c r="C801" i="1"/>
  <c r="D801" i="1"/>
  <c r="B802" i="1"/>
  <c r="C802" i="1"/>
  <c r="D802" i="1"/>
  <c r="B803" i="1"/>
  <c r="C803" i="1"/>
  <c r="D803" i="1"/>
  <c r="B804" i="1"/>
  <c r="C804" i="1"/>
  <c r="D804" i="1"/>
  <c r="B805" i="1"/>
  <c r="C805" i="1"/>
  <c r="D805" i="1"/>
  <c r="B806" i="1"/>
  <c r="C806" i="1"/>
  <c r="D806" i="1"/>
  <c r="B807" i="1"/>
  <c r="C807" i="1"/>
  <c r="D807" i="1"/>
  <c r="B808" i="1"/>
  <c r="C808" i="1"/>
  <c r="D808" i="1"/>
  <c r="B809" i="1"/>
  <c r="C809" i="1"/>
  <c r="D809" i="1"/>
  <c r="B810" i="1"/>
  <c r="C810" i="1"/>
  <c r="D810" i="1"/>
  <c r="B811" i="1"/>
  <c r="C811" i="1"/>
  <c r="D811" i="1"/>
  <c r="B812" i="1"/>
  <c r="C812" i="1"/>
  <c r="D812" i="1"/>
  <c r="B813" i="1"/>
  <c r="C813" i="1"/>
  <c r="D813" i="1"/>
  <c r="B814" i="1"/>
  <c r="C814" i="1"/>
  <c r="D814" i="1"/>
  <c r="B815" i="1"/>
  <c r="C815" i="1"/>
  <c r="D815" i="1"/>
  <c r="B816" i="1"/>
  <c r="C816" i="1"/>
  <c r="D816" i="1"/>
  <c r="B817" i="1"/>
  <c r="C817" i="1"/>
  <c r="D817" i="1"/>
  <c r="B818" i="1"/>
  <c r="C818" i="1"/>
  <c r="D818" i="1"/>
  <c r="B819" i="1"/>
  <c r="C819" i="1"/>
  <c r="D819" i="1"/>
  <c r="B820" i="1"/>
  <c r="C820" i="1"/>
  <c r="D820" i="1"/>
  <c r="B821" i="1"/>
  <c r="C821" i="1"/>
  <c r="D821" i="1"/>
  <c r="B822" i="1"/>
  <c r="C822" i="1"/>
  <c r="D822" i="1"/>
  <c r="B823" i="1"/>
  <c r="C823" i="1"/>
  <c r="D823" i="1"/>
  <c r="B824" i="1"/>
  <c r="C824" i="1"/>
  <c r="D824" i="1"/>
  <c r="B825" i="1"/>
  <c r="C825" i="1"/>
  <c r="D825" i="1"/>
  <c r="B826" i="1"/>
  <c r="C826" i="1"/>
  <c r="D826" i="1"/>
  <c r="B827" i="1"/>
  <c r="C827" i="1"/>
  <c r="D827" i="1"/>
  <c r="B828" i="1"/>
  <c r="C828" i="1"/>
  <c r="D828" i="1"/>
  <c r="B829" i="1"/>
  <c r="C829" i="1"/>
  <c r="D829" i="1"/>
  <c r="B830" i="1"/>
  <c r="C830" i="1"/>
  <c r="D830" i="1"/>
  <c r="B831" i="1"/>
  <c r="C831" i="1"/>
  <c r="D831" i="1"/>
  <c r="B832" i="1"/>
  <c r="C832" i="1"/>
  <c r="D832" i="1"/>
  <c r="B833" i="1"/>
  <c r="C833" i="1"/>
  <c r="D833" i="1"/>
  <c r="B834" i="1"/>
  <c r="C834" i="1"/>
  <c r="D834" i="1"/>
  <c r="B835" i="1"/>
  <c r="C835" i="1"/>
  <c r="D835" i="1"/>
  <c r="B836" i="1"/>
  <c r="C836" i="1"/>
  <c r="D836" i="1"/>
  <c r="B837" i="1"/>
  <c r="C837" i="1"/>
  <c r="D837" i="1"/>
  <c r="B838" i="1"/>
  <c r="C838" i="1"/>
  <c r="D838" i="1"/>
  <c r="B839" i="1"/>
  <c r="C839" i="1"/>
  <c r="D839" i="1"/>
  <c r="B840" i="1"/>
  <c r="C840" i="1"/>
  <c r="D840" i="1"/>
  <c r="B841" i="1"/>
  <c r="C841" i="1"/>
  <c r="D841" i="1"/>
  <c r="B842" i="1"/>
  <c r="C842" i="1"/>
  <c r="D842" i="1"/>
  <c r="B843" i="1"/>
  <c r="C843" i="1"/>
  <c r="D843" i="1"/>
  <c r="B844" i="1"/>
  <c r="C844" i="1"/>
  <c r="D844" i="1"/>
  <c r="B845" i="1"/>
  <c r="C845" i="1"/>
  <c r="D845" i="1"/>
  <c r="B846" i="1"/>
  <c r="C846" i="1"/>
  <c r="D846" i="1"/>
  <c r="B847" i="1"/>
  <c r="C847" i="1"/>
  <c r="D847" i="1"/>
  <c r="B848" i="1"/>
  <c r="C848" i="1"/>
  <c r="D848" i="1"/>
  <c r="B849" i="1"/>
  <c r="C849" i="1"/>
  <c r="D849" i="1"/>
  <c r="B850" i="1"/>
  <c r="C850" i="1"/>
  <c r="D850" i="1"/>
  <c r="B851" i="1"/>
  <c r="C851" i="1"/>
  <c r="D851" i="1"/>
  <c r="B852" i="1"/>
  <c r="C852" i="1"/>
  <c r="D852" i="1"/>
  <c r="B853" i="1"/>
  <c r="C853" i="1"/>
  <c r="D853" i="1"/>
  <c r="B854" i="1"/>
  <c r="C854" i="1"/>
  <c r="D854" i="1"/>
  <c r="B855" i="1"/>
  <c r="C855" i="1"/>
  <c r="D855" i="1"/>
  <c r="B856" i="1"/>
  <c r="C856" i="1"/>
  <c r="D856" i="1"/>
  <c r="B857" i="1"/>
  <c r="C857" i="1"/>
  <c r="D857" i="1"/>
  <c r="B858" i="1"/>
  <c r="C858" i="1"/>
  <c r="D858" i="1"/>
  <c r="B859" i="1"/>
  <c r="C859" i="1"/>
  <c r="D859" i="1"/>
  <c r="B860" i="1"/>
  <c r="C860" i="1"/>
  <c r="D860" i="1"/>
  <c r="B861" i="1"/>
  <c r="C861" i="1"/>
  <c r="D861" i="1"/>
  <c r="B862" i="1"/>
  <c r="C862" i="1"/>
  <c r="D862" i="1"/>
  <c r="B863" i="1"/>
  <c r="C863" i="1"/>
  <c r="D863" i="1"/>
  <c r="B864" i="1"/>
  <c r="C864" i="1"/>
  <c r="D864" i="1"/>
  <c r="B865" i="1"/>
  <c r="C865" i="1"/>
  <c r="D865" i="1"/>
  <c r="B866" i="1"/>
  <c r="C866" i="1"/>
  <c r="D866" i="1"/>
  <c r="B867" i="1"/>
  <c r="C867" i="1"/>
  <c r="D867" i="1"/>
  <c r="B868" i="1"/>
  <c r="C868" i="1"/>
  <c r="D868" i="1"/>
  <c r="B869" i="1"/>
  <c r="C869" i="1"/>
  <c r="D869" i="1"/>
  <c r="B870" i="1"/>
  <c r="C870" i="1"/>
  <c r="D870" i="1"/>
  <c r="B871" i="1"/>
  <c r="C871" i="1"/>
  <c r="D871" i="1"/>
  <c r="B872" i="1"/>
  <c r="C872" i="1"/>
  <c r="D872" i="1"/>
  <c r="B873" i="1"/>
  <c r="C873" i="1"/>
  <c r="D873" i="1"/>
  <c r="B874" i="1"/>
  <c r="C874" i="1"/>
  <c r="D874" i="1"/>
  <c r="B875" i="1"/>
  <c r="C875" i="1"/>
  <c r="D875" i="1"/>
  <c r="B876" i="1"/>
  <c r="C876" i="1"/>
  <c r="D876" i="1"/>
  <c r="B877" i="1"/>
  <c r="C877" i="1"/>
  <c r="D877" i="1"/>
  <c r="B878" i="1"/>
  <c r="C878" i="1"/>
  <c r="D878" i="1"/>
  <c r="B879" i="1"/>
  <c r="C879" i="1"/>
  <c r="D879" i="1"/>
  <c r="B880" i="1"/>
  <c r="C880" i="1"/>
  <c r="D880" i="1"/>
  <c r="B881" i="1"/>
  <c r="C881" i="1"/>
  <c r="D881" i="1"/>
  <c r="B882" i="1"/>
  <c r="C882" i="1"/>
  <c r="D882" i="1"/>
  <c r="B883" i="1"/>
  <c r="C883" i="1"/>
  <c r="D883" i="1"/>
  <c r="B884" i="1"/>
  <c r="C884" i="1"/>
  <c r="D884" i="1"/>
  <c r="B885" i="1"/>
  <c r="C885" i="1"/>
  <c r="D885" i="1"/>
  <c r="AG160" i="1" l="1"/>
  <c r="AG388" i="1"/>
  <c r="AG385" i="1"/>
  <c r="AG465" i="1"/>
  <c r="AG549" i="1"/>
  <c r="AG154" i="1"/>
  <c r="AG347" i="1"/>
  <c r="AG346" i="1"/>
  <c r="AG337" i="1"/>
  <c r="AG334" i="1"/>
  <c r="AG151" i="1"/>
  <c r="AG332" i="1"/>
  <c r="AG280" i="1"/>
  <c r="AG148" i="1"/>
  <c r="AG64" i="1"/>
  <c r="AG273" i="1"/>
  <c r="AG63" i="1"/>
  <c r="AG266" i="1"/>
  <c r="AG512" i="1"/>
  <c r="AG478" i="1"/>
  <c r="AG453" i="1"/>
  <c r="AG416" i="1"/>
  <c r="AG10" i="1"/>
  <c r="AG542" i="1"/>
  <c r="AG507" i="1"/>
  <c r="AG111" i="1"/>
  <c r="AG15" i="1"/>
  <c r="AG544" i="1"/>
  <c r="AG524" i="1"/>
  <c r="AG33" i="1"/>
  <c r="AG431" i="1"/>
  <c r="AG404" i="1"/>
  <c r="AG197" i="1"/>
  <c r="AG498" i="1"/>
  <c r="AG474" i="1"/>
  <c r="AG458" i="1"/>
  <c r="AG168" i="1"/>
  <c r="AG538" i="1"/>
  <c r="AG353" i="1"/>
  <c r="AG378" i="1"/>
  <c r="AG26" i="1"/>
  <c r="AG94" i="1"/>
  <c r="AG339" i="1"/>
  <c r="AG333" i="1"/>
  <c r="AG326" i="1"/>
  <c r="AG11" i="1"/>
  <c r="AG274" i="1"/>
  <c r="AG19" i="1"/>
  <c r="AG253" i="1"/>
  <c r="AG248" i="1"/>
  <c r="AG361" i="1"/>
  <c r="AG200" i="1"/>
  <c r="AG198" i="1"/>
  <c r="AG526" i="1"/>
  <c r="AG186" i="1"/>
  <c r="AG508" i="1"/>
  <c r="AG499" i="1"/>
  <c r="AG479" i="1"/>
  <c r="AG237" i="1"/>
  <c r="AG60" i="1"/>
  <c r="AG226" i="1"/>
  <c r="AG132" i="1"/>
  <c r="AG880" i="1"/>
  <c r="AG872" i="1"/>
  <c r="AG864" i="1"/>
  <c r="AG856" i="1"/>
  <c r="AG848" i="1"/>
  <c r="AG840" i="1"/>
  <c r="AG832" i="1"/>
  <c r="AG824" i="1"/>
  <c r="AG816" i="1"/>
  <c r="AG808" i="1"/>
  <c r="AG800" i="1"/>
  <c r="AG792" i="1"/>
  <c r="AG784" i="1"/>
  <c r="AG776" i="1"/>
  <c r="AG768" i="1"/>
  <c r="AG760" i="1"/>
  <c r="AG752" i="1"/>
  <c r="AG744" i="1"/>
  <c r="AG736" i="1"/>
  <c r="AG728" i="1"/>
  <c r="AG720" i="1"/>
  <c r="AG712" i="1"/>
  <c r="AG704" i="1"/>
  <c r="AG696" i="1"/>
  <c r="AG688" i="1"/>
  <c r="AG680" i="1"/>
  <c r="AG672" i="1"/>
  <c r="AG664" i="1"/>
  <c r="AG656" i="1"/>
  <c r="AG648" i="1"/>
  <c r="AG640" i="1"/>
  <c r="AG304" i="1"/>
  <c r="AG295" i="1"/>
  <c r="AG451" i="1"/>
  <c r="AG464" i="1"/>
  <c r="AG624" i="1"/>
  <c r="AG622" i="1"/>
  <c r="AG617" i="1"/>
  <c r="AG127" i="1"/>
  <c r="AG221" i="1"/>
  <c r="AG220" i="1"/>
  <c r="AG219" i="1"/>
  <c r="AG124" i="1"/>
  <c r="AG18" i="1"/>
  <c r="AG123" i="1"/>
  <c r="AG602" i="1"/>
  <c r="AG212" i="1"/>
  <c r="AG82" i="1"/>
  <c r="AG595" i="1"/>
  <c r="AG207" i="1"/>
  <c r="AG581" i="1"/>
  <c r="AG30" i="1"/>
  <c r="AG35" i="1"/>
  <c r="AG370" i="1"/>
  <c r="AG62" i="1"/>
  <c r="AG131" i="1"/>
  <c r="AG525" i="1"/>
  <c r="AG177" i="1"/>
  <c r="AG746" i="1"/>
  <c r="AG682" i="1"/>
  <c r="AG674" i="1"/>
  <c r="AG658" i="1"/>
  <c r="AG642" i="1"/>
  <c r="AG397" i="1"/>
  <c r="AG414" i="1"/>
  <c r="AG318" i="1"/>
  <c r="AG242" i="1"/>
  <c r="AG627" i="1"/>
  <c r="AG45" i="1"/>
  <c r="AG620" i="1"/>
  <c r="AG218" i="1"/>
  <c r="AG607" i="1"/>
  <c r="AG605" i="1"/>
  <c r="AG120" i="1"/>
  <c r="AG596" i="1"/>
  <c r="AG592" i="1"/>
  <c r="AG81" i="1"/>
  <c r="AG117" i="1"/>
  <c r="AG57" i="1"/>
  <c r="AG115" i="1"/>
  <c r="AG562" i="1"/>
  <c r="AG113" i="1"/>
  <c r="AG551" i="1"/>
  <c r="AG16" i="1"/>
  <c r="AG548" i="1"/>
  <c r="AG110" i="1"/>
  <c r="AG107" i="1"/>
  <c r="AG534" i="1"/>
  <c r="AG195" i="1"/>
  <c r="AG106" i="1"/>
  <c r="AG192" i="1"/>
  <c r="AG522" i="1"/>
  <c r="AG514" i="1"/>
  <c r="AG506" i="1"/>
  <c r="AG496" i="1"/>
  <c r="AG483" i="1"/>
  <c r="AG477" i="1"/>
  <c r="AG182" i="1"/>
  <c r="AG457" i="1"/>
  <c r="AG175" i="1"/>
  <c r="AG7" i="1"/>
  <c r="AG167" i="1"/>
  <c r="AG71" i="1"/>
  <c r="AG413" i="1"/>
  <c r="AG39" i="1"/>
  <c r="AG68" i="1"/>
  <c r="AG244" i="1"/>
  <c r="AG264" i="1"/>
  <c r="AG352" i="1"/>
  <c r="AG698" i="1"/>
  <c r="AG690" i="1"/>
  <c r="AG666" i="1"/>
  <c r="AG650" i="1"/>
  <c r="AG567" i="1"/>
  <c r="AG513" i="1"/>
  <c r="AG368" i="1"/>
  <c r="AG308" i="1"/>
  <c r="AG455" i="1"/>
  <c r="AG391" i="1"/>
  <c r="AG340" i="1"/>
  <c r="AG315" i="1"/>
  <c r="AG270" i="1"/>
  <c r="AG338" i="1"/>
  <c r="AG575" i="1"/>
  <c r="AG202" i="1"/>
  <c r="AG181" i="1"/>
  <c r="AG382" i="1"/>
  <c r="AG139" i="1"/>
  <c r="AG405" i="1"/>
  <c r="AG355" i="1"/>
  <c r="AG527" i="1"/>
  <c r="AG493" i="1"/>
  <c r="AG449" i="1"/>
  <c r="AG402" i="1"/>
  <c r="AG303" i="1"/>
  <c r="AG294" i="1"/>
  <c r="AG267" i="1"/>
  <c r="AG328" i="1"/>
  <c r="AG577" i="1"/>
  <c r="AG411" i="1"/>
  <c r="AG250" i="1"/>
  <c r="AG157" i="1"/>
  <c r="AG366" i="1"/>
  <c r="AG246" i="1"/>
  <c r="AG243" i="1"/>
  <c r="AG234" i="1"/>
  <c r="AG290" i="1"/>
  <c r="AG313" i="1"/>
  <c r="AG598" i="1"/>
  <c r="AG153" i="1"/>
  <c r="AG47" i="1"/>
  <c r="AG619" i="1"/>
  <c r="AG222" i="1"/>
  <c r="AG125" i="1"/>
  <c r="AG604" i="1"/>
  <c r="AG121" i="1"/>
  <c r="AG597" i="1"/>
  <c r="AG209" i="1"/>
  <c r="AG584" i="1"/>
  <c r="AG43" i="1"/>
  <c r="AG37" i="1"/>
  <c r="AG205" i="1"/>
  <c r="AG77" i="1"/>
  <c r="AG163" i="1"/>
  <c r="AG371" i="1"/>
  <c r="AG360" i="1"/>
  <c r="AG358" i="1"/>
  <c r="AG357" i="1"/>
  <c r="AG134" i="1"/>
  <c r="AG574" i="1"/>
  <c r="AG870" i="1"/>
  <c r="AG854" i="1"/>
  <c r="AG846" i="1"/>
  <c r="AG838" i="1"/>
  <c r="AG830" i="1"/>
  <c r="AG822" i="1"/>
  <c r="AG814" i="1"/>
  <c r="AG806" i="1"/>
  <c r="AG798" i="1"/>
  <c r="AG790" i="1"/>
  <c r="AG782" i="1"/>
  <c r="AG774" i="1"/>
  <c r="AG766" i="1"/>
  <c r="AG758" i="1"/>
  <c r="AG750" i="1"/>
  <c r="AG742" i="1"/>
  <c r="AG734" i="1"/>
  <c r="AG726" i="1"/>
  <c r="AG718" i="1"/>
  <c r="AG710" i="1"/>
  <c r="AG702" i="1"/>
  <c r="AG694" i="1"/>
  <c r="AG686" i="1"/>
  <c r="AG678" i="1"/>
  <c r="AG670" i="1"/>
  <c r="AG662" i="1"/>
  <c r="AG654" i="1"/>
  <c r="AG646" i="1"/>
  <c r="AG638" i="1"/>
  <c r="AG630" i="1"/>
  <c r="AG608" i="1"/>
  <c r="AG442" i="1"/>
  <c r="AG390" i="1"/>
  <c r="AG335" i="1"/>
  <c r="AG314" i="1"/>
  <c r="AG268" i="1"/>
  <c r="AG578" i="1"/>
  <c r="AG336" i="1"/>
  <c r="AG547" i="1"/>
  <c r="AG471" i="1"/>
  <c r="AG364" i="1"/>
  <c r="AG231" i="1"/>
  <c r="AG601" i="1"/>
  <c r="AG589" i="1"/>
  <c r="AG530" i="1"/>
  <c r="AG403" i="1"/>
  <c r="AG448" i="1"/>
  <c r="AG441" i="1"/>
  <c r="AG149" i="1"/>
  <c r="AG302" i="1"/>
  <c r="AG293" i="1"/>
  <c r="AG225" i="1"/>
  <c r="AG261" i="1"/>
  <c r="AG97" i="1"/>
  <c r="AG350" i="1"/>
  <c r="AG95" i="1"/>
  <c r="AG606" i="1"/>
  <c r="AG108" i="1"/>
  <c r="AG529" i="1"/>
  <c r="AG878" i="1"/>
  <c r="AG862" i="1"/>
  <c r="AG100" i="1"/>
  <c r="AG325" i="1"/>
  <c r="AG141" i="1"/>
  <c r="AG432" i="1"/>
  <c r="AG251" i="1"/>
  <c r="AG38" i="1"/>
  <c r="AG21" i="1"/>
  <c r="AG156" i="1"/>
  <c r="AG66" i="1"/>
  <c r="AG359" i="1"/>
  <c r="AG278" i="1"/>
  <c r="AG87" i="1"/>
  <c r="AG138" i="1"/>
  <c r="AG885" i="1"/>
  <c r="AG877" i="1"/>
  <c r="AG869" i="1"/>
  <c r="AG861" i="1"/>
  <c r="AG853" i="1"/>
  <c r="AG845" i="1"/>
  <c r="AG837" i="1"/>
  <c r="AG829" i="1"/>
  <c r="AG821" i="1"/>
  <c r="AG813" i="1"/>
  <c r="AG805" i="1"/>
  <c r="AG797" i="1"/>
  <c r="AG789" i="1"/>
  <c r="AG781" i="1"/>
  <c r="AG773" i="1"/>
  <c r="AG765" i="1"/>
  <c r="AG757" i="1"/>
  <c r="AG749" i="1"/>
  <c r="AG741" i="1"/>
  <c r="AG733" i="1"/>
  <c r="AG725" i="1"/>
  <c r="AG717" i="1"/>
  <c r="AG709" i="1"/>
  <c r="AG701" i="1"/>
  <c r="AG693" i="1"/>
  <c r="AG685" i="1"/>
  <c r="AG677" i="1"/>
  <c r="AG669" i="1"/>
  <c r="AG661" i="1"/>
  <c r="AG653" i="1"/>
  <c r="AG645" i="1"/>
  <c r="AG637" i="1"/>
  <c r="I121" i="2"/>
  <c r="AG377" i="1"/>
  <c r="AG564" i="1"/>
  <c r="AG850" i="1"/>
  <c r="AG778" i="1"/>
  <c r="AG863" i="1"/>
  <c r="AG839" i="1"/>
  <c r="AG815" i="1"/>
  <c r="AG791" i="1"/>
  <c r="AG775" i="1"/>
  <c r="AG743" i="1"/>
  <c r="AG711" i="1"/>
  <c r="AG687" i="1"/>
  <c r="AG671" i="1"/>
  <c r="AG647" i="1"/>
  <c r="AG610" i="1"/>
  <c r="AG882" i="1"/>
  <c r="AG858" i="1"/>
  <c r="AG818" i="1"/>
  <c r="AG794" i="1"/>
  <c r="AG770" i="1"/>
  <c r="AG738" i="1"/>
  <c r="AG714" i="1"/>
  <c r="AG879" i="1"/>
  <c r="AG855" i="1"/>
  <c r="AG831" i="1"/>
  <c r="AG807" i="1"/>
  <c r="AG767" i="1"/>
  <c r="AG751" i="1"/>
  <c r="AG735" i="1"/>
  <c r="AG719" i="1"/>
  <c r="AG695" i="1"/>
  <c r="AG655" i="1"/>
  <c r="AG541" i="1"/>
  <c r="AG788" i="1"/>
  <c r="AG724" i="1"/>
  <c r="AG716" i="1"/>
  <c r="AG708" i="1"/>
  <c r="AG700" i="1"/>
  <c r="AG692" i="1"/>
  <c r="AG684" i="1"/>
  <c r="AG676" i="1"/>
  <c r="AG668" i="1"/>
  <c r="AG660" i="1"/>
  <c r="AG652" i="1"/>
  <c r="AG644" i="1"/>
  <c r="AG636" i="1"/>
  <c r="AG389" i="1"/>
  <c r="I123" i="2"/>
  <c r="AG585" i="1"/>
  <c r="AG520" i="1"/>
  <c r="AG421" i="1"/>
  <c r="AG376" i="1"/>
  <c r="AG320" i="1"/>
  <c r="AG312" i="1"/>
  <c r="I120" i="2"/>
  <c r="AG263" i="1"/>
  <c r="AG579" i="1"/>
  <c r="AG600" i="1"/>
  <c r="AG528" i="1"/>
  <c r="AG176" i="1"/>
  <c r="AG349" i="1"/>
  <c r="AG401" i="1"/>
  <c r="AG249" i="1"/>
  <c r="AG874" i="1"/>
  <c r="AG826" i="1"/>
  <c r="AG786" i="1"/>
  <c r="AG754" i="1"/>
  <c r="AG722" i="1"/>
  <c r="AG634" i="1"/>
  <c r="AG871" i="1"/>
  <c r="AG847" i="1"/>
  <c r="AG823" i="1"/>
  <c r="AG799" i="1"/>
  <c r="AG783" i="1"/>
  <c r="AG759" i="1"/>
  <c r="AG727" i="1"/>
  <c r="AG703" i="1"/>
  <c r="AG679" i="1"/>
  <c r="AG663" i="1"/>
  <c r="AG639" i="1"/>
  <c r="AG631" i="1"/>
  <c r="AG466" i="1"/>
  <c r="AG884" i="1"/>
  <c r="AG876" i="1"/>
  <c r="AG868" i="1"/>
  <c r="AG860" i="1"/>
  <c r="AG852" i="1"/>
  <c r="AG844" i="1"/>
  <c r="AG836" i="1"/>
  <c r="AG828" i="1"/>
  <c r="AG820" i="1"/>
  <c r="AG812" i="1"/>
  <c r="AG804" i="1"/>
  <c r="AG796" i="1"/>
  <c r="AG780" i="1"/>
  <c r="AG772" i="1"/>
  <c r="AG764" i="1"/>
  <c r="AG756" i="1"/>
  <c r="AG748" i="1"/>
  <c r="AG740" i="1"/>
  <c r="AG732" i="1"/>
  <c r="AG881" i="1"/>
  <c r="AG873" i="1"/>
  <c r="AG865" i="1"/>
  <c r="AG857" i="1"/>
  <c r="AG849" i="1"/>
  <c r="AG841" i="1"/>
  <c r="AG833" i="1"/>
  <c r="AG825" i="1"/>
  <c r="AG817" i="1"/>
  <c r="AG809" i="1"/>
  <c r="AG801" i="1"/>
  <c r="AG793" i="1"/>
  <c r="AG785" i="1"/>
  <c r="AG777" i="1"/>
  <c r="AG769" i="1"/>
  <c r="AG761" i="1"/>
  <c r="AG753" i="1"/>
  <c r="AG745" i="1"/>
  <c r="AG737" i="1"/>
  <c r="AG729" i="1"/>
  <c r="AG721" i="1"/>
  <c r="AG713" i="1"/>
  <c r="AG705" i="1"/>
  <c r="AG697" i="1"/>
  <c r="AG689" i="1"/>
  <c r="AG681" i="1"/>
  <c r="AG673" i="1"/>
  <c r="AG665" i="1"/>
  <c r="AG657" i="1"/>
  <c r="AG649" i="1"/>
  <c r="AG641" i="1"/>
  <c r="AG633" i="1"/>
  <c r="AG866" i="1"/>
  <c r="AG842" i="1"/>
  <c r="AG810" i="1"/>
  <c r="AG706" i="1"/>
  <c r="AG834" i="1"/>
  <c r="AG802" i="1"/>
  <c r="AG762" i="1"/>
  <c r="AG730" i="1"/>
  <c r="I122" i="2"/>
  <c r="AG533" i="1"/>
  <c r="I14" i="2"/>
  <c r="AG515" i="1"/>
  <c r="AG632" i="1"/>
  <c r="I119" i="2"/>
  <c r="AG618" i="1"/>
  <c r="AG565" i="1"/>
  <c r="AG467" i="1"/>
  <c r="AG392" i="1"/>
  <c r="AG365" i="1"/>
  <c r="AG316" i="1"/>
  <c r="AG279" i="1"/>
  <c r="AG233" i="1"/>
  <c r="AG427" i="1"/>
  <c r="AG557" i="1"/>
  <c r="AG487" i="1"/>
  <c r="AG166" i="1"/>
  <c r="AG276" i="1"/>
  <c r="AG235" i="1"/>
  <c r="AG452" i="1"/>
  <c r="AG491" i="1"/>
  <c r="AG497" i="1"/>
  <c r="AG245" i="1"/>
  <c r="AG229" i="1"/>
  <c r="AG450" i="1"/>
  <c r="AG137" i="1"/>
  <c r="AG569" i="1"/>
  <c r="AG322" i="1"/>
  <c r="AG305" i="1"/>
  <c r="AG296" i="1"/>
  <c r="AG430" i="1"/>
  <c r="AG51" i="1"/>
  <c r="AG215" i="1"/>
  <c r="AG31" i="1"/>
  <c r="AG626" i="1"/>
  <c r="AG224" i="1"/>
  <c r="AG128" i="1"/>
  <c r="AG217" i="1"/>
  <c r="AG216" i="1"/>
  <c r="AG118" i="1"/>
  <c r="AG17" i="1"/>
  <c r="AG36" i="1"/>
  <c r="AG558" i="1"/>
  <c r="AG556" i="1"/>
  <c r="AG56" i="1"/>
  <c r="AG531" i="1"/>
  <c r="AG193" i="1"/>
  <c r="AG516" i="1"/>
  <c r="AG509" i="1"/>
  <c r="AG500" i="1"/>
  <c r="AG480" i="1"/>
  <c r="AG472" i="1"/>
  <c r="AG469" i="1"/>
  <c r="AG468" i="1"/>
  <c r="AG463" i="1"/>
  <c r="AG461" i="1"/>
  <c r="AG53" i="1"/>
  <c r="AG446" i="1"/>
  <c r="AG174" i="1"/>
  <c r="AG440" i="1"/>
  <c r="AG173" i="1"/>
  <c r="AG170" i="1"/>
  <c r="AG437" i="1"/>
  <c r="AG409" i="1"/>
  <c r="AG164" i="1"/>
  <c r="AG162" i="1"/>
  <c r="AG101" i="1"/>
  <c r="AG395" i="1"/>
  <c r="AG387" i="1"/>
  <c r="AG69" i="1"/>
  <c r="AG381" i="1"/>
  <c r="AG20" i="1"/>
  <c r="AG93" i="1"/>
  <c r="AG92" i="1"/>
  <c r="AG285" i="1"/>
  <c r="AG281" i="1"/>
  <c r="AG143" i="1"/>
  <c r="AG142" i="1"/>
  <c r="AG265" i="1"/>
  <c r="AG258" i="1"/>
  <c r="AG48" i="1"/>
  <c r="AG135" i="1"/>
  <c r="AG230" i="1"/>
  <c r="AG560" i="1"/>
  <c r="AG344" i="1"/>
  <c r="AG185" i="1"/>
  <c r="AG372" i="1"/>
  <c r="AG188" i="1"/>
  <c r="AG436" i="1"/>
  <c r="AG327" i="1"/>
  <c r="AG269" i="1"/>
  <c r="AG394" i="1"/>
  <c r="AG343" i="1"/>
  <c r="AG494" i="1"/>
  <c r="AG615" i="1"/>
  <c r="AG144" i="1"/>
  <c r="AG271" i="1"/>
  <c r="AG546" i="1"/>
  <c r="AG307" i="1"/>
  <c r="AG298" i="1"/>
  <c r="AG289" i="1"/>
  <c r="AG375" i="1"/>
  <c r="AG9" i="1"/>
  <c r="AG629" i="1"/>
  <c r="AG3" i="1"/>
  <c r="AG85" i="1"/>
  <c r="AG84" i="1"/>
  <c r="AG599" i="1"/>
  <c r="AG210" i="1"/>
  <c r="AG588" i="1"/>
  <c r="AG80" i="1"/>
  <c r="AG583" i="1"/>
  <c r="AG571" i="1"/>
  <c r="AG204" i="1"/>
  <c r="AG563" i="1"/>
  <c r="AG552" i="1"/>
  <c r="AG545" i="1"/>
  <c r="AG543" i="1"/>
  <c r="AG109" i="1"/>
  <c r="AG537" i="1"/>
  <c r="AG76" i="1"/>
  <c r="AG518" i="1"/>
  <c r="AG5" i="1"/>
  <c r="AG511" i="1"/>
  <c r="AG503" i="1"/>
  <c r="AG184" i="1"/>
  <c r="AG14" i="1"/>
  <c r="AG475" i="1"/>
  <c r="AG425" i="1"/>
  <c r="AG28" i="1"/>
  <c r="AG165" i="1"/>
  <c r="AG399" i="1"/>
  <c r="AG379" i="1"/>
  <c r="I2" i="2"/>
  <c r="AG330" i="1"/>
  <c r="AG323" i="1"/>
  <c r="AG287" i="1"/>
  <c r="AG49" i="1"/>
  <c r="I7" i="2"/>
  <c r="AG275" i="1"/>
  <c r="AG255" i="1"/>
  <c r="AG247" i="1"/>
  <c r="AG238" i="1"/>
  <c r="AG86" i="1"/>
  <c r="AG133" i="1"/>
  <c r="AG424" i="1"/>
  <c r="AG178" i="1"/>
  <c r="AG74" i="1"/>
  <c r="AG454" i="1"/>
  <c r="AG444" i="1"/>
  <c r="AG433" i="1"/>
  <c r="AG73" i="1"/>
  <c r="AG426" i="1"/>
  <c r="AG417" i="1"/>
  <c r="AG70" i="1"/>
  <c r="AG158" i="1"/>
  <c r="AG67" i="1"/>
  <c r="AG6" i="1"/>
  <c r="AG4" i="1"/>
  <c r="AG146" i="1"/>
  <c r="AG254" i="1"/>
  <c r="AG136" i="1"/>
  <c r="AG59" i="1"/>
  <c r="AG459" i="1"/>
  <c r="AG553" i="1"/>
  <c r="AG470" i="1"/>
  <c r="AG590" i="1"/>
  <c r="AG443" i="1"/>
  <c r="AG621" i="1"/>
  <c r="AG232" i="1"/>
  <c r="AG24" i="1"/>
  <c r="AG311" i="1"/>
  <c r="AG300" i="1"/>
  <c r="AG292" i="1"/>
  <c r="AG241" i="1"/>
  <c r="AG373" i="1"/>
  <c r="AG625" i="1"/>
  <c r="AG223" i="1"/>
  <c r="AG616" i="1"/>
  <c r="AG609" i="1"/>
  <c r="AG214" i="1"/>
  <c r="AG594" i="1"/>
  <c r="AG586" i="1"/>
  <c r="AG79" i="1"/>
  <c r="AG576" i="1"/>
  <c r="AG116" i="1"/>
  <c r="AG555" i="1"/>
  <c r="AG55" i="1"/>
  <c r="AG550" i="1"/>
  <c r="AG540" i="1"/>
  <c r="AG532" i="1"/>
  <c r="AG189" i="1"/>
  <c r="AG505" i="1"/>
  <c r="AG495" i="1"/>
  <c r="AG486" i="1"/>
  <c r="AG183" i="1"/>
  <c r="AG75" i="1"/>
  <c r="AG180" i="1"/>
  <c r="AG40" i="1"/>
  <c r="AG462" i="1"/>
  <c r="AG456" i="1"/>
  <c r="AG447" i="1"/>
  <c r="AG445" i="1"/>
  <c r="AG32" i="1"/>
  <c r="AG52" i="1"/>
  <c r="AG172" i="1"/>
  <c r="AG438" i="1"/>
  <c r="AG169" i="1"/>
  <c r="AG422" i="1"/>
  <c r="AG13" i="1"/>
  <c r="AG412" i="1"/>
  <c r="AG408" i="1"/>
  <c r="AG12" i="1"/>
  <c r="AG140" i="1"/>
  <c r="AG252" i="1"/>
  <c r="AG61" i="1"/>
  <c r="AG228" i="1"/>
  <c r="AG473" i="1"/>
  <c r="AG99" i="1"/>
  <c r="AG398" i="1"/>
  <c r="AG566" i="1"/>
  <c r="AG482" i="1"/>
  <c r="AG159" i="1"/>
  <c r="AG367" i="1"/>
  <c r="AG317" i="1"/>
  <c r="AG284" i="1"/>
  <c r="AG236" i="1"/>
  <c r="AG423" i="1"/>
  <c r="AG561" i="1"/>
  <c r="AG187" i="1"/>
  <c r="AG435" i="1"/>
  <c r="AG147" i="1"/>
  <c r="AG439" i="1"/>
  <c r="AG393" i="1"/>
  <c r="AG410" i="1"/>
  <c r="AG492" i="1"/>
  <c r="AG283" i="1"/>
  <c r="AG363" i="1"/>
  <c r="AG199" i="1"/>
  <c r="AG259" i="1"/>
  <c r="AG490" i="1"/>
  <c r="AG155" i="1"/>
  <c r="AG23" i="1"/>
  <c r="AG306" i="1"/>
  <c r="AG297" i="1"/>
  <c r="AG301" i="1"/>
  <c r="AG208" i="1"/>
  <c r="AG152" i="1"/>
  <c r="AG573" i="1"/>
  <c r="AG628" i="1"/>
  <c r="AG130" i="1"/>
  <c r="AG623" i="1"/>
  <c r="AG129" i="1"/>
  <c r="AG126" i="1"/>
  <c r="AG613" i="1"/>
  <c r="AG612" i="1"/>
  <c r="AG25" i="1"/>
  <c r="AG603" i="1"/>
  <c r="AG122" i="1"/>
  <c r="AG213" i="1"/>
  <c r="AG83" i="1"/>
  <c r="AG119" i="1"/>
  <c r="AG587" i="1"/>
  <c r="AG78" i="1"/>
  <c r="AG559" i="1"/>
  <c r="AG114" i="1"/>
  <c r="AG112" i="1"/>
  <c r="AG42" i="1"/>
  <c r="AG201" i="1"/>
  <c r="AG536" i="1"/>
  <c r="AG196" i="1"/>
  <c r="AG194" i="1"/>
  <c r="AG29" i="1"/>
  <c r="AG191" i="1"/>
  <c r="AG190" i="1"/>
  <c r="AG517" i="1"/>
  <c r="AG54" i="1"/>
  <c r="AG510" i="1"/>
  <c r="AG501" i="1"/>
  <c r="AG484" i="1"/>
  <c r="AG481" i="1"/>
  <c r="AG105" i="1"/>
  <c r="AG104" i="1"/>
  <c r="AG72" i="1"/>
  <c r="AG400" i="1"/>
  <c r="AG161" i="1"/>
  <c r="AG98" i="1"/>
  <c r="AG356" i="1"/>
  <c r="AG329" i="1"/>
  <c r="AG288" i="1"/>
  <c r="AG286" i="1"/>
  <c r="AG282" i="1"/>
  <c r="AG88" i="1"/>
  <c r="AG260" i="1"/>
  <c r="AG145" i="1"/>
  <c r="AG489" i="1"/>
  <c r="AG65" i="1"/>
  <c r="AG341" i="1"/>
  <c r="AG91" i="1"/>
  <c r="AG883" i="1"/>
  <c r="AG875" i="1"/>
  <c r="AG867" i="1"/>
  <c r="AG859" i="1"/>
  <c r="AG851" i="1"/>
  <c r="AG843" i="1"/>
  <c r="AG835" i="1"/>
  <c r="AG827" i="1"/>
  <c r="AG819" i="1"/>
  <c r="AG811" i="1"/>
  <c r="AG803" i="1"/>
  <c r="AG795" i="1"/>
  <c r="AG787" i="1"/>
  <c r="AG779" i="1"/>
  <c r="AG771" i="1"/>
  <c r="AG763" i="1"/>
  <c r="AG755" i="1"/>
  <c r="AG747" i="1"/>
  <c r="AG739" i="1"/>
  <c r="AG731" i="1"/>
  <c r="AG723" i="1"/>
  <c r="AG715" i="1"/>
  <c r="AG707" i="1"/>
  <c r="AG699" i="1"/>
  <c r="AG691" i="1"/>
  <c r="AG683" i="1"/>
  <c r="AG675" i="1"/>
  <c r="AG667" i="1"/>
  <c r="AG659" i="1"/>
  <c r="AG651" i="1"/>
  <c r="AG643" i="1"/>
  <c r="AG635" i="1"/>
  <c r="AG396" i="1"/>
  <c r="AG570" i="1"/>
  <c r="AG519" i="1"/>
  <c r="AG415" i="1"/>
  <c r="AG369" i="1"/>
  <c r="AG319" i="1"/>
  <c r="AG309" i="1"/>
  <c r="AG257" i="1"/>
  <c r="AG428" i="1"/>
  <c r="AG582" i="1"/>
  <c r="AG523" i="1"/>
  <c r="AG171" i="1"/>
  <c r="AG348" i="1"/>
  <c r="AG354" i="1"/>
  <c r="AG179" i="1"/>
  <c r="AG535" i="1"/>
  <c r="AG502" i="1"/>
  <c r="AG614" i="1"/>
  <c r="AG272" i="1"/>
  <c r="AG384" i="1"/>
  <c r="AG611" i="1"/>
  <c r="AG568" i="1"/>
  <c r="AG310" i="1"/>
  <c r="AG299" i="1"/>
  <c r="AG291" i="1"/>
  <c r="AG239" i="1"/>
  <c r="AG374" i="1"/>
  <c r="AG419" i="1"/>
  <c r="AG46" i="1"/>
  <c r="AG58" i="1"/>
  <c r="AG44" i="1"/>
  <c r="AG211" i="1"/>
  <c r="AG593" i="1"/>
  <c r="AG591" i="1"/>
  <c r="AG206" i="1"/>
  <c r="AG580" i="1"/>
  <c r="AG572" i="1"/>
  <c r="AG203" i="1"/>
  <c r="AG554" i="1"/>
  <c r="AG41" i="1"/>
  <c r="AG34" i="1"/>
  <c r="AG539" i="1"/>
  <c r="AG521" i="1"/>
  <c r="AG504" i="1"/>
  <c r="AG488" i="1"/>
  <c r="AG485" i="1"/>
  <c r="AG476" i="1"/>
  <c r="AG8" i="1"/>
  <c r="AG460" i="1"/>
  <c r="AG103" i="1"/>
  <c r="AG434" i="1"/>
  <c r="AG429" i="1"/>
  <c r="AG102" i="1"/>
  <c r="AG420" i="1"/>
  <c r="AG418" i="1"/>
  <c r="AG407" i="1"/>
  <c r="AG406" i="1"/>
  <c r="AG22" i="1"/>
  <c r="AG383" i="1"/>
  <c r="AG27" i="1"/>
  <c r="AG380" i="1"/>
  <c r="AG362" i="1"/>
  <c r="AG50" i="1"/>
  <c r="AG351" i="1"/>
  <c r="AG96" i="1"/>
  <c r="AG345" i="1"/>
  <c r="AG331" i="1"/>
  <c r="AG324" i="1"/>
  <c r="AG90" i="1"/>
  <c r="AG89" i="1"/>
  <c r="AG277" i="1"/>
  <c r="AG256" i="1"/>
  <c r="AG240" i="1"/>
  <c r="AG227" i="1"/>
  <c r="AG262" i="1"/>
  <c r="AG386" i="1"/>
  <c r="I52" i="2"/>
  <c r="I109" i="2"/>
  <c r="I108" i="2"/>
  <c r="I82" i="2"/>
  <c r="I72" i="2"/>
  <c r="I64" i="2"/>
  <c r="I46" i="2"/>
  <c r="I29" i="2"/>
  <c r="I9" i="2"/>
  <c r="I54" i="2"/>
  <c r="I90" i="2"/>
  <c r="I11" i="2"/>
  <c r="I13" i="2"/>
  <c r="I96" i="2"/>
  <c r="I93" i="2"/>
  <c r="I60" i="2"/>
  <c r="I80" i="2"/>
  <c r="I23" i="2"/>
  <c r="I26" i="2"/>
  <c r="I65" i="2"/>
  <c r="I47" i="2"/>
  <c r="I37" i="2"/>
  <c r="I18" i="2"/>
  <c r="I5" i="2"/>
  <c r="I95" i="2"/>
  <c r="I78" i="2"/>
  <c r="I87" i="2"/>
  <c r="I99" i="2"/>
  <c r="I83" i="2"/>
  <c r="I107" i="2"/>
  <c r="I71" i="2"/>
  <c r="I45" i="2"/>
  <c r="I8" i="2"/>
  <c r="I84" i="2"/>
  <c r="I86" i="2"/>
  <c r="I66" i="2"/>
  <c r="I51" i="2"/>
  <c r="I39" i="2"/>
  <c r="I6" i="2"/>
  <c r="I24" i="2"/>
  <c r="I10" i="2"/>
  <c r="I19" i="2"/>
  <c r="I16" i="2"/>
  <c r="I85" i="2"/>
  <c r="I12" i="2"/>
  <c r="I92" i="2"/>
  <c r="I88" i="2"/>
  <c r="I21" i="2"/>
  <c r="I110" i="2"/>
  <c r="I42" i="2"/>
  <c r="I41" i="2"/>
  <c r="I35" i="2"/>
  <c r="I97" i="2"/>
  <c r="I113" i="2"/>
  <c r="I3" i="2"/>
  <c r="I28" i="2"/>
  <c r="I15" i="2"/>
  <c r="I31" i="2"/>
  <c r="I58" i="2"/>
  <c r="I30" i="2"/>
  <c r="I89" i="2"/>
  <c r="I94" i="2"/>
  <c r="I74" i="2"/>
  <c r="I81" i="2"/>
  <c r="I114" i="2"/>
  <c r="I69" i="2"/>
  <c r="I56" i="2"/>
  <c r="I49" i="2"/>
  <c r="I38" i="2"/>
  <c r="I68" i="2"/>
  <c r="I55" i="2"/>
  <c r="I101" i="2"/>
  <c r="I22" i="2"/>
  <c r="I25" i="2"/>
  <c r="I115" i="2"/>
  <c r="I118" i="2"/>
  <c r="I105" i="2"/>
  <c r="I111" i="2"/>
  <c r="I76" i="2"/>
  <c r="I75" i="2"/>
  <c r="I79" i="2"/>
  <c r="I70" i="2"/>
  <c r="I57" i="2"/>
  <c r="I48" i="2"/>
  <c r="I34" i="2"/>
  <c r="I44" i="2"/>
  <c r="I43" i="2"/>
  <c r="I117" i="2"/>
  <c r="I102" i="2"/>
  <c r="I116" i="2"/>
  <c r="I112" i="2"/>
  <c r="I61" i="2"/>
  <c r="I50" i="2"/>
  <c r="I98" i="2"/>
  <c r="I91" i="2"/>
  <c r="I104" i="2"/>
  <c r="I33" i="2"/>
  <c r="I67" i="2"/>
  <c r="I73" i="2"/>
  <c r="I40" i="2"/>
  <c r="I36" i="2"/>
  <c r="I100" i="2"/>
  <c r="I59" i="2"/>
  <c r="I17" i="2"/>
  <c r="I62" i="2"/>
  <c r="I32" i="2"/>
  <c r="I53" i="2"/>
  <c r="I63" i="2"/>
  <c r="I77" i="2"/>
  <c r="I103" i="2"/>
  <c r="I4" i="2"/>
  <c r="I106" i="2"/>
  <c r="I2" i="12"/>
  <c r="I20" i="2"/>
  <c r="I27" i="2"/>
  <c r="I13" i="12"/>
  <c r="I8" i="12"/>
  <c r="I3" i="12"/>
  <c r="I9" i="12"/>
  <c r="I5" i="12"/>
  <c r="I14" i="12"/>
  <c r="I18" i="12"/>
  <c r="I4" i="12"/>
  <c r="H2" i="13"/>
  <c r="I14" i="14"/>
  <c r="I12" i="14"/>
  <c r="I11" i="14"/>
  <c r="I10" i="14"/>
  <c r="I3" i="14"/>
  <c r="I10" i="12"/>
  <c r="H3" i="13"/>
  <c r="H8" i="13"/>
  <c r="H7" i="13"/>
  <c r="H5" i="13"/>
  <c r="H4" i="13"/>
  <c r="I18" i="14"/>
  <c r="I16" i="14"/>
  <c r="I13" i="14"/>
  <c r="I6" i="14"/>
  <c r="I2" i="14"/>
  <c r="I7" i="12"/>
  <c r="I6" i="12"/>
  <c r="I11" i="12"/>
  <c r="H6" i="13"/>
  <c r="I17" i="14"/>
  <c r="I8" i="14"/>
  <c r="I7" i="14"/>
  <c r="I17" i="12"/>
  <c r="I15" i="12"/>
  <c r="I15" i="14"/>
  <c r="I9" i="14"/>
  <c r="I5" i="14"/>
  <c r="I4" i="14"/>
  <c r="I2" i="20"/>
  <c r="I41" i="16"/>
  <c r="H150" i="19"/>
  <c r="I282" i="16"/>
  <c r="H148" i="19"/>
  <c r="I278" i="16"/>
  <c r="H145" i="19"/>
  <c r="I275" i="16"/>
  <c r="H144" i="19"/>
  <c r="I273" i="16"/>
  <c r="I274" i="16"/>
  <c r="H141" i="19"/>
  <c r="I269" i="16"/>
  <c r="I123" i="16"/>
  <c r="I124" i="16"/>
  <c r="I119" i="16"/>
  <c r="I120" i="16"/>
  <c r="I121" i="16"/>
  <c r="I111" i="16"/>
  <c r="I112" i="16"/>
  <c r="I107" i="16"/>
  <c r="I82" i="16"/>
  <c r="I73" i="16"/>
  <c r="I67" i="16"/>
  <c r="I66" i="16"/>
  <c r="I62" i="16"/>
  <c r="I47" i="16"/>
  <c r="I45" i="16"/>
  <c r="I31" i="16"/>
  <c r="I30" i="16"/>
  <c r="I24" i="16"/>
  <c r="I25" i="16"/>
  <c r="I26" i="16"/>
  <c r="I11" i="16"/>
  <c r="I12" i="16"/>
  <c r="I10" i="16"/>
  <c r="H139" i="19"/>
  <c r="I267" i="16"/>
  <c r="I268" i="16"/>
  <c r="I266" i="16"/>
  <c r="I259" i="16"/>
  <c r="I260" i="16"/>
  <c r="H136" i="19"/>
  <c r="H151" i="19"/>
  <c r="I283" i="16"/>
  <c r="H146" i="19"/>
  <c r="I281" i="16"/>
  <c r="H142" i="19"/>
  <c r="I270" i="16"/>
  <c r="I116" i="16"/>
  <c r="I117" i="16"/>
  <c r="I108" i="16"/>
  <c r="I109" i="16"/>
  <c r="I86" i="16"/>
  <c r="I83" i="16"/>
  <c r="I79" i="16"/>
  <c r="I78" i="16"/>
  <c r="I72" i="16"/>
  <c r="I71" i="16"/>
  <c r="I70" i="16"/>
  <c r="I37" i="16"/>
  <c r="I38" i="16"/>
  <c r="I27" i="16"/>
  <c r="I28" i="16"/>
  <c r="I29" i="16"/>
  <c r="I23" i="16"/>
  <c r="I21" i="16"/>
  <c r="I22" i="16"/>
  <c r="I15" i="16"/>
  <c r="I13" i="16"/>
  <c r="I14" i="16"/>
  <c r="I7" i="16"/>
  <c r="I6" i="16"/>
  <c r="H154" i="19"/>
  <c r="I284" i="16"/>
  <c r="I285" i="16"/>
  <c r="I53" i="16"/>
  <c r="I54" i="16"/>
  <c r="I263" i="16"/>
  <c r="I264" i="16"/>
  <c r="I12" i="12"/>
  <c r="I19" i="12"/>
  <c r="I16" i="12"/>
</calcChain>
</file>

<file path=xl/sharedStrings.xml><?xml version="1.0" encoding="utf-8"?>
<sst xmlns="http://schemas.openxmlformats.org/spreadsheetml/2006/main" count="15827" uniqueCount="3532">
  <si>
    <t>Update process for the CAMSS List of Standards</t>
  </si>
  <si>
    <t>Step</t>
  </si>
  <si>
    <t>PROCESS</t>
  </si>
  <si>
    <t>Filter by value "0" in the column "#" of the tab "CAMSS List of Standards". The resulting standards from this operation will be the deletions from the previous release, so they shall be removed from the column "Standard" from the tab "CAMSS List of Standards" and added to the column "Release (date of the previous release)" of the tab "Record of deletions".</t>
  </si>
  <si>
    <t>Check every link in the tab "References" searching for the latest standards published by every country. Reference links are more orientative than directive, search will have to go further in order to find the latest standards published by every country. For those countries from which there are no references carry out a new search and, in case a list of standards is found, add the consequent references to the tab "References".</t>
  </si>
  <si>
    <t>Addition of the new standards found in the case of every country to the columns "Present" (writing the date of the update) and "Abbreviation" of the correspondent tab per country.  It is really important to write the abbreviation of the standard correctly as this field will be the one crossed with the table in the tab "CAMSS List of Standards": always use capitals unless for those standards whose abbreviation is specifically written in lower case (Ie. "Turtle" or "IPv6"). In case of doubt check the table in the tab "CAMSS List of Standards" to see if the standard already exists in it and, in case it does, write it the same way in the correspondent country's tab.</t>
  </si>
  <si>
    <t>When added to the column "Abbreviation" the formula from the column "Actual Match" will give us a result for each standard:
X: It means that the standard already existed in the CAMSS List of Standards and now it appears as an X (match) in the correspondent country's column in it.
N/A: It means that the standard didn't exist before in the CAMSS List of Standards. If this is the case, this standard shall be added to the column "Standard" in the tab "CAMSS List of Standards". Once added, check the correspondent country's "Actual Match" column for that standard again to check if it has turned into an X.</t>
  </si>
  <si>
    <t>Finally the column "#" of the tab "CAMSS List of Standards" will show in the number of Member States in which the standard is mentioned or recommended.
If the score in this column is "0" it will mean that the correspondent standard has been deleted in this release of the CAMSS List of Standards.</t>
  </si>
  <si>
    <t>#</t>
  </si>
  <si>
    <t>Austria</t>
  </si>
  <si>
    <t>Belgium</t>
  </si>
  <si>
    <t>Bulgaria</t>
  </si>
  <si>
    <t>Croacia</t>
  </si>
  <si>
    <t>Cyprus</t>
  </si>
  <si>
    <t>Czech Republic</t>
  </si>
  <si>
    <t>Denmark</t>
  </si>
  <si>
    <t>Estonia</t>
  </si>
  <si>
    <t>Finland</t>
  </si>
  <si>
    <t>France</t>
  </si>
  <si>
    <t>Germany</t>
  </si>
  <si>
    <t>Greece</t>
  </si>
  <si>
    <t>Hungary</t>
  </si>
  <si>
    <t>Iceland</t>
  </si>
  <si>
    <t>Italy</t>
  </si>
  <si>
    <t>Ireland</t>
  </si>
  <si>
    <t>Latvia</t>
  </si>
  <si>
    <t>Lithuania</t>
  </si>
  <si>
    <t>Luxembourg</t>
  </si>
  <si>
    <t>Malta</t>
  </si>
  <si>
    <t>Netherlands</t>
  </si>
  <si>
    <t>Norway</t>
  </si>
  <si>
    <t>Romania</t>
  </si>
  <si>
    <t>Poland</t>
  </si>
  <si>
    <t>Portugal</t>
  </si>
  <si>
    <t>Slovakia</t>
  </si>
  <si>
    <t>Slovenia</t>
  </si>
  <si>
    <t>Spain</t>
  </si>
  <si>
    <t>Sweden</t>
  </si>
  <si>
    <t>Switzerland</t>
  </si>
  <si>
    <t>UK</t>
  </si>
  <si>
    <t>MSP</t>
  </si>
  <si>
    <t>https://neu.ref.wien.gv.at/at.gv.wien.ref-live/ag-ii-austrian-intero.-framework</t>
  </si>
  <si>
    <t>https://www.belgif.be/page/specifications.en.html</t>
  </si>
  <si>
    <t>https://www.mtitc.government.bg/upload/docs/2016-01/BNIF_EN.pdf</t>
  </si>
  <si>
    <t>not found</t>
  </si>
  <si>
    <t>https://dits.dmrid.gov.cy/dmrid/dits/dits.nsf/all/B83AA8E4EB4EFD19C225855800288B10/$file/Cyprus%20eGovernment%20Interoperability%20Framework_new%20EIF_v2.0-To%20Publish.pdf</t>
  </si>
  <si>
    <t>https://www.mkm.ee/sites/default/files/interoperability-framework_2011.doc</t>
  </si>
  <si>
    <t>https://joinup.ec.europa.eu/sites/default/files/inline-files/Finland%20Factsheet%20Validated.pdf</t>
  </si>
  <si>
    <t>http://references.modernisation.gouv.fr/sites/default/files/Referentiel_General_Interoperabilite_V2.pdf</t>
  </si>
  <si>
    <t xml:space="preserve">https://www.cio.bund.de/Web/DE/Architekturen-und-Standards/SAGA/SAGA%205-aktuelle%20Version/saga_5_aktuelle_version_node.html </t>
  </si>
  <si>
    <t>https://data.gov.ie/pages/opendatatechnicalframework</t>
  </si>
  <si>
    <t>https://www.forumstandaardisatie.nl/open-standaarden/lijst</t>
  </si>
  <si>
    <t>https://www.difi.no/fagomrader-og-tjenester/digitalisering-og-samordning/standarder</t>
  </si>
  <si>
    <t>http://prawo.sejm.gov.pl/isap.nsf/download.xsp/WDU20170002247/O/D20172247.pdf</t>
  </si>
  <si>
    <t>http://www.informatizacia.sk/standardy-is-vs/596s</t>
  </si>
  <si>
    <t>https://nio.gov.si/nio/cms/download/document/64c778d6f0d9fc7db221bdae44008c35f46d5ddf-1473857498323?lang=env</t>
  </si>
  <si>
    <t>https://administracionelectronica.gob.es/pae_Home/pae_Estrategias/pae_Interoperabilidad_Inicio/pae_Normas_tecnicas_de_interoperabilidad.html#CATALOGOESTANDARES</t>
  </si>
  <si>
    <t>https://www.avropa.se/globalassets/dokument/open-it-standards.pdf?_t_id=1B2M2Y8AsgTpgAmY7PhCfg%3d%3d&amp;_t_q=standards&amp;_t_tags=language%3asv%2csiteid%3a95d515a5-23ca-47bf-87a9-07b10d8ac360&amp;_t_ip=178.139.72.144&amp;_t_hit.id=Avropa_Core_Models_Media_GenericMedia/_ff07d720-f793-44b0-994d-27e79b28f6bd&amp;_t_hit.pos=7</t>
  </si>
  <si>
    <t>https://www.ech.ch/de/standards/overviewlist</t>
  </si>
  <si>
    <t>https://www.gov.uk/government/publications/open-standards-for-government#history</t>
  </si>
  <si>
    <t>http://ec.europa.eu/growth/industry/policy/ict-standardisation/ict-technical-specifications_en</t>
  </si>
  <si>
    <t>https://neu.ref.wien.gv.at/at.gv.wien.ref-live/konventionen-weitere-konzepte</t>
  </si>
  <si>
    <t>http://www.e-gif.gov.gr/portal/pls/portal/docs/1/211041.PDF</t>
  </si>
  <si>
    <t xml:space="preserve">http://nio.gov.si/nio/asset/prirocnik+za+odpiranje+podatkov+javnega+sektorja-725?lang=en </t>
  </si>
  <si>
    <t>https://www.avropa.se/globalassets/dokument/open-it-standards.pdf?_t_id=1B2M2Y8AsgTpgAmY7PhCfg%3d%3d&amp;_t_q=standards&amp;_t_tags=language%3asv%2csiteid%3a95d515a5-23ca-47bf-87a9-</t>
  </si>
  <si>
    <t>https://www.cio.bund.de/SharedDocs/Publikationen/DE/Bundesbeauftragter-fuer-Informationstechnik/IT_Rat_Beschluesse/beschluss_71_2011_anlage_3_download.pdf?__blob=publicationFile</t>
  </si>
  <si>
    <t>http://isap.sejm.gov.pl/isap.nsf/download.xsp/WDU20170002247/O/D20172247.pdf</t>
  </si>
  <si>
    <t>http://www.informatizacia.sk/posudzovane-standardy/12640s</t>
  </si>
  <si>
    <t>https://administracionelectronica.gob.es/pae_Home/dam/jcr:97912041-c1c3-47c4-b517-df9f51db321d/Guia_aplicacion_Norma_Tecnica_Interoperabilidad_Catalogo_de_estandares.pdf</t>
  </si>
  <si>
    <t>https://ech.ch/sites/default/files/news/Liste_Standardisierungsbedarf_Januar%202021_publiziert.pdf</t>
  </si>
  <si>
    <t>Croatia</t>
  </si>
  <si>
    <t>XML</t>
  </si>
  <si>
    <t>HTML</t>
  </si>
  <si>
    <t>RDF</t>
  </si>
  <si>
    <t>HTTP</t>
  </si>
  <si>
    <t>ODF</t>
  </si>
  <si>
    <t>PDF</t>
  </si>
  <si>
    <t>CSV</t>
  </si>
  <si>
    <t>SVG</t>
  </si>
  <si>
    <t>DNS</t>
  </si>
  <si>
    <t>LDAP</t>
  </si>
  <si>
    <t>MIME</t>
  </si>
  <si>
    <t>PNG</t>
  </si>
  <si>
    <t>SMTP</t>
  </si>
  <si>
    <t>SOAP</t>
  </si>
  <si>
    <t>UTF-8</t>
  </si>
  <si>
    <t>WSDL</t>
  </si>
  <si>
    <t>CSS</t>
  </si>
  <si>
    <t>FTP</t>
  </si>
  <si>
    <t>HTTPS</t>
  </si>
  <si>
    <t>JPEG</t>
  </si>
  <si>
    <t>TIFF</t>
  </si>
  <si>
    <t>TLS</t>
  </si>
  <si>
    <t>XHTML</t>
  </si>
  <si>
    <t>GML</t>
  </si>
  <si>
    <t>IPv6</t>
  </si>
  <si>
    <t>JSON</t>
  </si>
  <si>
    <t>SAML</t>
  </si>
  <si>
    <t>UDDI</t>
  </si>
  <si>
    <t>XSD</t>
  </si>
  <si>
    <t>NTP</t>
  </si>
  <si>
    <t>POP3</t>
  </si>
  <si>
    <t>SIP</t>
  </si>
  <si>
    <t>TXT</t>
  </si>
  <si>
    <t>UDP</t>
  </si>
  <si>
    <t>URI</t>
  </si>
  <si>
    <t>iCalendar</t>
  </si>
  <si>
    <t>IPv4</t>
  </si>
  <si>
    <t>OWL</t>
  </si>
  <si>
    <t>SKOS</t>
  </si>
  <si>
    <t>SNMP</t>
  </si>
  <si>
    <t>URL</t>
  </si>
  <si>
    <t>WS-Security</t>
  </si>
  <si>
    <t>XSL</t>
  </si>
  <si>
    <t>XSLT</t>
  </si>
  <si>
    <t>ZIP</t>
  </si>
  <si>
    <t>CMIS</t>
  </si>
  <si>
    <t>DKIM</t>
  </si>
  <si>
    <t>GZIP</t>
  </si>
  <si>
    <t>IMAP</t>
  </si>
  <si>
    <t>NNTP</t>
  </si>
  <si>
    <t>OGG</t>
  </si>
  <si>
    <t>RDFa</t>
  </si>
  <si>
    <t>SPF</t>
  </si>
  <si>
    <t>SQL</t>
  </si>
  <si>
    <t>UML</t>
  </si>
  <si>
    <t>XAdES</t>
  </si>
  <si>
    <t>AES</t>
  </si>
  <si>
    <t>ASN.1</t>
  </si>
  <si>
    <t>BPMN</t>
  </si>
  <si>
    <t>CAdES</t>
  </si>
  <si>
    <t>DCAT</t>
  </si>
  <si>
    <t>DNSSEC</t>
  </si>
  <si>
    <t>GIF</t>
  </si>
  <si>
    <t>H.323</t>
  </si>
  <si>
    <t>IP</t>
  </si>
  <si>
    <t>IPP</t>
  </si>
  <si>
    <t>IPSEC</t>
  </si>
  <si>
    <t>KML</t>
  </si>
  <si>
    <t>MP3</t>
  </si>
  <si>
    <t>MP4</t>
  </si>
  <si>
    <t>MTOM</t>
  </si>
  <si>
    <t>OOXML</t>
  </si>
  <si>
    <t>PAdES</t>
  </si>
  <si>
    <t>RTP</t>
  </si>
  <si>
    <t>TCP</t>
  </si>
  <si>
    <t>UBL</t>
  </si>
  <si>
    <t>Unicode</t>
  </si>
  <si>
    <t>URN</t>
  </si>
  <si>
    <t>vCard</t>
  </si>
  <si>
    <t>WFS</t>
  </si>
  <si>
    <t>WMS</t>
  </si>
  <si>
    <t>XBRL</t>
  </si>
  <si>
    <t>XMI</t>
  </si>
  <si>
    <t>ATOM</t>
  </si>
  <si>
    <t>DHCP</t>
  </si>
  <si>
    <t>DMARC</t>
  </si>
  <si>
    <t>DOC</t>
  </si>
  <si>
    <t>DOCX</t>
  </si>
  <si>
    <t>EML</t>
  </si>
  <si>
    <t>EPUB</t>
  </si>
  <si>
    <t>ERD</t>
  </si>
  <si>
    <t>FLAC</t>
  </si>
  <si>
    <t>Genericode</t>
  </si>
  <si>
    <t>GeoJSON</t>
  </si>
  <si>
    <t>GeoTIFF</t>
  </si>
  <si>
    <t>IFC</t>
  </si>
  <si>
    <t>INSPIRE</t>
  </si>
  <si>
    <t>ISO 639</t>
  </si>
  <si>
    <t>Java EE</t>
  </si>
  <si>
    <t>MPEG-4</t>
  </si>
  <si>
    <t>OAI-PMH</t>
  </si>
  <si>
    <t>OData</t>
  </si>
  <si>
    <t>PDF/A</t>
  </si>
  <si>
    <t>SCORM</t>
  </si>
  <si>
    <t>SHA</t>
  </si>
  <si>
    <t>SHACL</t>
  </si>
  <si>
    <t>Shapefile</t>
  </si>
  <si>
    <t>SMS</t>
  </si>
  <si>
    <t>SPARQL</t>
  </si>
  <si>
    <t>SSH</t>
  </si>
  <si>
    <t>SSH-2</t>
  </si>
  <si>
    <t>SSL</t>
  </si>
  <si>
    <t>TAR</t>
  </si>
  <si>
    <t>Turtle</t>
  </si>
  <si>
    <t>UTF-16</t>
  </si>
  <si>
    <t>WCAG</t>
  </si>
  <si>
    <t>WCO Data model</t>
  </si>
  <si>
    <t>WebM</t>
  </si>
  <si>
    <t>WebRTC</t>
  </si>
  <si>
    <t>WS-Addressing</t>
  </si>
  <si>
    <t>WS-BPEL</t>
  </si>
  <si>
    <t>WS-I Basic Profile</t>
  </si>
  <si>
    <t>XLSX</t>
  </si>
  <si>
    <t>XML Encryption</t>
  </si>
  <si>
    <t>XML Signature</t>
  </si>
  <si>
    <t>XML-Dsig</t>
  </si>
  <si>
    <t>XMPP</t>
  </si>
  <si>
    <t>Xquery</t>
  </si>
  <si>
    <t>.NET</t>
  </si>
  <si>
    <t>7z</t>
  </si>
  <si>
    <t>AAC</t>
  </si>
  <si>
    <t>Ades Baseline Profiles</t>
  </si>
  <si>
    <t>AS2</t>
  </si>
  <si>
    <t>ASIC</t>
  </si>
  <si>
    <t>AVI</t>
  </si>
  <si>
    <t>BWB</t>
  </si>
  <si>
    <t>CAA</t>
  </si>
  <si>
    <t>COINS</t>
  </si>
  <si>
    <t>CSS2</t>
  </si>
  <si>
    <t>Date and Time</t>
  </si>
  <si>
    <t>DCES</t>
  </si>
  <si>
    <t>DCMI</t>
  </si>
  <si>
    <t>DICOM</t>
  </si>
  <si>
    <t>Digikoppeling 1.0</t>
  </si>
  <si>
    <t>Digitally accessible</t>
  </si>
  <si>
    <t>DocBook</t>
  </si>
  <si>
    <t>ECLI</t>
  </si>
  <si>
    <t>EML_NL</t>
  </si>
  <si>
    <t>E-Portfolio NL</t>
  </si>
  <si>
    <t>ETSI TS 119 312</t>
  </si>
  <si>
    <t>GWSW</t>
  </si>
  <si>
    <t>HL7</t>
  </si>
  <si>
    <t>HSTS</t>
  </si>
  <si>
    <t>HTML5</t>
  </si>
  <si>
    <t>IP Sec</t>
  </si>
  <si>
    <t>ISO 3166-1</t>
  </si>
  <si>
    <t>ISO 8601</t>
  </si>
  <si>
    <t>J2EE</t>
  </si>
  <si>
    <t>Java ME</t>
  </si>
  <si>
    <t>Java SE</t>
  </si>
  <si>
    <t>Javascript</t>
  </si>
  <si>
    <t>JCDR</t>
  </si>
  <si>
    <t>JPEG 2000</t>
  </si>
  <si>
    <t>MIM</t>
  </si>
  <si>
    <t>MPEG</t>
  </si>
  <si>
    <t>MPEG-2</t>
  </si>
  <si>
    <t>NEN-ISO 4217</t>
  </si>
  <si>
    <t>NL LOM</t>
  </si>
  <si>
    <t>NLCIUS</t>
  </si>
  <si>
    <t>NLCS</t>
  </si>
  <si>
    <t>NLRS</t>
  </si>
  <si>
    <t>OAuth</t>
  </si>
  <si>
    <t>ODS</t>
  </si>
  <si>
    <t>OIDC</t>
  </si>
  <si>
    <t>OpenAPI Specification</t>
  </si>
  <si>
    <t>Open-ID</t>
  </si>
  <si>
    <t>Organization</t>
  </si>
  <si>
    <t>OWMS</t>
  </si>
  <si>
    <t>PDF / UA</t>
  </si>
  <si>
    <t>PDF/A-1</t>
  </si>
  <si>
    <t>PHP</t>
  </si>
  <si>
    <t>PPTX</t>
  </si>
  <si>
    <t>QuickTime</t>
  </si>
  <si>
    <t>REST</t>
  </si>
  <si>
    <t>REST API Design Rules</t>
  </si>
  <si>
    <t>RFC 5246</t>
  </si>
  <si>
    <t>RPKI</t>
  </si>
  <si>
    <t>RSS</t>
  </si>
  <si>
    <t>RTF</t>
  </si>
  <si>
    <t>RTSP</t>
  </si>
  <si>
    <t>S/MIME</t>
  </si>
  <si>
    <t>SAML 2.0</t>
  </si>
  <si>
    <t>SCIM</t>
  </si>
  <si>
    <t>SEPA</t>
  </si>
  <si>
    <t>SETU</t>
  </si>
  <si>
    <t>SHA-2</t>
  </si>
  <si>
    <t>SIKB0101</t>
  </si>
  <si>
    <t>SIKB0102</t>
  </si>
  <si>
    <t>SLD</t>
  </si>
  <si>
    <t>SMeF 2.0</t>
  </si>
  <si>
    <t>STABU2</t>
  </si>
  <si>
    <t>STARTTLS</t>
  </si>
  <si>
    <t>STIX</t>
  </si>
  <si>
    <t>StUF</t>
  </si>
  <si>
    <t>TAXII</t>
  </si>
  <si>
    <t>TCP/IP</t>
  </si>
  <si>
    <t>TOTP</t>
  </si>
  <si>
    <t>VCF</t>
  </si>
  <si>
    <t>VISI</t>
  </si>
  <si>
    <t>Vorbis</t>
  </si>
  <si>
    <t>WAP</t>
  </si>
  <si>
    <t>WCS</t>
  </si>
  <si>
    <t>WebDAV</t>
  </si>
  <si>
    <t>WMTS</t>
  </si>
  <si>
    <t>WPA2 Enterprise</t>
  </si>
  <si>
    <t>WS-Federation</t>
  </si>
  <si>
    <t>WS-Policy</t>
  </si>
  <si>
    <t>WS-Trust</t>
  </si>
  <si>
    <t>X509</t>
  </si>
  <si>
    <t>XACML</t>
  </si>
  <si>
    <t>XHTML Basic</t>
  </si>
  <si>
    <t>XKMS</t>
  </si>
  <si>
    <t>XLS</t>
  </si>
  <si>
    <t>XMI 2.x</t>
  </si>
  <si>
    <t>XMLenc</t>
  </si>
  <si>
    <t>XMLsig</t>
  </si>
  <si>
    <t>XPDL</t>
  </si>
  <si>
    <t>ADMS</t>
  </si>
  <si>
    <t>AIF</t>
  </si>
  <si>
    <t>AMQP</t>
  </si>
  <si>
    <t>APEX</t>
  </si>
  <si>
    <t>API</t>
  </si>
  <si>
    <t>APP</t>
  </si>
  <si>
    <t>Aquo standard</t>
  </si>
  <si>
    <t>Aquo-standaard</t>
  </si>
  <si>
    <t>AR-DRG</t>
  </si>
  <si>
    <t>ARK</t>
  </si>
  <si>
    <t>ASCII Grid</t>
  </si>
  <si>
    <t>ASF</t>
  </si>
  <si>
    <t>ASN</t>
  </si>
  <si>
    <t>ATC/DDD</t>
  </si>
  <si>
    <t>AtomPub</t>
  </si>
  <si>
    <t>Base16</t>
  </si>
  <si>
    <t>Base32</t>
  </si>
  <si>
    <t>Base64</t>
  </si>
  <si>
    <t>bCorePartyIdType</t>
  </si>
  <si>
    <t>BDOC</t>
  </si>
  <si>
    <t>BDX location</t>
  </si>
  <si>
    <t>BGP</t>
  </si>
  <si>
    <t>Big Data</t>
  </si>
  <si>
    <t>bis</t>
  </si>
  <si>
    <t>BITV</t>
  </si>
  <si>
    <t>BPEL</t>
  </si>
  <si>
    <t>BSI</t>
  </si>
  <si>
    <t>BSI Standard 100-3</t>
  </si>
  <si>
    <t>BSI TR-03112</t>
  </si>
  <si>
    <t>BSI TR-03116</t>
  </si>
  <si>
    <t>BSI TR-03125</t>
  </si>
  <si>
    <t>BSI TR-30116</t>
  </si>
  <si>
    <t>BSI, E-Government-Handbuch</t>
  </si>
  <si>
    <t>BSI, E-Government-Handbuch, Modul „Authentisierung im E-Government“</t>
  </si>
  <si>
    <t>BSI, IT-Grundschutz-Kataloge</t>
  </si>
  <si>
    <t>BSI-Standard 100-1</t>
  </si>
  <si>
    <t>BSI-Standard 100-2</t>
  </si>
  <si>
    <t>BSI-Standard 100-3</t>
  </si>
  <si>
    <t>BSI-Standard 100-4</t>
  </si>
  <si>
    <t>buch-trans</t>
  </si>
  <si>
    <t>BUEGO</t>
  </si>
  <si>
    <t>BZIP2</t>
  </si>
  <si>
    <t>C++</t>
  </si>
  <si>
    <t>CalDav</t>
  </si>
  <si>
    <t>Canonical XMI</t>
  </si>
  <si>
    <t>Catalogue Services Specification</t>
  </si>
  <si>
    <t>CCRel</t>
  </si>
  <si>
    <t>CCTS</t>
  </si>
  <si>
    <t>ChCC</t>
  </si>
  <si>
    <t>Checklist-wlan</t>
  </si>
  <si>
    <t>Chiasmus</t>
  </si>
  <si>
    <t>CityGML</t>
  </si>
  <si>
    <t>CLI</t>
  </si>
  <si>
    <t>CloudComp_Pos</t>
  </si>
  <si>
    <t>CMS</t>
  </si>
  <si>
    <t>CODICE</t>
  </si>
  <si>
    <t>COICOP</t>
  </si>
  <si>
    <t>Comma Separated Values</t>
  </si>
  <si>
    <t>Common PKI</t>
  </si>
  <si>
    <t>CommonAuditTrail</t>
  </si>
  <si>
    <t>concept descriptions</t>
  </si>
  <si>
    <t>CORBA</t>
  </si>
  <si>
    <t>CORS</t>
  </si>
  <si>
    <t>Country code</t>
  </si>
  <si>
    <t>CPSV-AP</t>
  </si>
  <si>
    <t>cross networking</t>
  </si>
  <si>
    <t>CSO</t>
  </si>
  <si>
    <t>CSW</t>
  </si>
  <si>
    <t>CUET</t>
  </si>
  <si>
    <t>Currecy code</t>
  </si>
  <si>
    <t>DANE</t>
  </si>
  <si>
    <t>DANE-SMTP</t>
  </si>
  <si>
    <t>DataCube</t>
  </si>
  <si>
    <t>Datex II</t>
  </si>
  <si>
    <t>Datum en Tijd</t>
  </si>
  <si>
    <t>DCAT-AP</t>
  </si>
  <si>
    <t>DCAT-AP-DONL</t>
  </si>
  <si>
    <t>DCAT-AP-NO</t>
  </si>
  <si>
    <t>DC-TERMS</t>
  </si>
  <si>
    <t>DDOC</t>
  </si>
  <si>
    <t>DGN</t>
  </si>
  <si>
    <t>Diakrit</t>
  </si>
  <si>
    <t>Digi coupling</t>
  </si>
  <si>
    <t>Digikoppeling</t>
  </si>
  <si>
    <t>DigLA</t>
  </si>
  <si>
    <t>DIN 66001</t>
  </si>
  <si>
    <t>Disadvantage Index</t>
  </si>
  <si>
    <t>DOM</t>
  </si>
  <si>
    <t>Domaingvat</t>
  </si>
  <si>
    <t>Domainpol</t>
  </si>
  <si>
    <t>DR</t>
  </si>
  <si>
    <t>DS 484</t>
  </si>
  <si>
    <t>DSA</t>
  </si>
  <si>
    <t>DSML</t>
  </si>
  <si>
    <t>DTD</t>
  </si>
  <si>
    <t>DTF</t>
  </si>
  <si>
    <t>DTR</t>
  </si>
  <si>
    <t>Dublin core</t>
  </si>
  <si>
    <t>DWF</t>
  </si>
  <si>
    <t>DWG</t>
  </si>
  <si>
    <t>DXF</t>
  </si>
  <si>
    <t>ebMS3.0-AS4</t>
  </si>
  <si>
    <t>ebXML</t>
  </si>
  <si>
    <t>ebXML RIM</t>
  </si>
  <si>
    <t>ebXML RS</t>
  </si>
  <si>
    <t>ECH-0051</t>
  </si>
  <si>
    <t>ECH-0054</t>
  </si>
  <si>
    <t>eCH-0060</t>
  </si>
  <si>
    <t>ECH-0070</t>
  </si>
  <si>
    <t>ECH-0091</t>
  </si>
  <si>
    <t>ECH-0122</t>
  </si>
  <si>
    <t>ECH-0123</t>
  </si>
  <si>
    <t>ECH-0124</t>
  </si>
  <si>
    <t>ECH-0125</t>
  </si>
  <si>
    <t>ECH-0127</t>
  </si>
  <si>
    <t>ECH-0129</t>
  </si>
  <si>
    <t>ECH-0131</t>
  </si>
  <si>
    <t>ECH-0160</t>
  </si>
  <si>
    <t>ECH-0166</t>
  </si>
  <si>
    <t>ECH-0170</t>
  </si>
  <si>
    <t>ECH-0171</t>
  </si>
  <si>
    <t>ECH-0174</t>
  </si>
  <si>
    <t>ECH-0177</t>
  </si>
  <si>
    <t>ECH-0200</t>
  </si>
  <si>
    <t>ECH-0203</t>
  </si>
  <si>
    <t>eCH-0206</t>
  </si>
  <si>
    <t>eCH-0207</t>
  </si>
  <si>
    <t>ECH-0211</t>
  </si>
  <si>
    <t>ECH-0220</t>
  </si>
  <si>
    <t>eCH-0223</t>
  </si>
  <si>
    <t>eCH-0229</t>
  </si>
  <si>
    <t>eCH-0230</t>
  </si>
  <si>
    <t>eCH-0232</t>
  </si>
  <si>
    <t>eCH-0234</t>
  </si>
  <si>
    <t>eCH-0236</t>
  </si>
  <si>
    <t>eCH-0237</t>
  </si>
  <si>
    <t>eCH-0241</t>
  </si>
  <si>
    <t>eCH-0243</t>
  </si>
  <si>
    <t>eCH-0244</t>
  </si>
  <si>
    <t>ECMA-262</t>
  </si>
  <si>
    <t>ECMA-402</t>
  </si>
  <si>
    <t>ECMAScript Language Specification</t>
  </si>
  <si>
    <t>ECW</t>
  </si>
  <si>
    <t>Edem</t>
  </si>
  <si>
    <t>Ediakt-II</t>
  </si>
  <si>
    <t>EDIDOC</t>
  </si>
  <si>
    <t>Egov-betr</t>
  </si>
  <si>
    <t>Egov-dlrl</t>
  </si>
  <si>
    <t>EHF</t>
  </si>
  <si>
    <t>EI standards</t>
  </si>
  <si>
    <t>E-ID ecosystem</t>
  </si>
  <si>
    <t>EI-standaarden</t>
  </si>
  <si>
    <t>EKS</t>
  </si>
  <si>
    <t>Elak-trans</t>
  </si>
  <si>
    <t>Elak-trans-bp</t>
  </si>
  <si>
    <t>ELENA</t>
  </si>
  <si>
    <t>ELMER</t>
  </si>
  <si>
    <t>Elvm-spec</t>
  </si>
  <si>
    <t xml:space="preserve">EPK </t>
  </si>
  <si>
    <t>EPML</t>
  </si>
  <si>
    <t>EPUB3</t>
  </si>
  <si>
    <t>ESP</t>
  </si>
  <si>
    <t xml:space="preserve">ETSI TR 102 038 </t>
  </si>
  <si>
    <t>ETSI TR 102 272</t>
  </si>
  <si>
    <t xml:space="preserve">ETSI TS 102 023 </t>
  </si>
  <si>
    <t>ETSI TS 102 176-1</t>
  </si>
  <si>
    <t>EUCAN</t>
  </si>
  <si>
    <t>EXI</t>
  </si>
  <si>
    <t>Facturae</t>
  </si>
  <si>
    <t>FAQ_ASIG_0.7 / current status</t>
  </si>
  <si>
    <t>Fax Group 4</t>
  </si>
  <si>
    <t>Fechas y horas</t>
  </si>
  <si>
    <t>Federal Service Platform</t>
  </si>
  <si>
    <t>FESD</t>
  </si>
  <si>
    <t>Final report E-voting</t>
  </si>
  <si>
    <t>Flussdiagramme</t>
  </si>
  <si>
    <t>Formats</t>
  </si>
  <si>
    <t>FTAM</t>
  </si>
  <si>
    <t xml:space="preserve">FTP </t>
  </si>
  <si>
    <t>GCloud REST guidelines</t>
  </si>
  <si>
    <t>Generic code</t>
  </si>
  <si>
    <t>Geo Standards</t>
  </si>
  <si>
    <t>GeoSpatial-Metadata</t>
  </si>
  <si>
    <t>GEO-standaarden</t>
  </si>
  <si>
    <t>GeoTIFF 1</t>
  </si>
  <si>
    <t>GIF v89a</t>
  </si>
  <si>
    <t>GPE Federation</t>
  </si>
  <si>
    <t>GPRS</t>
  </si>
  <si>
    <t>GTFS</t>
  </si>
  <si>
    <t>Guidelines</t>
  </si>
  <si>
    <t>Gwa</t>
  </si>
  <si>
    <t>GZ</t>
  </si>
  <si>
    <t>H</t>
  </si>
  <si>
    <t>H.264</t>
  </si>
  <si>
    <t>H.265</t>
  </si>
  <si>
    <t>H.320</t>
  </si>
  <si>
    <t>Has</t>
  </si>
  <si>
    <t>HEVC</t>
  </si>
  <si>
    <t>HTML-RDFA</t>
  </si>
  <si>
    <t>HTTPS and HSTS</t>
  </si>
  <si>
    <t>IANA</t>
  </si>
  <si>
    <t>IATI</t>
  </si>
  <si>
    <t>ICCS</t>
  </si>
  <si>
    <t>ICD</t>
  </si>
  <si>
    <t>ICMP</t>
  </si>
  <si>
    <t>IDEA</t>
  </si>
  <si>
    <t>Identification Cards – Contactless integrated circuit cards</t>
  </si>
  <si>
    <t>ID-FF</t>
  </si>
  <si>
    <t>IDMEF</t>
  </si>
  <si>
    <t>IdpPERS</t>
  </si>
  <si>
    <t>ID-SIS</t>
  </si>
  <si>
    <t>ID-WSF</t>
  </si>
  <si>
    <t>IFX</t>
  </si>
  <si>
    <t>IHE ATNA</t>
  </si>
  <si>
    <t>IHE BPPC</t>
  </si>
  <si>
    <t>IHE CT</t>
  </si>
  <si>
    <t>IHE DIS</t>
  </si>
  <si>
    <t>IHE LCSD</t>
  </si>
  <si>
    <t>IHE LTW</t>
  </si>
  <si>
    <t>IHE LWA</t>
  </si>
  <si>
    <t>IHE PAM</t>
  </si>
  <si>
    <t>IHE PDQ</t>
  </si>
  <si>
    <t>IHE PIR</t>
  </si>
  <si>
    <t>IHE PIX</t>
  </si>
  <si>
    <t>IHE PRE</t>
  </si>
  <si>
    <t>IHE SVS</t>
  </si>
  <si>
    <t>IHE SWF</t>
  </si>
  <si>
    <t>IHE XCA</t>
  </si>
  <si>
    <t>IHE XCF</t>
  </si>
  <si>
    <t>IHE XCPD</t>
  </si>
  <si>
    <t>IHE XD-LAB</t>
  </si>
  <si>
    <t>IHE XDM</t>
  </si>
  <si>
    <t>IHE XD-MS</t>
  </si>
  <si>
    <t>IHE XDR</t>
  </si>
  <si>
    <t>IHE XDS</t>
  </si>
  <si>
    <t>IHE XD-SD</t>
  </si>
  <si>
    <t>IHE XDS-I</t>
  </si>
  <si>
    <t>IHE XUA</t>
  </si>
  <si>
    <t>IHESWF</t>
  </si>
  <si>
    <t>IIHE XPHR</t>
  </si>
  <si>
    <t>IMAP4</t>
  </si>
  <si>
    <t>IMAP4rev1</t>
  </si>
  <si>
    <t>IMAP4S</t>
  </si>
  <si>
    <t xml:space="preserve">in der Verwaltung </t>
  </si>
  <si>
    <t>INSPIRE Metadata Regulation</t>
  </si>
  <si>
    <t>Intensification of cooperation</t>
  </si>
  <si>
    <t>internet domain admin</t>
  </si>
  <si>
    <t>InterOPS</t>
  </si>
  <si>
    <t>Intpol</t>
  </si>
  <si>
    <t>IODEF</t>
  </si>
  <si>
    <t>IPM</t>
  </si>
  <si>
    <t>IPv6 and IPv4</t>
  </si>
  <si>
    <t>IRIs</t>
  </si>
  <si>
    <t>ISA Dates and Times</t>
  </si>
  <si>
    <t>ISAAR CPF</t>
  </si>
  <si>
    <t>ISAD (G)</t>
  </si>
  <si>
    <t>ISDF</t>
  </si>
  <si>
    <t>ISDN</t>
  </si>
  <si>
    <t>ISIS-MTT</t>
  </si>
  <si>
    <t>ISNI</t>
  </si>
  <si>
    <t>ISO / IEC 18028-5: 2006</t>
  </si>
  <si>
    <t>ISO / IEC 27001: 2013</t>
  </si>
  <si>
    <t>ISO / IEC 29500: 2008</t>
  </si>
  <si>
    <t>ISO 11179-5</t>
  </si>
  <si>
    <t>ISO 14443</t>
  </si>
  <si>
    <t>ISO 15836</t>
  </si>
  <si>
    <t>ISO 19005-1</t>
  </si>
  <si>
    <t>ISO 19100</t>
  </si>
  <si>
    <t>ISO 19125-2</t>
  </si>
  <si>
    <t>ISO 19128:2005</t>
  </si>
  <si>
    <t>ISO 19136:2007</t>
  </si>
  <si>
    <t>ISO 23600:2006</t>
  </si>
  <si>
    <t>ISO 3166-2-IE</t>
  </si>
  <si>
    <t>ISO 32000</t>
  </si>
  <si>
    <t>ISO 4217</t>
  </si>
  <si>
    <t>ISO 7816</t>
  </si>
  <si>
    <t>ISO 8571</t>
  </si>
  <si>
    <t>ISO 8859-1</t>
  </si>
  <si>
    <t>ISO 8859-15</t>
  </si>
  <si>
    <t>ISO Country Codes</t>
  </si>
  <si>
    <t>ISO Currency Codes</t>
  </si>
  <si>
    <t>ISO/IEC 10646</t>
  </si>
  <si>
    <t>ISO/IEC 10918-1</t>
  </si>
  <si>
    <t>ISO/IEC 14496</t>
  </si>
  <si>
    <t>ISO/IEC 15444-1</t>
  </si>
  <si>
    <t>ISO/IEC 19503:2005</t>
  </si>
  <si>
    <t>ISO/IEC 19757-2:2003</t>
  </si>
  <si>
    <t>ISO/IEC 19775-1:2008</t>
  </si>
  <si>
    <t>ISO/IEC 26300:2006</t>
  </si>
  <si>
    <t>ISO/IEC 29361</t>
  </si>
  <si>
    <t>ISO/IEC 29500 Strict</t>
  </si>
  <si>
    <t>ISO/IEC 29500 Transitional</t>
  </si>
  <si>
    <t>J2SE</t>
  </si>
  <si>
    <t>JAV2I</t>
  </si>
  <si>
    <t>Java Portlet Specification</t>
  </si>
  <si>
    <t>JCA</t>
  </si>
  <si>
    <t>JCR</t>
  </si>
  <si>
    <t>JDBC</t>
  </si>
  <si>
    <t>JHS 158</t>
  </si>
  <si>
    <t>JHS 170</t>
  </si>
  <si>
    <t>JHS 179</t>
  </si>
  <si>
    <t>JMS</t>
  </si>
  <si>
    <t>JNLP</t>
  </si>
  <si>
    <t>JP2</t>
  </si>
  <si>
    <t>JPG</t>
  </si>
  <si>
    <t>JSON STAT</t>
  </si>
  <si>
    <t>JSON-LD</t>
  </si>
  <si>
    <t>JSR 168</t>
  </si>
  <si>
    <t>JSR 170</t>
  </si>
  <si>
    <t>JSR 221</t>
  </si>
  <si>
    <t>JSR 283</t>
  </si>
  <si>
    <t>JSR 286</t>
  </si>
  <si>
    <t>JSR 322</t>
  </si>
  <si>
    <t>JSR 914</t>
  </si>
  <si>
    <t>Kartengen-info</t>
  </si>
  <si>
    <t>KC UP</t>
  </si>
  <si>
    <t>Kerberos</t>
  </si>
  <si>
    <t>KoopA ADV</t>
  </si>
  <si>
    <t xml:space="preserve">Kryptoalgorithmen nach Bundesnetzagentur für die elektronische Signatur </t>
  </si>
  <si>
    <t>LAS</t>
  </si>
  <si>
    <t>Lb</t>
  </si>
  <si>
    <t>LDAP-gv.at_PV</t>
  </si>
  <si>
    <t>LDAPS</t>
  </si>
  <si>
    <t>LDIF</t>
  </si>
  <si>
    <t>Leit_Amts</t>
  </si>
  <si>
    <t xml:space="preserve">ls </t>
  </si>
  <si>
    <t>M4A</t>
  </si>
  <si>
    <t>machine accessibility</t>
  </si>
  <si>
    <t>Mailpol</t>
  </si>
  <si>
    <t>MDC</t>
  </si>
  <si>
    <t>Measures for network security in the IAM environment</t>
  </si>
  <si>
    <t>Metadata-md</t>
  </si>
  <si>
    <t>MGCP</t>
  </si>
  <si>
    <t>MHTML</t>
  </si>
  <si>
    <t>Microsoft Office File Formats</t>
  </si>
  <si>
    <t>MIDP</t>
  </si>
  <si>
    <t>MKV</t>
  </si>
  <si>
    <t>MMS</t>
  </si>
  <si>
    <t>Mobile WBP</t>
  </si>
  <si>
    <t>MoReq</t>
  </si>
  <si>
    <t>MP3. MPEG-1 Audio Layer 3</t>
  </si>
  <si>
    <t>MPEG-21</t>
  </si>
  <si>
    <t>MPEG4</t>
  </si>
  <si>
    <t>MPEG-4 AVC</t>
  </si>
  <si>
    <t>MPEG-4. MP4 media</t>
  </si>
  <si>
    <t>MPEG-4. MP4 vídeo</t>
  </si>
  <si>
    <t>MPEG-TS</t>
  </si>
  <si>
    <t>MPG</t>
  </si>
  <si>
    <t>MTT</t>
  </si>
  <si>
    <t>N3</t>
  </si>
  <si>
    <t xml:space="preserve">NACE </t>
  </si>
  <si>
    <t>Navigateur web</t>
  </si>
  <si>
    <t>NEDA</t>
  </si>
  <si>
    <t>NEN-ISO / IEC 27001</t>
  </si>
  <si>
    <t>NEN-ISO / IEC 27002</t>
  </si>
  <si>
    <t>NEN-ISO/IEC 27001</t>
  </si>
  <si>
    <t>NEN-ISO/IEC 27002</t>
  </si>
  <si>
    <t>NetCDF</t>
  </si>
  <si>
    <t>NL GOV</t>
  </si>
  <si>
    <t>NOARK 5</t>
  </si>
  <si>
    <t>NS-ISO / IEC40500: 2012</t>
  </si>
  <si>
    <t>NTA9040</t>
  </si>
  <si>
    <t>N-triple</t>
  </si>
  <si>
    <t>NUTS</t>
  </si>
  <si>
    <t>OAI</t>
  </si>
  <si>
    <t>OAIS</t>
  </si>
  <si>
    <t>OASIS 1.2</t>
  </si>
  <si>
    <t>Oauth 2</t>
  </si>
  <si>
    <t>OCES</t>
  </si>
  <si>
    <t>OCSP</t>
  </si>
  <si>
    <t>ODP</t>
  </si>
  <si>
    <t>ODRL2</t>
  </si>
  <si>
    <t>ODRS</t>
  </si>
  <si>
    <t>ODT</t>
  </si>
  <si>
    <t>OeKV</t>
  </si>
  <si>
    <t>OfficialsTwoNull</t>
  </si>
  <si>
    <t>OGC-CSW</t>
  </si>
  <si>
    <t>OGD</t>
  </si>
  <si>
    <t>OGDocs</t>
  </si>
  <si>
    <t>OGG-Vorbis</t>
  </si>
  <si>
    <t>OGV</t>
  </si>
  <si>
    <t>OID</t>
  </si>
  <si>
    <t>OID-T2</t>
  </si>
  <si>
    <t>OIOUBL</t>
  </si>
  <si>
    <t>OIOXML</t>
  </si>
  <si>
    <t>ÖNORM A 1021</t>
  </si>
  <si>
    <t>OOXML / ISO/IEC 29500 Strict</t>
  </si>
  <si>
    <t>OOXML / ISO/IEC 29500 Transitional</t>
  </si>
  <si>
    <t xml:space="preserve">OOXML Strict </t>
  </si>
  <si>
    <t>OOXML Transitional</t>
  </si>
  <si>
    <t>Open ID Connect</t>
  </si>
  <si>
    <t>OpenDocument</t>
  </si>
  <si>
    <t>OpenLS</t>
  </si>
  <si>
    <t>OpenPGP</t>
  </si>
  <si>
    <t>Opus</t>
  </si>
  <si>
    <t>Organisationsontology</t>
  </si>
  <si>
    <t>OSCI</t>
  </si>
  <si>
    <t>OSCI-Transport</t>
  </si>
  <si>
    <t>OSLO</t>
  </si>
  <si>
    <t>OSPF</t>
  </si>
  <si>
    <t>OVF</t>
  </si>
  <si>
    <t>OWL2</t>
  </si>
  <si>
    <t>OWS Context</t>
  </si>
  <si>
    <t>Pay</t>
  </si>
  <si>
    <t>PC/SC</t>
  </si>
  <si>
    <t>PDF (NEN-ISO)</t>
  </si>
  <si>
    <t>PDF A1</t>
  </si>
  <si>
    <t>PDF A2</t>
  </si>
  <si>
    <t>PDF Signature</t>
  </si>
  <si>
    <t>PEPPOL BIS</t>
  </si>
  <si>
    <t xml:space="preserve">Perl </t>
  </si>
  <si>
    <t>PeSIT</t>
  </si>
  <si>
    <t>PG Hermes</t>
  </si>
  <si>
    <t>PG-OeInfo</t>
  </si>
  <si>
    <t>PID</t>
  </si>
  <si>
    <t>PKCS#7</t>
  </si>
  <si>
    <t>PKIX</t>
  </si>
  <si>
    <t>Pm-ad</t>
  </si>
  <si>
    <t>Pm-bpmn</t>
  </si>
  <si>
    <t>Pm-epk</t>
  </si>
  <si>
    <t>Pm-mbv</t>
  </si>
  <si>
    <t>POP</t>
  </si>
  <si>
    <t>POP3S</t>
  </si>
  <si>
    <t>PPT</t>
  </si>
  <si>
    <t>PREMIS</t>
  </si>
  <si>
    <t>PRESTO 2</t>
  </si>
  <si>
    <t>Principle Universal</t>
  </si>
  <si>
    <t>Project report One-Stop</t>
  </si>
  <si>
    <t>PSTN</t>
  </si>
  <si>
    <t>Publicid</t>
  </si>
  <si>
    <t>Punctuation BYOD</t>
  </si>
  <si>
    <t>PV access</t>
  </si>
  <si>
    <t>PV rights</t>
  </si>
  <si>
    <t>pv-access-dl</t>
  </si>
  <si>
    <t>Pv-dasi</t>
  </si>
  <si>
    <t>Pv-dl-stp</t>
  </si>
  <si>
    <t>pv-ext-anw  </t>
  </si>
  <si>
    <t>PV-GS</t>
  </si>
  <si>
    <t>Pv-info</t>
  </si>
  <si>
    <t>Pv-meld</t>
  </si>
  <si>
    <t>Pvp ldap-soap</t>
  </si>
  <si>
    <t>pvp strat</t>
  </si>
  <si>
    <t>PVP test rolls</t>
  </si>
  <si>
    <t>PVP2</t>
  </si>
  <si>
    <t>PVP2-ZD Policy</t>
  </si>
  <si>
    <t>Pvp-AuditQuery</t>
  </si>
  <si>
    <t>PVP-citizen</t>
  </si>
  <si>
    <t>PVP-SMA</t>
  </si>
  <si>
    <t>Pvv</t>
  </si>
  <si>
    <t>Pvv-usp</t>
  </si>
  <si>
    <t>Python</t>
  </si>
  <si>
    <t>QTFF</t>
  </si>
  <si>
    <t>R66</t>
  </si>
  <si>
    <t>RAML</t>
  </si>
  <si>
    <t>RDFS</t>
  </si>
  <si>
    <t>Read</t>
  </si>
  <si>
    <t>RegSUC</t>
  </si>
  <si>
    <t>Relax NG</t>
  </si>
  <si>
    <t>RESTful</t>
  </si>
  <si>
    <t>Rev-pv</t>
  </si>
  <si>
    <t>RFC 1034</t>
  </si>
  <si>
    <t>RFC 1035</t>
  </si>
  <si>
    <t>RFC 1939</t>
  </si>
  <si>
    <t>RFC 2045</t>
  </si>
  <si>
    <t>RFC 2246</t>
  </si>
  <si>
    <t>RFC 2326</t>
  </si>
  <si>
    <t>RFC 2460</t>
  </si>
  <si>
    <t>RFC 2616</t>
  </si>
  <si>
    <t>RFC 3207</t>
  </si>
  <si>
    <t>RFC 3501</t>
  </si>
  <si>
    <t>RFC 3629</t>
  </si>
  <si>
    <t>RFC 3920 - RFC 3923</t>
  </si>
  <si>
    <t>RFC 4033</t>
  </si>
  <si>
    <t>RFC 4034</t>
  </si>
  <si>
    <t>RFC 4035</t>
  </si>
  <si>
    <t>RFC 4120</t>
  </si>
  <si>
    <t>RFC 4180</t>
  </si>
  <si>
    <t>RFC 4250-4256</t>
  </si>
  <si>
    <t xml:space="preserve">RFC 4406 </t>
  </si>
  <si>
    <t>RFC 4408</t>
  </si>
  <si>
    <t>RFC 4510</t>
  </si>
  <si>
    <t>RFC 4646</t>
  </si>
  <si>
    <t>RFC 4871</t>
  </si>
  <si>
    <t>RFC 4918</t>
  </si>
  <si>
    <t>RFC 5321</t>
  </si>
  <si>
    <t>RFC 7372</t>
  </si>
  <si>
    <t>RFC 7671</t>
  </si>
  <si>
    <t>RFC 7672</t>
  </si>
  <si>
    <t>RFC 791</t>
  </si>
  <si>
    <t>RFC 8460</t>
  </si>
  <si>
    <t>RIP</t>
  </si>
  <si>
    <t>RIPEMD-160</t>
  </si>
  <si>
    <t>RIPng</t>
  </si>
  <si>
    <t>RM</t>
  </si>
  <si>
    <t xml:space="preserve">RM </t>
  </si>
  <si>
    <t>RNG</t>
  </si>
  <si>
    <t>RSA</t>
  </si>
  <si>
    <t>RTCP</t>
  </si>
  <si>
    <t>Ruby</t>
  </si>
  <si>
    <t>S / MIME</t>
  </si>
  <si>
    <t>SCA</t>
  </si>
  <si>
    <t>scope harmonization</t>
  </si>
  <si>
    <t>SCSP</t>
  </si>
  <si>
    <t>SDMX</t>
  </si>
  <si>
    <t>SecClass</t>
  </si>
  <si>
    <t>Section 17 (2) E-GovG</t>
  </si>
  <si>
    <t>Secure Software Development</t>
  </si>
  <si>
    <t>Security layer</t>
  </si>
  <si>
    <t>Security levels</t>
  </si>
  <si>
    <t>SEDA</t>
  </si>
  <si>
    <t>SekID</t>
  </si>
  <si>
    <t>Sender ID</t>
  </si>
  <si>
    <t>services directive</t>
  </si>
  <si>
    <t>SFA-2</t>
  </si>
  <si>
    <t>SFTP</t>
  </si>
  <si>
    <t>SG Feedback</t>
  </si>
  <si>
    <t>Sg languages</t>
  </si>
  <si>
    <t>Sg-od-bp</t>
  </si>
  <si>
    <t>Sg-pers</t>
  </si>
  <si>
    <t>Sg-stdat</t>
  </si>
  <si>
    <t>Sg-stgwa</t>
  </si>
  <si>
    <t>SHIP</t>
  </si>
  <si>
    <t>SHP</t>
  </si>
  <si>
    <t>SIARD</t>
  </si>
  <si>
    <t>SICCT</t>
  </si>
  <si>
    <t>SICRES</t>
  </si>
  <si>
    <t>SKEG</t>
  </si>
  <si>
    <t>SK-TALK</t>
  </si>
  <si>
    <t>SMeF v1.3</t>
  </si>
  <si>
    <t>SMIL</t>
  </si>
  <si>
    <t>SMP</t>
  </si>
  <si>
    <t>SMTPS</t>
  </si>
  <si>
    <t>Social Media Guide</t>
  </si>
  <si>
    <t>SOSI</t>
  </si>
  <si>
    <t>So-vr-vr vb</t>
  </si>
  <si>
    <t>Specification</t>
  </si>
  <si>
    <t>Specification package LDAP</t>
  </si>
  <si>
    <t>Specification Suite</t>
  </si>
  <si>
    <t>SPML</t>
  </si>
  <si>
    <t>SRTP</t>
  </si>
  <si>
    <t>SSA-L</t>
  </si>
  <si>
    <t>STARTTLS and DANE</t>
  </si>
  <si>
    <t>STARTTLS-SMTP</t>
  </si>
  <si>
    <t>St-att</t>
  </si>
  <si>
    <t>St-dat</t>
  </si>
  <si>
    <t>STG</t>
  </si>
  <si>
    <t>STIX and TAXII</t>
  </si>
  <si>
    <t>Stosag</t>
  </si>
  <si>
    <t>Strict Open XML</t>
  </si>
  <si>
    <t>SwA</t>
  </si>
  <si>
    <t>TCP / IP</t>
  </si>
  <si>
    <t>TDES</t>
  </si>
  <si>
    <t>Technical renewal</t>
  </si>
  <si>
    <t>Termless</t>
  </si>
  <si>
    <t>Text</t>
  </si>
  <si>
    <t>TIF</t>
  </si>
  <si>
    <t>TJS</t>
  </si>
  <si>
    <t>Total poverty index</t>
  </si>
  <si>
    <t>TR-03125</t>
  </si>
  <si>
    <t>Transpol</t>
  </si>
  <si>
    <t>Triple-DES</t>
  </si>
  <si>
    <t>TSL</t>
  </si>
  <si>
    <t>TSV</t>
  </si>
  <si>
    <t>Tutorial</t>
  </si>
  <si>
    <t>U3D</t>
  </si>
  <si>
    <t xml:space="preserve">UCS </t>
  </si>
  <si>
    <t>UDI</t>
  </si>
  <si>
    <t>UN/EDIFACT</t>
  </si>
  <si>
    <t xml:space="preserve">UNE-ISO 15489 </t>
  </si>
  <si>
    <t xml:space="preserve">UNE-ISO 23081 </t>
  </si>
  <si>
    <t xml:space="preserve">UNE-ISO 30300 </t>
  </si>
  <si>
    <t>UNE-ISO 30301</t>
  </si>
  <si>
    <t>UPV</t>
  </si>
  <si>
    <t>URI and IRI</t>
  </si>
  <si>
    <t>URI en IRI</t>
  </si>
  <si>
    <t>UTF</t>
  </si>
  <si>
    <t>vehicle service</t>
  </si>
  <si>
    <t>Vinf-mbv</t>
  </si>
  <si>
    <t>Vkz</t>
  </si>
  <si>
    <t>VKZ-EB</t>
  </si>
  <si>
    <t xml:space="preserve">vlb </t>
  </si>
  <si>
    <t>VOCAB-DCAT</t>
  </si>
  <si>
    <t>VP8</t>
  </si>
  <si>
    <t>VP9</t>
  </si>
  <si>
    <t>Vt-gr-sa vb</t>
  </si>
  <si>
    <t>Vt-lb-fs vb</t>
  </si>
  <si>
    <t>Vv</t>
  </si>
  <si>
    <t>WAV</t>
  </si>
  <si>
    <t>WDO Datamodel</t>
  </si>
  <si>
    <t>WDSL</t>
  </si>
  <si>
    <t>Web Guidelines</t>
  </si>
  <si>
    <t>Webacc</t>
  </si>
  <si>
    <t>WebDAV and CalDAV</t>
  </si>
  <si>
    <t>WKT</t>
  </si>
  <si>
    <t>WML</t>
  </si>
  <si>
    <t>WMS-DE</t>
  </si>
  <si>
    <t>WPS</t>
  </si>
  <si>
    <t>WS - Security</t>
  </si>
  <si>
    <t>WS-CDL</t>
  </si>
  <si>
    <t>WS-RM</t>
  </si>
  <si>
    <t>WSRP</t>
  </si>
  <si>
    <t>WSS</t>
  </si>
  <si>
    <t>WSSecureConvers ation</t>
  </si>
  <si>
    <t>WS-Security Username Token Profile</t>
  </si>
  <si>
    <t>WSSecurityPolicy</t>
  </si>
  <si>
    <t>Wt-ge-gb vb</t>
  </si>
  <si>
    <t>X.509</t>
  </si>
  <si>
    <t>X3D</t>
  </si>
  <si>
    <t>XAML</t>
  </si>
  <si>
    <t>XForms</t>
  </si>
  <si>
    <t>XInclude</t>
  </si>
  <si>
    <t>XLink</t>
  </si>
  <si>
    <t>xml input log</t>
  </si>
  <si>
    <t>xml kit</t>
  </si>
  <si>
    <t>Xml-adrs</t>
  </si>
  <si>
    <t>Xml-g</t>
  </si>
  <si>
    <t>XML-il</t>
  </si>
  <si>
    <t>Xml-pd</t>
  </si>
  <si>
    <t>Xml-sf</t>
  </si>
  <si>
    <t>Xml-sw</t>
  </si>
  <si>
    <t>XMPPS</t>
  </si>
  <si>
    <t>XOP</t>
  </si>
  <si>
    <t>XPath</t>
  </si>
  <si>
    <t>XPointer</t>
  </si>
  <si>
    <t>XPS</t>
  </si>
  <si>
    <t>YAML</t>
  </si>
  <si>
    <t>Zp-ah vb</t>
  </si>
  <si>
    <t>Zp-id-rp vb</t>
  </si>
  <si>
    <t>ATC</t>
  </si>
  <si>
    <t>ASG</t>
  </si>
  <si>
    <t>BUP</t>
  </si>
  <si>
    <t>Bvv</t>
  </si>
  <si>
    <t>CRS</t>
  </si>
  <si>
    <t>Datum</t>
  </si>
  <si>
    <t>Digitoegankelijk (EN 301 549 met WCAG 2.0)</t>
  </si>
  <si>
    <t>ECH-0002</t>
  </si>
  <si>
    <t>ECH-0003</t>
  </si>
  <si>
    <t>ECH-0006</t>
  </si>
  <si>
    <t>ECH-0007</t>
  </si>
  <si>
    <t>ECH-0008</t>
  </si>
  <si>
    <t>ECH-0010</t>
  </si>
  <si>
    <t>ECH-0011</t>
  </si>
  <si>
    <t>eCH-0014</t>
  </si>
  <si>
    <t>ECH-0018</t>
  </si>
  <si>
    <t>ECH-0020</t>
  </si>
  <si>
    <t>ECH-0021</t>
  </si>
  <si>
    <t>ECH-0026</t>
  </si>
  <si>
    <t>ECH-0031</t>
  </si>
  <si>
    <t>ECH-0036</t>
  </si>
  <si>
    <t>ECH-0037</t>
  </si>
  <si>
    <t>ECH-0038</t>
  </si>
  <si>
    <t>ECH-0039</t>
  </si>
  <si>
    <t>ECH-0044</t>
  </si>
  <si>
    <t>ECH-0045</t>
  </si>
  <si>
    <t>ECH-0046</t>
  </si>
  <si>
    <t>ECH-0048</t>
  </si>
  <si>
    <t>ECH-0049</t>
  </si>
  <si>
    <t>ECH-0056</t>
  </si>
  <si>
    <t>ECH-0058</t>
  </si>
  <si>
    <t>ECH-0059</t>
  </si>
  <si>
    <t>ECH-0064</t>
  </si>
  <si>
    <t>ECH-0069</t>
  </si>
  <si>
    <t>ECH-0071</t>
  </si>
  <si>
    <t>ECH-0072</t>
  </si>
  <si>
    <t>ECH-0073</t>
  </si>
  <si>
    <t>ECH-0074</t>
  </si>
  <si>
    <t>ECH-0084</t>
  </si>
  <si>
    <t>ECH-0085</t>
  </si>
  <si>
    <t>ECH-0086</t>
  </si>
  <si>
    <t>ECH-0088</t>
  </si>
  <si>
    <t>ECH-0089</t>
  </si>
  <si>
    <t>ECH-0090</t>
  </si>
  <si>
    <t>ECH-0093</t>
  </si>
  <si>
    <t>ECH-0097</t>
  </si>
  <si>
    <t>ECH-0098</t>
  </si>
  <si>
    <t>ECH-0099</t>
  </si>
  <si>
    <t>ECH-0105</t>
  </si>
  <si>
    <t>ECH-0107</t>
  </si>
  <si>
    <t>ECH-0108</t>
  </si>
  <si>
    <t>ECH-0110</t>
  </si>
  <si>
    <t>ECH-0112</t>
  </si>
  <si>
    <t>ECH-0113</t>
  </si>
  <si>
    <t>ECH-0116</t>
  </si>
  <si>
    <t>ECH-0117</t>
  </si>
  <si>
    <t>ECH-0118</t>
  </si>
  <si>
    <t>ECH-0119</t>
  </si>
  <si>
    <t>ECH-0121</t>
  </si>
  <si>
    <t>ECH-0126</t>
  </si>
  <si>
    <t>ECH-0128</t>
  </si>
  <si>
    <t>ECH-0132</t>
  </si>
  <si>
    <t>ECH-0133</t>
  </si>
  <si>
    <t>ECH-0134</t>
  </si>
  <si>
    <t>ECH-0135</t>
  </si>
  <si>
    <t>ECH-0136</t>
  </si>
  <si>
    <t>ECH-0138</t>
  </si>
  <si>
    <t>ECH-0139</t>
  </si>
  <si>
    <t>ECH-0140</t>
  </si>
  <si>
    <t>ECH-0141</t>
  </si>
  <si>
    <t>ECH-0142</t>
  </si>
  <si>
    <t>ECH-0143</t>
  </si>
  <si>
    <t>ECH-0145</t>
  </si>
  <si>
    <t>ECH-0147</t>
  </si>
  <si>
    <t>ECH-0148</t>
  </si>
  <si>
    <t>ECH-0149</t>
  </si>
  <si>
    <t>ECH-0150</t>
  </si>
  <si>
    <t>ECH-0153</t>
  </si>
  <si>
    <t>ECH-0155</t>
  </si>
  <si>
    <t>ECH-0156</t>
  </si>
  <si>
    <t>ECH-0157</t>
  </si>
  <si>
    <t>ECH-0158</t>
  </si>
  <si>
    <t>ECH-0159</t>
  </si>
  <si>
    <t>ECH-0164</t>
  </si>
  <si>
    <t>ECH-0165</t>
  </si>
  <si>
    <t>ECH-0167</t>
  </si>
  <si>
    <t>ECH-0168</t>
  </si>
  <si>
    <t>ECH-0169</t>
  </si>
  <si>
    <t>ECH-0172</t>
  </si>
  <si>
    <t>ECH-0173</t>
  </si>
  <si>
    <t>ECH-0175</t>
  </si>
  <si>
    <t>ECH-0176</t>
  </si>
  <si>
    <t>ECH-0178</t>
  </si>
  <si>
    <t>ECH-0185</t>
  </si>
  <si>
    <t>ECH-0186</t>
  </si>
  <si>
    <t>ECH-0192</t>
  </si>
  <si>
    <t>ECH-0193</t>
  </si>
  <si>
    <t>ECH-0194</t>
  </si>
  <si>
    <t>eCH-0196</t>
  </si>
  <si>
    <t>ECH-0198</t>
  </si>
  <si>
    <t>ECH-0199</t>
  </si>
  <si>
    <t>ECH-0201</t>
  </si>
  <si>
    <t>ECH-0202</t>
  </si>
  <si>
    <t>ECH-0204</t>
  </si>
  <si>
    <t>ECH-0205</t>
  </si>
  <si>
    <t>eCH-0208</t>
  </si>
  <si>
    <t>ECH-0209</t>
  </si>
  <si>
    <t>ECH-0212</t>
  </si>
  <si>
    <t>ECH-0213</t>
  </si>
  <si>
    <t>ECH-0214</t>
  </si>
  <si>
    <t>ECH-0215</t>
  </si>
  <si>
    <t>eCH-0216</t>
  </si>
  <si>
    <t>ECH-0217</t>
  </si>
  <si>
    <t>ECH-0218</t>
  </si>
  <si>
    <t>eCH-0219</t>
  </si>
  <si>
    <t>eCH-0221</t>
  </si>
  <si>
    <t>ECH-0222</t>
  </si>
  <si>
    <t>eCH-0228</t>
  </si>
  <si>
    <t>eCH-0233</t>
  </si>
  <si>
    <t>E-gov-koop</t>
  </si>
  <si>
    <t>Elkat</t>
  </si>
  <si>
    <t>ETRS89</t>
  </si>
  <si>
    <t>ICD-10 2017</t>
  </si>
  <si>
    <t>ICPC-2</t>
  </si>
  <si>
    <t>ISO 3166-1:2013</t>
  </si>
  <si>
    <t>ISO 639-1:2002</t>
  </si>
  <si>
    <t>ISO/IEC 19005-1:2005</t>
  </si>
  <si>
    <t>ISO/IEC 19005-2:2011</t>
  </si>
  <si>
    <t>JobPosting</t>
  </si>
  <si>
    <t>Latin 4</t>
  </si>
  <si>
    <t>LCP</t>
  </si>
  <si>
    <t>MAIT</t>
  </si>
  <si>
    <t>NCMP 2016</t>
  </si>
  <si>
    <t>NCRP 2016</t>
  </si>
  <si>
    <t>NCSP 2016</t>
  </si>
  <si>
    <t>NLK</t>
  </si>
  <si>
    <t>NORPAT</t>
  </si>
  <si>
    <t>OCDS</t>
  </si>
  <si>
    <t>OGD metadata</t>
  </si>
  <si>
    <t>PDF/A-2</t>
  </si>
  <si>
    <t>PKI</t>
  </si>
  <si>
    <t>Principe Universeel</t>
  </si>
  <si>
    <t>Pvp</t>
  </si>
  <si>
    <t>RFC 4251</t>
  </si>
  <si>
    <t>RFC 4664</t>
  </si>
  <si>
    <t>RFC 4665</t>
  </si>
  <si>
    <t>Sg-od</t>
  </si>
  <si>
    <t>sg-stg-mobiles</t>
  </si>
  <si>
    <t>Sg-visio</t>
  </si>
  <si>
    <t>SMeF</t>
  </si>
  <si>
    <t>SP 800-113</t>
  </si>
  <si>
    <t>SP 800-77</t>
  </si>
  <si>
    <t>Specification documents</t>
  </si>
  <si>
    <t>Standard for Begrepsbeskrivelser</t>
  </si>
  <si>
    <t>Standard for Begrepskoordinering</t>
  </si>
  <si>
    <t>TC-0/SC-1</t>
  </si>
  <si>
    <t>TC-0/SC-14</t>
  </si>
  <si>
    <t>TC-0/SC-33</t>
  </si>
  <si>
    <t>TC-0/SC-7</t>
  </si>
  <si>
    <t>TC-41</t>
  </si>
  <si>
    <t>TC-47</t>
  </si>
  <si>
    <t>TC-57</t>
  </si>
  <si>
    <t>TC-80</t>
  </si>
  <si>
    <t>TC-97</t>
  </si>
  <si>
    <t>Term pilot</t>
  </si>
  <si>
    <t>Theora</t>
  </si>
  <si>
    <t>Tijd</t>
  </si>
  <si>
    <t>Upsir</t>
  </si>
  <si>
    <t>Vt-fz vb</t>
  </si>
  <si>
    <t>Webrichtlijnen</t>
  </si>
  <si>
    <t>WGS 84</t>
  </si>
  <si>
    <t>XBRL en Dimensions</t>
  </si>
  <si>
    <t>Xml-pb</t>
  </si>
  <si>
    <t>Past (RGI 1)</t>
  </si>
  <si>
    <t>Past (11/18)</t>
  </si>
  <si>
    <t>Past (03/20)</t>
  </si>
  <si>
    <t>Abbreviation</t>
  </si>
  <si>
    <t>Version</t>
  </si>
  <si>
    <t>State</t>
  </si>
  <si>
    <t>Actual Match</t>
  </si>
  <si>
    <t>X</t>
  </si>
  <si>
    <t>Type of standard</t>
  </si>
  <si>
    <t>Language</t>
  </si>
  <si>
    <t>Austrian Interoperability Framework (English)</t>
  </si>
  <si>
    <t>Austrian Int+C2:C88eroperability Framework (English)</t>
  </si>
  <si>
    <t>Provision of administrative addresses</t>
  </si>
  <si>
    <t>ELAK transactions specification</t>
  </si>
  <si>
    <t>elak-trans</t>
  </si>
  <si>
    <t>3.0.1 </t>
  </si>
  <si>
    <t>White Paper </t>
  </si>
  <si>
    <t>Position paper to Big Data in public administration</t>
  </si>
  <si>
    <t>XML metadata interface</t>
  </si>
  <si>
    <t>metadata-md</t>
  </si>
  <si>
    <t>1.0.0</t>
  </si>
  <si>
    <t>Accounting transactions</t>
  </si>
  <si>
    <t>Electronic service catalog of the Austrian administration</t>
  </si>
  <si>
    <t>Austrian Interoperability Framework</t>
  </si>
  <si>
    <t>Citizen-centric e-government</t>
  </si>
  <si>
    <t>1.0.0 </t>
  </si>
  <si>
    <t>information </t>
  </si>
  <si>
    <t>Cloud Computing Position Paper 2015</t>
  </si>
  <si>
    <t>Cloud Computing Position Paper 2016</t>
  </si>
  <si>
    <t>Diacritical marks</t>
  </si>
  <si>
    <t>1.0</t>
  </si>
  <si>
    <t>recommendation </t>
  </si>
  <si>
    <t>Guideline to § 17 para. 2 E-GovG</t>
  </si>
  <si>
    <t>Manual diacritical marks</t>
  </si>
  <si>
    <t>diakrit</t>
  </si>
  <si>
    <t>1.2.0 </t>
  </si>
  <si>
    <t>Security Levels for Communication Citizens' Authority</t>
  </si>
  <si>
    <t>XML construction kit</t>
  </si>
  <si>
    <t>Recommended. </t>
  </si>
  <si>
    <t>XML schema to EDIDOC</t>
  </si>
  <si>
    <t>XML input protocol</t>
  </si>
  <si>
    <t>1.1.0 </t>
  </si>
  <si>
    <t>Internet domain management gv.at Naming and domain registration policy</t>
  </si>
  <si>
    <t>XML kit</t>
  </si>
  <si>
    <t>XML search queries via web services</t>
  </si>
  <si>
    <t>xml-sw</t>
  </si>
  <si>
    <t>1.0.0  </t>
  </si>
  <si>
    <t>Manual diacritical signs</t>
  </si>
  <si>
    <t>XML soap faults and their treatment</t>
  </si>
  <si>
    <t>xml-sf</t>
  </si>
  <si>
    <t>1.0.6</t>
  </si>
  <si>
    <t>Portal organization and basic protection</t>
  </si>
  <si>
    <t>XML structure for personal data</t>
  </si>
  <si>
    <t>xml-pd</t>
  </si>
  <si>
    <t>2.0.0 </t>
  </si>
  <si>
    <t>Domain Policy (corrected version)</t>
  </si>
  <si>
    <t>XML structures for business objects</t>
  </si>
  <si>
    <t>xml-g</t>
  </si>
  <si>
    <t>1.0.1</t>
  </si>
  <si>
    <t>Internetpolicy: Internet Policy</t>
  </si>
  <si>
    <t>Administrative registers - interfaces and usage scenarios - current version</t>
  </si>
  <si>
    <t>Diacritical signs</t>
  </si>
  <si>
    <t>Clarification of the ELAK-Trans recommendation</t>
  </si>
  <si>
    <t>elak-trans-bp</t>
  </si>
  <si>
    <t>Position paper on E-Democracy and E-Participation in Austria</t>
  </si>
  <si>
    <t>XML interface for address search</t>
  </si>
  <si>
    <t>xml-adrs</t>
  </si>
  <si>
    <t>Digital long-term archiving of administrative information</t>
  </si>
  <si>
    <t>Business registration - web service interface</t>
  </si>
  <si>
    <t>gwa</t>
  </si>
  <si>
    <t>XML schema to Ediact II</t>
  </si>
  <si>
    <t>Payment in e-gov services </t>
  </si>
  <si>
    <t>Operation of e-government components (detail version)</t>
  </si>
  <si>
    <t>Open electronic core data on procurement procedures</t>
  </si>
  <si>
    <t>E-Government Architecture on the Services Directive (detail version)</t>
  </si>
  <si>
    <t>Electronic delivery: Specification Suite 1.4.1</t>
  </si>
  <si>
    <t>1.4.1</t>
  </si>
  <si>
    <t>Best Practice </t>
  </si>
  <si>
    <t>Basic information about the authorities portal</t>
  </si>
  <si>
    <t>Dual delivery: Specification 1.0.0</t>
  </si>
  <si>
    <t>Development and agreement of e-government conventions (detail version)</t>
  </si>
  <si>
    <t>Specification documents electronic delivery * new *</t>
  </si>
  <si>
    <t>Forcing electronic delivery: HERMES project group</t>
  </si>
  <si>
    <t>1.2</t>
  </si>
  <si>
    <t>Specification of the recommendation ELAK-Trans</t>
  </si>
  <si>
    <t>Tutorial for the Austrian Citizen Card</t>
  </si>
  <si>
    <t>tutorial</t>
  </si>
  <si>
    <t>1.2.3 </t>
  </si>
  <si>
    <t>Electronic transmission of income statements</t>
  </si>
  <si>
    <t>Public Administration Object Identifier (OID), Part 1 and Part 2</t>
  </si>
  <si>
    <t>1.0.3 </t>
  </si>
  <si>
    <t>Use Case </t>
  </si>
  <si>
    <t>Information about the conversion of the applications to the new card generation (eCard G3, ACOS 04)</t>
  </si>
  <si>
    <t>Definition of identifiers of the domain urn: publicid: gv.at</t>
  </si>
  <si>
    <t>publicid</t>
  </si>
  <si>
    <t>Final report (with appendix)</t>
  </si>
  <si>
    <t>The Austrian Citizen Card: Specification Suite 1.2.0</t>
  </si>
  <si>
    <t>1.2.0</t>
  </si>
  <si>
    <t>WLAN Checklist</t>
  </si>
  <si>
    <t>Electronic Power of Attorney Specification</t>
  </si>
  <si>
    <t>elvm-spec</t>
  </si>
  <si>
    <t>Data security measures for web applications</t>
  </si>
  <si>
    <t>Information on converting the applications to the new card generation (eCard G3, ACOS 04)</t>
  </si>
  <si>
    <t>Guidelines WEB 2.0: Facebook, Twitter, social media and networks in the administration</t>
  </si>
  <si>
    <t>Cloud Computing - Position Paper 2016</t>
  </si>
  <si>
    <t>1.1.3</t>
  </si>
  <si>
    <t>Business registration - Web service interface</t>
  </si>
  <si>
    <t>XML definition of personal relationships</t>
  </si>
  <si>
    <t>XML schema for EDIDOC</t>
  </si>
  <si>
    <t>1.0.1 </t>
  </si>
  <si>
    <t>"Disclaimer"</t>
  </si>
  <si>
    <t>XML schema for Ediakt II</t>
  </si>
  <si>
    <t>ediakt-II</t>
  </si>
  <si>
    <t>Internetpolicy: Transfer Policy</t>
  </si>
  <si>
    <t>Long-term digital archiving of administrative information</t>
  </si>
  <si>
    <t>digLA</t>
  </si>
  <si>
    <t>IPv6 in public administration</t>
  </si>
  <si>
    <t>Portal network protocol version 2</t>
  </si>
  <si>
    <t>2.1.3</t>
  </si>
  <si>
    <t>Description of services for services and partial services of the E-Government performance catalog</t>
  </si>
  <si>
    <t>Portal network basic protection</t>
  </si>
  <si>
    <t>1.4</t>
  </si>
  <si>
    <t>Specification packet LDAP gv.at 2.5.1</t>
  </si>
  <si>
    <t>Specification packet LDAP gv.at 2.5.0</t>
  </si>
  <si>
    <t>Portal network administration processes for central services</t>
  </si>
  <si>
    <t>FAQ for the implementation of the signature</t>
  </si>
  <si>
    <t>Rights modeling for composite portal applications</t>
  </si>
  <si>
    <t>Life and business situations</t>
  </si>
  <si>
    <t>PVP test roles in applications</t>
  </si>
  <si>
    <t>Internetpolicy: document formats</t>
  </si>
  <si>
    <t>Portal network - third party applications</t>
  </si>
  <si>
    <t>1.0.2</t>
  </si>
  <si>
    <t>Security classes for user access to applications (minor version)</t>
  </si>
  <si>
    <t>2.1.0</t>
  </si>
  <si>
    <t>Access to ldap.gv.at via SOAP and PVP</t>
  </si>
  <si>
    <t>pvp ldap-soap</t>
  </si>
  <si>
    <t>Guidelines - Working with Web 2.0 for public administration employees</t>
  </si>
  <si>
    <t>Portal network protocol (detailed version)</t>
  </si>
  <si>
    <t>Revision query in the portal network (detailed version)</t>
  </si>
  <si>
    <t>pvp-AuditQuery</t>
  </si>
  <si>
    <t>General Conditions for Open Government Data Platforms (German / English)</t>
  </si>
  <si>
    <t>Framework conditions for Open Government Data platforms</t>
  </si>
  <si>
    <t>PVP test rolls in applications</t>
  </si>
  <si>
    <t>Agreement with a service provider for the operation of a main portal</t>
  </si>
  <si>
    <t>pv-dl-stp</t>
  </si>
  <si>
    <t>1.1.0</t>
  </si>
  <si>
    <t>OGD Metadata (German / English)</t>
  </si>
  <si>
    <t>OGD metadata (german / english) incl. Correction specification package Open Data</t>
  </si>
  <si>
    <t>Report of the user and rights administrators in the main portal (corrected version)</t>
  </si>
  <si>
    <t>pv-meld</t>
  </si>
  <si>
    <t>Open Government Documents</t>
  </si>
  <si>
    <t>Agreement on the granting of access rights in the PV (corrected version)</t>
  </si>
  <si>
    <t>Message</t>
  </si>
  <si>
    <t>Object Identifier (OID) of the public administration, part 1 and part 1</t>
  </si>
  <si>
    <t>Object Identifier (OID) of the public administration, part 1 and part 2</t>
  </si>
  <si>
    <t>Agreement on the granting of access rights in the PV through a service provider</t>
  </si>
  <si>
    <t>Portal network - strategy</t>
  </si>
  <si>
    <t>Forms - Principles for Formal and Content Design</t>
  </si>
  <si>
    <t>Portal network security measures (algorithms)</t>
  </si>
  <si>
    <t>E-Directory of the Confederation</t>
  </si>
  <si>
    <t>Citizens via the portal network</t>
  </si>
  <si>
    <t>Specification LDAP-gv.at for portal network: LDAP-gv.at_PV 1.6.2</t>
  </si>
  <si>
    <t>1.6.2</t>
  </si>
  <si>
    <t>Promotion of electronic delivery: project group HERMES</t>
  </si>
  <si>
    <t>Specification package LDAP gv.at 2.5.1</t>
  </si>
  <si>
    <t>PG OeInfo: Final Report</t>
  </si>
  <si>
    <t>PG OeInfo: Final report</t>
  </si>
  <si>
    <t>Federal directory of e-authorities</t>
  </si>
  <si>
    <t>Process modeling in the field of indirect federal administration: UML activity diagram</t>
  </si>
  <si>
    <t>Internet domain management</t>
  </si>
  <si>
    <t>1.5.0 </t>
  </si>
  <si>
    <t>Process modeling for inter-agency procedures of indirect federal administration: BPMN</t>
  </si>
  <si>
    <t>Technical Note - Common Audit Trail Exchange Format</t>
  </si>
  <si>
    <t>Process modeling for inter-agency procedures of indirect federal administration: EPK</t>
  </si>
  <si>
    <t>pv-dasi</t>
  </si>
  <si>
    <t>Process modeling for inter-agency procedures of indirect federal administration: MBV</t>
  </si>
  <si>
    <t>Portal network agreement</t>
  </si>
  <si>
    <t>pvv</t>
  </si>
  <si>
    <t>1.2.1</t>
  </si>
  <si>
    <t>One-Stop / No-Stop Government project report</t>
  </si>
  <si>
    <t>One-Stop-/No-Stop Government Projektbericht</t>
  </si>
  <si>
    <t>Use of administrative applications by companies via the USP through the portal network</t>
  </si>
  <si>
    <t>pvv-usp</t>
  </si>
  <si>
    <t>The Austrian Citizen Card: Specification Suite 1.2.1</t>
  </si>
  <si>
    <t>Domain Policy</t>
  </si>
  <si>
    <t>domainpol</t>
  </si>
  <si>
    <t>Agreement on the granting of access rights in the PV by a service provider</t>
  </si>
  <si>
    <t>Internet policy: Internet policy</t>
  </si>
  <si>
    <t>intpol</t>
  </si>
  <si>
    <t>Portal - strategy</t>
  </si>
  <si>
    <t>Internet policy: transfer policy</t>
  </si>
  <si>
    <t>transpol</t>
  </si>
  <si>
    <t>1.0.2 </t>
  </si>
  <si>
    <t>Use of management applications by companies through the USP through portal services</t>
  </si>
  <si>
    <t>Internet policy: email policy</t>
  </si>
  <si>
    <t>mailpol</t>
  </si>
  <si>
    <t>2.0.2 </t>
  </si>
  <si>
    <t>Message of user and rights administrators in the root portal (corrected version)</t>
  </si>
  <si>
    <t>Internet policy: document formats</t>
  </si>
  <si>
    <t>formats</t>
  </si>
  <si>
    <t>Security classes for user access to applications (subversion)</t>
  </si>
  <si>
    <t>WiFi checklist</t>
  </si>
  <si>
    <t>checklist-wlan</t>
  </si>
  <si>
    <t>Portal management processes for central services</t>
  </si>
  <si>
    <t>Security levels for citizen - authority communication</t>
  </si>
  <si>
    <t>1.3.1 </t>
  </si>
  <si>
    <t>Revisionsleitfaden Portalverbund</t>
  </si>
  <si>
    <t>Guide to Section 17 (2) E-GovG</t>
  </si>
  <si>
    <t>2.0.1 </t>
  </si>
  <si>
    <t>Agreement on the granting of access rights in the PV (revised version)</t>
  </si>
  <si>
    <t>Puncture - BYOD model agreement</t>
  </si>
  <si>
    <t>Legal checklist for the use of cloud computing</t>
  </si>
  <si>
    <t>Revisions query in the portal group (detail version)</t>
  </si>
  <si>
    <t>Basic information on the authority portal network</t>
  </si>
  <si>
    <t>pv-info</t>
  </si>
  <si>
    <t>2.0</t>
  </si>
  <si>
    <t>Third party portal applications</t>
  </si>
  <si>
    <t>Revision guide portal network</t>
  </si>
  <si>
    <t>1.0 </t>
  </si>
  <si>
    <t>Computer modeling for portal applications</t>
  </si>
  <si>
    <t>Layout official signature</t>
  </si>
  <si>
    <t>read</t>
  </si>
  <si>
    <t>2.1.1</t>
  </si>
  <si>
    <t>Portal Association Protocol Version 1</t>
  </si>
  <si>
    <t>Portal Association Protocol Version 2</t>
  </si>
  <si>
    <t>Official Signature Guide</t>
  </si>
  <si>
    <t>Agreement with a service provider about the operation of a parent portal</t>
  </si>
  <si>
    <t>FAQ regarding the implementation of the official signature</t>
  </si>
  <si>
    <t>Specification LDAP-gv.at for portal: LDAP-gv.at_PV 1.6.1, LDAP-gv.at_QR 1.6.1</t>
  </si>
  <si>
    <t>Specification LDAP-gv.at for portal: LDAP-gv.at_PV 1.6.1, LDAP-gv.at_QR 1.6.0</t>
  </si>
  <si>
    <t>E-government style guide for e-forms</t>
  </si>
  <si>
    <t>3.0</t>
  </si>
  <si>
    <t>Citizens via portalverbund</t>
  </si>
  <si>
    <t>E-government style guide for web applications</t>
  </si>
  <si>
    <t>sg-stgwa</t>
  </si>
  <si>
    <t>Portal consortium agreement</t>
  </si>
  <si>
    <t>E-government standard data for e-forms</t>
  </si>
  <si>
    <t>sg-stdat</t>
  </si>
  <si>
    <t>Portal Association Protocol (Detailversion)</t>
  </si>
  <si>
    <t>E-government personas</t>
  </si>
  <si>
    <t>sg-pers</t>
  </si>
  <si>
    <t>Portal Competencies Security Measures (Algorithms)</t>
  </si>
  <si>
    <t>Citizen-centered e-government</t>
  </si>
  <si>
    <t>App style guide</t>
  </si>
  <si>
    <t>Design of barrier-free internet offers for authorities</t>
  </si>
  <si>
    <t>webacc</t>
  </si>
  <si>
    <t>3.0.0 </t>
  </si>
  <si>
    <t>Guideline Signature</t>
  </si>
  <si>
    <t>Multilingualism of e-forms</t>
  </si>
  <si>
    <t>SG languages</t>
  </si>
  <si>
    <t>2.1.1 </t>
  </si>
  <si>
    <t>Administrative registers - Interfaces and usage scenarios - current version</t>
  </si>
  <si>
    <t>Feedback for e-forms</t>
  </si>
  <si>
    <t>Online dialogues in e-forms</t>
  </si>
  <si>
    <t>Online dialog examples</t>
  </si>
  <si>
    <t>sg-od-bp</t>
  </si>
  <si>
    <t>Forms - principles for the formal and content design</t>
  </si>
  <si>
    <t>Standard data for e-forms</t>
  </si>
  <si>
    <t>st-dat</t>
  </si>
  <si>
    <t>Life and company situations</t>
  </si>
  <si>
    <t>1.3.0 </t>
  </si>
  <si>
    <t>Electronic identity for public sector lawyers</t>
  </si>
  <si>
    <t>Administrative indentifier</t>
  </si>
  <si>
    <t>vkz</t>
  </si>
  <si>
    <t>Process and service areas</t>
  </si>
  <si>
    <t>Display e-forms on mobile devices</t>
  </si>
  <si>
    <t>Inter-agency process networking</t>
  </si>
  <si>
    <t>vv</t>
  </si>
  <si>
    <t>Directory of the valid level and area identifiers of the administration identifier</t>
  </si>
  <si>
    <t>Design prototypes of e-forms with MS-Visio</t>
  </si>
  <si>
    <t>Standard attributes for services and service groups</t>
  </si>
  <si>
    <t>st-att</t>
  </si>
  <si>
    <t>Explanation </t>
  </si>
  <si>
    <t>E-Government standard data for e-forms</t>
  </si>
  <si>
    <t>Service descriptions "Settlement and residence"</t>
  </si>
  <si>
    <t>zp-ah vb</t>
  </si>
  <si>
    <t>E-Government Styleguide for e-forms</t>
  </si>
  <si>
    <t>has</t>
  </si>
  <si>
    <t>E forms on mobile terminals</t>
  </si>
  <si>
    <t>Service descriptions "Working on or next to the street"</t>
  </si>
  <si>
    <t>vt-gr-sa vb</t>
  </si>
  <si>
    <t>E-Government Styleguide for web applications</t>
  </si>
  <si>
    <t>Service descriptions "driving license" </t>
  </si>
  <si>
    <t>vt-lb-fs vb</t>
  </si>
  <si>
    <t>Administrative indicator</t>
  </si>
  <si>
    <t>Service descriptions "Association"</t>
  </si>
  <si>
    <t>so-vr-vr vb</t>
  </si>
  <si>
    <t>E-government training concept (with facilities)</t>
  </si>
  <si>
    <t>"Passport" service descriptions</t>
  </si>
  <si>
    <t>zp-id-rp vb</t>
  </si>
  <si>
    <t>Performance Description "Association"</t>
  </si>
  <si>
    <t>Service descriptions "Business"</t>
  </si>
  <si>
    <t>wt-ge-gb vb</t>
  </si>
  <si>
    <t>Dual delivery: Specification 1.0.1</t>
  </si>
  <si>
    <t>pm-bpmn</t>
  </si>
  <si>
    <t>Electronic delivery: Specification Suite 1.4.0</t>
  </si>
  <si>
    <t>Description of services for services and partial services in the eGovernment service catalog</t>
  </si>
  <si>
    <t>lb</t>
  </si>
  <si>
    <t>XML definition of personalization</t>
  </si>
  <si>
    <t>Consolidation of procedural information in the area of ​​indirect federal administration: MBV </t>
  </si>
  <si>
    <t>vinf-mbv</t>
  </si>
  <si>
    <t>Standard attributes for services and performance groups</t>
  </si>
  <si>
    <t>Process modeling in the area of ​​indirect federal administration: UML activity diagram</t>
  </si>
  <si>
    <t>pm-ad</t>
  </si>
  <si>
    <t>Default data for e-forms</t>
  </si>
  <si>
    <t>pm-epk</t>
  </si>
  <si>
    <t>Internetpolicy: e-mail policy</t>
  </si>
  <si>
    <t>Service descriptions "Kfz"</t>
  </si>
  <si>
    <t>pm-mbv</t>
  </si>
  <si>
    <t>Tutor to the Austrian Citizen Card</t>
  </si>
  <si>
    <t>Position paper on big data in public administration</t>
  </si>
  <si>
    <t>Project completion UPSIR / Implementation of the PSI Directive</t>
  </si>
  <si>
    <t>E-government architecture for the services directive (detailed version)</t>
  </si>
  <si>
    <t>Consolidation of procedural information in the field of indirect federal administration: MBV </t>
  </si>
  <si>
    <t>Electronic transmission of proof of income</t>
  </si>
  <si>
    <t>Administrative code</t>
  </si>
  <si>
    <t>Guide - Basics of using social media for public administration</t>
  </si>
  <si>
    <t>Social media guide</t>
  </si>
  <si>
    <t>List of the valid level and area identifiers of the management identifier</t>
  </si>
  <si>
    <t>WEB 2.0 guidelines: Facebook, Twitter, social media and administrative networks</t>
  </si>
  <si>
    <t>Guideline - Dealing with Web 2.0 for public administration employees</t>
  </si>
  <si>
    <t>Performance description "Kfz"</t>
  </si>
  <si>
    <t>Position paper on e-democracy and e-participation in Austria</t>
  </si>
  <si>
    <t>edem</t>
  </si>
  <si>
    <t>Performance descriptions "Working on or beside the road"</t>
  </si>
  <si>
    <t>E-government training concept (with attachments)</t>
  </si>
  <si>
    <t>"Driving license" </t>
  </si>
  <si>
    <t>Operation of e-government components (detailed version)</t>
  </si>
  <si>
    <t>egov-betr</t>
  </si>
  <si>
    <t>Intercrossing the process</t>
  </si>
  <si>
    <t>Framework for open government data platforms</t>
  </si>
  <si>
    <t>Design of barrier-free Internet offers for authorities</t>
  </si>
  <si>
    <t>Open government documents</t>
  </si>
  <si>
    <t>"Business"</t>
  </si>
  <si>
    <t>Electronic identity for public sector entities</t>
  </si>
  <si>
    <t>PG OeInfo: final report</t>
  </si>
  <si>
    <t>One-stop / no-stop government project report</t>
  </si>
  <si>
    <t>Final report (with attachment)</t>
  </si>
  <si>
    <t>Final report e-voting</t>
  </si>
  <si>
    <t>Electronic power of attorney specification</t>
  </si>
  <si>
    <t>XML definition of identify link</t>
  </si>
  <si>
    <t>1.2.2</t>
  </si>
  <si>
    <t>Cross-agency networking.process</t>
  </si>
  <si>
    <t>1.5.0</t>
  </si>
  <si>
    <t>XMl Search Requests via Web Services</t>
  </si>
  <si>
    <t>OGD metadata (German / English) incl. Correction of Open Data specification package</t>
  </si>
  <si>
    <t>Services directive</t>
  </si>
  <si>
    <t>Service description "Branch and stay"</t>
  </si>
  <si>
    <t>Motor vehicle service descriptions</t>
  </si>
  <si>
    <t>"Passport"</t>
  </si>
  <si>
    <t>Development and agreement of e-government conventions (minor version)</t>
  </si>
  <si>
    <t>Guide to § 17 para. 2 E-GovG</t>
  </si>
  <si>
    <t>Punctuation - BYOD model agreement</t>
  </si>
  <si>
    <t>E-Government style guide for e-forms</t>
  </si>
  <si>
    <t>E-Government People</t>
  </si>
  <si>
    <t>UPSIR project completion / implementation of the PSI guideline</t>
  </si>
  <si>
    <t>Guide - Basics for Using Social Media for Public Administration</t>
  </si>
  <si>
    <t>PKCS#15</t>
  </si>
  <si>
    <t>2.2</t>
  </si>
  <si>
    <t>PKCS#11</t>
  </si>
  <si>
    <t>1.1</t>
  </si>
  <si>
    <t>XAdES Baseline Profile (TS 103 171)</t>
  </si>
  <si>
    <t>OpenID (+ PAPE, AX)</t>
  </si>
  <si>
    <t>TSP</t>
  </si>
  <si>
    <t>WSDL 2.0</t>
  </si>
  <si>
    <t>Past (11/17)</t>
  </si>
  <si>
    <t>Simple Object Access Protocol</t>
  </si>
  <si>
    <t>Web Services Description Language</t>
  </si>
  <si>
    <t>Universal Description, Discovery and Integration</t>
  </si>
  <si>
    <t>Security Assertion Mark-up Language</t>
  </si>
  <si>
    <t>Heating, ventilating, air-conditioning and cleaning equipment</t>
  </si>
  <si>
    <t>Radio communication systems and radio equipments</t>
  </si>
  <si>
    <t>Information and communication technology</t>
  </si>
  <si>
    <t>Electronic data interchange for administration, commerce and transport</t>
  </si>
  <si>
    <t>Intelligent transport system and logistics</t>
  </si>
  <si>
    <t>Services in different areas. Geographic informatics</t>
  </si>
  <si>
    <t>Safety of special machines</t>
  </si>
  <si>
    <t>Machines for underground mines; Continuous handling equipment and systems; Communication systems for meters and remote reading of meters; Baling presse</t>
  </si>
  <si>
    <t>Internet Filtering</t>
  </si>
  <si>
    <t>Past ()</t>
  </si>
  <si>
    <t>Unified Modelling Language</t>
  </si>
  <si>
    <t>v2.4.1</t>
  </si>
  <si>
    <t>XML Process Definition Language</t>
  </si>
  <si>
    <t>v2.2</t>
  </si>
  <si>
    <t>XML Metadata Interchange</t>
  </si>
  <si>
    <t>v2.4.2</t>
  </si>
  <si>
    <t>v2.5.1</t>
  </si>
  <si>
    <t>Canonical XML Metadata Interchange</t>
  </si>
  <si>
    <t>Beta 2</t>
  </si>
  <si>
    <t>Business Process Modelling Notation</t>
  </si>
  <si>
    <t>v2.0.2</t>
  </si>
  <si>
    <t>Web Services Business Process Execution Language</t>
  </si>
  <si>
    <t>v2.0</t>
  </si>
  <si>
    <t>Entity-Relationship Diagram</t>
  </si>
  <si>
    <t>XML Schema Definition</t>
  </si>
  <si>
    <t>v1.1</t>
  </si>
  <si>
    <t>Dublin Core Metadata Element Set</t>
  </si>
  <si>
    <t>JavaScript Object Notation</t>
  </si>
  <si>
    <t>Extensible Stylesheet Language Transformation</t>
  </si>
  <si>
    <t>Core Components Technical Specification</t>
  </si>
  <si>
    <t>v3.0</t>
  </si>
  <si>
    <t>Unicode UTF-8</t>
  </si>
  <si>
    <t>v6.2</t>
  </si>
  <si>
    <t>Portable Document Format</t>
  </si>
  <si>
    <t>v1.7</t>
  </si>
  <si>
    <t>Hyper Text Markup Language</t>
  </si>
  <si>
    <t>v5</t>
  </si>
  <si>
    <t>Resource Description Framework</t>
  </si>
  <si>
    <t>Extensible Markup Language</t>
  </si>
  <si>
    <t>v1.0</t>
  </si>
  <si>
    <t>Web Ontology Language</t>
  </si>
  <si>
    <t>Java Platform, Standard Edition (Java SE)</t>
  </si>
  <si>
    <t>v8 (update 92)</t>
  </si>
  <si>
    <t>Java Platform, Enterprise Edition (Java EE)</t>
  </si>
  <si>
    <t>v7</t>
  </si>
  <si>
    <t>.NET Framework</t>
  </si>
  <si>
    <t>v4.6.1</t>
  </si>
  <si>
    <t>JavaScript</t>
  </si>
  <si>
    <t>javascript</t>
  </si>
  <si>
    <t>1.8.5</t>
  </si>
  <si>
    <t>Java Platform, Mobile Edition (Java ME)</t>
  </si>
  <si>
    <t>v8</t>
  </si>
  <si>
    <t>Web Content Accessibility Guidelines</t>
  </si>
  <si>
    <t>Mobile Web Best Practices</t>
  </si>
  <si>
    <t>Extensible Hyper Text Markup Language</t>
  </si>
  <si>
    <t>Extensible HyperText Markup Language Basic</t>
  </si>
  <si>
    <t>Cascading Style Sheets</t>
  </si>
  <si>
    <t>v2.1</t>
  </si>
  <si>
    <t>Extensible Stylesheet Language</t>
  </si>
  <si>
    <t>8601:2004</t>
  </si>
  <si>
    <t>Multipurpose Internet Mail Extensions</t>
  </si>
  <si>
    <t>Open Document Format</t>
  </si>
  <si>
    <t>v1.2</t>
  </si>
  <si>
    <t>Office Open XML</t>
  </si>
  <si>
    <t>ISO/IEC 29500:2012</t>
  </si>
  <si>
    <t>Graphics Interchange Format</t>
  </si>
  <si>
    <t>v89a</t>
  </si>
  <si>
    <t>Joint Photographic Experts Group</t>
  </si>
  <si>
    <t>v1.02</t>
  </si>
  <si>
    <t>Portable Network Graphics</t>
  </si>
  <si>
    <t>Second edition</t>
  </si>
  <si>
    <t>Tagged Image File Format</t>
  </si>
  <si>
    <t>v6.0</t>
  </si>
  <si>
    <t>Scalable Vector Graphics</t>
  </si>
  <si>
    <t>v2000</t>
  </si>
  <si>
    <t>Moving Picture Expert Group-4 Part 14</t>
  </si>
  <si>
    <t>v2</t>
  </si>
  <si>
    <t>OGG Vorbis</t>
  </si>
  <si>
    <t>Vorbis I</t>
  </si>
  <si>
    <t>v7.7.x</t>
  </si>
  <si>
    <t>Data Compression</t>
  </si>
  <si>
    <t>v6.3.4</t>
  </si>
  <si>
    <t>Web Services Interoperability Basic Profile</t>
  </si>
  <si>
    <t>XML Query Language</t>
  </si>
  <si>
    <t>XQuery</t>
  </si>
  <si>
    <t>Domain Name System</t>
  </si>
  <si>
    <t>Lightweight Directory Access Protocol</t>
  </si>
  <si>
    <t>v3</t>
  </si>
  <si>
    <t>Locating of Resources</t>
  </si>
  <si>
    <t>Uniform Resource Locator</t>
  </si>
  <si>
    <t>Internet Protocol</t>
  </si>
  <si>
    <t>v4</t>
  </si>
  <si>
    <t>Internet Control Message Protocol</t>
  </si>
  <si>
    <t>Simple Network Management Protocol</t>
  </si>
  <si>
    <t>Secure Shell</t>
  </si>
  <si>
    <t>Border Gateway Protocol</t>
  </si>
  <si>
    <t>Routing Information Protocol</t>
  </si>
  <si>
    <t>Encapsulating Security Payload</t>
  </si>
  <si>
    <t>Open Shortest Path First</t>
  </si>
  <si>
    <t>Routing Information Protocol Next Generation</t>
  </si>
  <si>
    <t>File Transfer Protocol</t>
  </si>
  <si>
    <t>HyperText Transfer Protocol</t>
  </si>
  <si>
    <t>Simple Mail Transport Protocol</t>
  </si>
  <si>
    <t>Post Office Protocol</t>
  </si>
  <si>
    <t>Internet Message Access Protocol</t>
  </si>
  <si>
    <t>v4 (Revision 1)</t>
  </si>
  <si>
    <t>v7.1</t>
  </si>
  <si>
    <t>Session Initiation Protocol</t>
  </si>
  <si>
    <t>Content Delivery</t>
  </si>
  <si>
    <t>Atom Format</t>
  </si>
  <si>
    <t>Atom</t>
  </si>
  <si>
    <t>Web Services Security</t>
  </si>
  <si>
    <t>v1.1.1</t>
  </si>
  <si>
    <t>Web Services SecurityPolicy</t>
  </si>
  <si>
    <t>v1.3</t>
  </si>
  <si>
    <t>Web Services Policy</t>
  </si>
  <si>
    <t>v1.5</t>
  </si>
  <si>
    <t>Web Services SecureConversation</t>
  </si>
  <si>
    <t>v1.4</t>
  </si>
  <si>
    <t>Transport Layer Security</t>
  </si>
  <si>
    <t>HyperText Transfer Protocol Secure</t>
  </si>
  <si>
    <t>v3 (7 th edition)</t>
  </si>
  <si>
    <t>Advanced Encryption Standard</t>
  </si>
  <si>
    <t>Secure Hash Algorithm</t>
  </si>
  <si>
    <t>Extensible Markup Language Encryption</t>
  </si>
  <si>
    <t>Extensible Markup Language Key Management Specification</t>
  </si>
  <si>
    <t>Triple Data Encryption Standard</t>
  </si>
  <si>
    <t>Extensible Markup Language Signature</t>
  </si>
  <si>
    <t>Web Services Trust</t>
  </si>
  <si>
    <t>Web Services Federation</t>
  </si>
  <si>
    <t>Web Services Addressing</t>
  </si>
  <si>
    <t>Security Assertion Markup Language</t>
  </si>
  <si>
    <t>Extensible Access Control Markup Language</t>
  </si>
  <si>
    <t>XML Advanced Electronic Signatures</t>
  </si>
  <si>
    <t>v1.4.1</t>
  </si>
  <si>
    <t>CMS Advanced Electronic Signatures</t>
  </si>
  <si>
    <t>v1.8.3</t>
  </si>
  <si>
    <t>PDF Advanced Electronic Signatures</t>
  </si>
  <si>
    <t>v1.1.2</t>
  </si>
  <si>
    <t>openID</t>
  </si>
  <si>
    <t>open-ID</t>
  </si>
  <si>
    <t>Digital Imaging and Communications in Medicine</t>
  </si>
  <si>
    <t>v2011</t>
  </si>
  <si>
    <t>Health Level 7</t>
  </si>
  <si>
    <t>v2.x</t>
  </si>
  <si>
    <t>Geography Markup Language</t>
  </si>
  <si>
    <t>v3.2.1</t>
  </si>
  <si>
    <t>v1.8.2</t>
  </si>
  <si>
    <t>Keyhole Markup Language</t>
  </si>
  <si>
    <t>v3.3</t>
  </si>
  <si>
    <t>Shareable Content Object Reference Model</t>
  </si>
  <si>
    <t>2004 4th edition</t>
  </si>
  <si>
    <t>Election Markup Language</t>
  </si>
  <si>
    <t>v7.0</t>
  </si>
  <si>
    <t>Open Virtualization Format</t>
  </si>
  <si>
    <t>Past (08/17)</t>
  </si>
  <si>
    <t>FESD LIS</t>
  </si>
  <si>
    <t>oiOUBL</t>
  </si>
  <si>
    <t>OIO RASP</t>
  </si>
  <si>
    <t>OIO UDDI</t>
  </si>
  <si>
    <t>OIO Web SSO Profile</t>
  </si>
  <si>
    <t>OIOREST</t>
  </si>
  <si>
    <t>OIOSAML</t>
  </si>
  <si>
    <t>OIOWSDL</t>
  </si>
  <si>
    <t>UN/SPSC</t>
  </si>
  <si>
    <t xml:space="preserve"> </t>
  </si>
  <si>
    <t>JHS 179 on Enterprise Architecture Development (2017)</t>
  </si>
  <si>
    <t>JHS 170 XML Schemas (2009)</t>
  </si>
  <si>
    <t>JHS 158 of Geographic Metadata (2010)</t>
  </si>
  <si>
    <t>unicode</t>
  </si>
  <si>
    <t>html</t>
  </si>
  <si>
    <t>xml</t>
  </si>
  <si>
    <t>wms</t>
  </si>
  <si>
    <t>wfs</t>
  </si>
  <si>
    <t>doc</t>
  </si>
  <si>
    <t>(MIME) Internet Media Type</t>
  </si>
  <si>
    <t>No changes</t>
  </si>
  <si>
    <t>Atom publishing</t>
  </si>
  <si>
    <t>Bzip2</t>
  </si>
  <si>
    <t>gzip</t>
  </si>
  <si>
    <t>IPSec</t>
  </si>
  <si>
    <t>Open XML</t>
  </si>
  <si>
    <t>PRESTO 1.1</t>
  </si>
  <si>
    <t>Basic Security Profile</t>
  </si>
  <si>
    <t>CGM</t>
  </si>
  <si>
    <t>DCF77</t>
  </si>
  <si>
    <t>DNG</t>
  </si>
  <si>
    <t>ECMAScript</t>
  </si>
  <si>
    <t>ESMTP</t>
  </si>
  <si>
    <t>ESMTP StartTLS</t>
  </si>
  <si>
    <t>G.729.A</t>
  </si>
  <si>
    <t>GSM 06.10</t>
  </si>
  <si>
    <t>iLBC</t>
  </si>
  <si>
    <t>Speex</t>
  </si>
  <si>
    <t>Open DWG</t>
  </si>
  <si>
    <t>SCTP</t>
  </si>
  <si>
    <t>TDF</t>
  </si>
  <si>
    <t>WS-I Attachments</t>
  </si>
  <si>
    <t xml:space="preserve"> Advanced Systems Format (ASF) 1.2 AES </t>
  </si>
  <si>
    <t>Advanced Encryption Standard (AES)</t>
  </si>
  <si>
    <t xml:space="preserve"> ArchiSig, Grundsätze für die beweiskräftige und sichere Langzeitarchivierung digital signierter Dokumente</t>
  </si>
  <si>
    <t>Advanced Systems Format (ASF) 1</t>
  </si>
  <si>
    <t xml:space="preserve"> ASF 1.2</t>
  </si>
  <si>
    <t>bis 6</t>
  </si>
  <si>
    <t xml:space="preserve"> Barrierefreie Informationstechnik Verordnung (BITV). BITV.</t>
  </si>
  <si>
    <t>Barrierefreie Informationstechnik Verordnung (BITV)</t>
  </si>
  <si>
    <t xml:space="preserve"> BPMN 1.0 .</t>
  </si>
  <si>
    <t>BPMN 1</t>
  </si>
  <si>
    <t xml:space="preserve"> BPMN 1.1/1.2</t>
  </si>
  <si>
    <t>BPMN 2</t>
  </si>
  <si>
    <t xml:space="preserve"> BPMN 2.0.</t>
  </si>
  <si>
    <t>BSI – Technische Richtlinie „Beweiswerterhaltung kryptographisch signierter Dokumente“ (BSI</t>
  </si>
  <si>
    <t xml:space="preserve"> BSI – Technische Richtlinie „Beweiswerterhaltung kryptographisch signierter Dokumente“ (BSI TR-03125) ≥1.1</t>
  </si>
  <si>
    <t>BSI Standard 100-3 2</t>
  </si>
  <si>
    <t xml:space="preserve"> BSI – Technische Richtlinie „eCard-API-Framework“ (BSI TR-03112) 1.0 BSI – Technische Richtlinie „eCard-API-Framework“ (BSI TR-03112) ≥1.1 BSI – Technische Richtlinie für die eCard-Projekte der Bundesregierung (BSI TR-03116) ≥3.073 BSI – Technische Richtlinie für die eCard-Projekte der Bundesregierung (BSI TR-03116) 1.074 BSI TR-03112 1.0</t>
  </si>
  <si>
    <t>BSI TR-03112 &gt;1</t>
  </si>
  <si>
    <t xml:space="preserve"> BSI TR-03116 &gt;3.0</t>
  </si>
  <si>
    <t>BSI – Technische Richtlinie „eCard-API-Framework“ (BSI TR-03112) ≥1</t>
  </si>
  <si>
    <t xml:space="preserve"> BSI TR-30116 1.0</t>
  </si>
  <si>
    <t>BSI – Technische Richtlinie „eCard-API-Framework“ (BSI TR-03112) 1</t>
  </si>
  <si>
    <t xml:space="preserve"> BSI TR-03125 &gt;1.1</t>
  </si>
  <si>
    <t>BSI TR-03116 &gt;3</t>
  </si>
  <si>
    <t xml:space="preserve"> BSI TR-03112 &gt;1.1</t>
  </si>
  <si>
    <t>BSI – Technische Richtlinie für die eCard-Projekte der Bundesregierung (BSI TR-03116) ≥3</t>
  </si>
  <si>
    <t xml:space="preserve"> BSI-Standard 100-1 &gt; 1.5</t>
  </si>
  <si>
    <t>BSI – Technische Richtlinie für die eCard-Projekte der Bundesregierung (BSI TR-03116) 1</t>
  </si>
  <si>
    <t xml:space="preserve"> BSI-Standard 100-1 1.0</t>
  </si>
  <si>
    <t>BSI TR-03125 &gt;1</t>
  </si>
  <si>
    <t xml:space="preserve"> BSI-Standard 100-1: Managementsysteme für Informationssicherheit ≥1.5. BSI-Standard 100-1: Managementsysteme für Informationssicherheit 1.0. BSI-Standard 100-2 &gt; 2.0</t>
  </si>
  <si>
    <t>BSI TR-30116 1</t>
  </si>
  <si>
    <t xml:space="preserve"> BSI-Standard 100-2 1.0</t>
  </si>
  <si>
    <t xml:space="preserve"> BSI-Standard 100-2: IT-Grundschutz-Vorgehensweise ≥2.0. BSI-Standard 100-2: IT-Grundschutz-Vorgehensweise 1.0 D Alphabetische Übersicht klassifizierter Spezifikationen 91 BSI-Standard 100-3 &gt; 2.5 .</t>
  </si>
  <si>
    <t xml:space="preserve"> BSI Standard 100-3 2.0</t>
  </si>
  <si>
    <t xml:space="preserve"> BSI-Standard 100-3: Risikoanalyse auf der Basis von IT-Grundschutz ≥2.5 BSI-Standard 100-3: Risikoanalyse auf der Basis von IT-Grundschutz 2.0 BSI-Standard 100-4 &gt; 1.0</t>
  </si>
  <si>
    <t>BSI-Standard 100-1 &gt; 1</t>
  </si>
  <si>
    <t xml:space="preserve"> BSI-Standard 100-4: Notfallmanagement ≥1.0 BSI, E-Government-Handbuch</t>
  </si>
  <si>
    <t>BSI-Standard 100-1: Managementsysteme für Informationssicherheit ≥1</t>
  </si>
  <si>
    <t xml:space="preserve"> BSI, E-Government-Handbuch, Modul „Authentisierung im E-Government“.0 BSI, IT-Grundschutz-Kataloge</t>
  </si>
  <si>
    <t>BSI-Standard 100-1 1</t>
  </si>
  <si>
    <t xml:space="preserve"> Business Process Modeling Notation (BPMN) 1.0 3.1Business Process Modeling Notation (BPMN) 1.1 / 1.2. Business Process Modeling Notation (BPMN) 2.0 5.2C++. 21 Cascading Style Sheets, Level 2 (CSS2) Catalogue Services Specification 2.0.2 – ISO Metadata Application Profile 1.03 Chiasmus</t>
  </si>
  <si>
    <t>BSI-Standard 100-2 &gt; 2</t>
  </si>
  <si>
    <t xml:space="preserve"> City Geography Markup Language (CityGML) 1.0.0 CityGML 1.0.0.</t>
  </si>
  <si>
    <t>BSI-Standard 100-2: IT-Grundschutz-Vorgehensweise ≥2</t>
  </si>
  <si>
    <t xml:space="preserve"> Common Language Infrastructure (CLI) CMIS 1.0</t>
  </si>
  <si>
    <t>BSI-Standard 100-2 1</t>
  </si>
  <si>
    <t xml:space="preserve"> Comma-Separated Values (CSV).</t>
  </si>
  <si>
    <t>BSI-Standard 100-3 &gt; 2</t>
  </si>
  <si>
    <t xml:space="preserve"> Common ISIS-MTT Specifications for Interoperable PKI Applications (Common PKI) 1.1, Teil 3. </t>
  </si>
  <si>
    <t>BSI-Standard 100-3: Risikoanalyse auf der Basis von IT-Grundschutz ≥2</t>
  </si>
  <si>
    <t xml:space="preserve"> Common ISIS-MTT Specifications for Interoperable PKI Applications (Common PKI) 1.1, Teil 7. </t>
  </si>
  <si>
    <t>BSI-Standard 100-3: Risikoanalyse auf der Basis von IT-Grundschutz 2</t>
  </si>
  <si>
    <t xml:space="preserve"> Common ISIS-MTT Specifications for Interoperable PKI Applications (Common PKI) 1.1, Teile 1 bis 6</t>
  </si>
  <si>
    <t>BSI-Standard 100-4 &gt; 1</t>
  </si>
  <si>
    <t xml:space="preserve"> Common Language Infrastructure (CLI) Common Object Request Broker Architecture (CORBA). Common PKI 1.1, Teil 3</t>
  </si>
  <si>
    <t>BSI-Standard 100-4: Notfallmanagement ≥1</t>
  </si>
  <si>
    <t xml:space="preserve"> Common PKI 1.1, Teil 7</t>
  </si>
  <si>
    <t>Catalogue Services Specification 2</t>
  </si>
  <si>
    <t xml:space="preserve"> Common PKI 1.1, Teile 1 bis 6.</t>
  </si>
  <si>
    <t xml:space="preserve"> Common PKI 2.0.</t>
  </si>
  <si>
    <t>City Geography Markup Language (CityGML) 1</t>
  </si>
  <si>
    <t xml:space="preserve"> D Alphabetische Übersicht klassifizierter Spezifikationen 92 CORBA</t>
  </si>
  <si>
    <t>Common Language Infrastructure (CLI)</t>
  </si>
  <si>
    <t xml:space="preserve"> CSS2.</t>
  </si>
  <si>
    <t>CMIS 1</t>
  </si>
  <si>
    <t xml:space="preserve"> CSV</t>
  </si>
  <si>
    <t>Common ISIS-MTT Specifications for Interoperable PKI Applications (Common PKI) 1</t>
  </si>
  <si>
    <t xml:space="preserve"> DCES</t>
  </si>
  <si>
    <t>Common PKI 2</t>
  </si>
  <si>
    <t xml:space="preserve"> Digital Signature Algorithm (DSA).</t>
  </si>
  <si>
    <t>Common Object Request Broker Architecture (CORBA)</t>
  </si>
  <si>
    <t xml:space="preserve"> DIN 66001</t>
  </si>
  <si>
    <t>Cascading Style Sheets, Level 2 (CSS2)</t>
  </si>
  <si>
    <t xml:space="preserve"> Directory Services Markup Language (DSML) v2.0. DKIM.</t>
  </si>
  <si>
    <t>Comma-Separated Values (CSV)</t>
  </si>
  <si>
    <t xml:space="preserve"> DNS</t>
  </si>
  <si>
    <t xml:space="preserve"> DocBook 4.5</t>
  </si>
  <si>
    <t xml:space="preserve"> Document Type Definition (DTD).</t>
  </si>
  <si>
    <t xml:space="preserve"> Domain Name System (DNS)</t>
  </si>
  <si>
    <t xml:space="preserve"> DomainKeys Identified Mail (DKIM).</t>
  </si>
  <si>
    <t>DocBook 4</t>
  </si>
  <si>
    <t xml:space="preserve"> DSA</t>
  </si>
  <si>
    <t>Digital Signature Algorithm (DSA)</t>
  </si>
  <si>
    <t xml:space="preserve"> DSML v2.0.</t>
  </si>
  <si>
    <t>Directory Services Markup Language (DSML) v2</t>
  </si>
  <si>
    <t xml:space="preserve"> DTD</t>
  </si>
  <si>
    <t>Document Type Definition (DTD)</t>
  </si>
  <si>
    <t xml:space="preserve"> 4.4Dublin Core Metadata Element Set (DCES). ebXML Registry Information Model (ebXML RIM) 3.0. ebXML Registry Services and Protocols (ebXML RS) 3.0 ebXML RIM 3.0 </t>
  </si>
  <si>
    <t>ebXML Registry Information Model (ebXML RIM) 3</t>
  </si>
  <si>
    <t xml:space="preserve"> ebXML RS 3.0.</t>
  </si>
  <si>
    <t>ebXML Registry Services and Protocols (ebXML RS) 3</t>
  </si>
  <si>
    <t xml:space="preserve"> ECMA-262.</t>
  </si>
  <si>
    <t xml:space="preserve"> ECMAScript Language Specification,rd Edition ECMAScript Language Specification,th Edition ECW.</t>
  </si>
  <si>
    <t>ECMAScript Language Specification, 3rd Edition</t>
  </si>
  <si>
    <t xml:space="preserve"> Election Markup Language (EML) 5.0</t>
  </si>
  <si>
    <t>ECMAScript Language Specification, 5th Edition</t>
  </si>
  <si>
    <t xml:space="preserve"> EML 5.0</t>
  </si>
  <si>
    <t xml:space="preserve"> Enhanced Compressed Wavelet (ECW). Entity-Relationship-Diagramme (ERD). EPC Markup Language (EPML) 1.2.</t>
  </si>
  <si>
    <t>Election Markup Language (EML) 5</t>
  </si>
  <si>
    <t xml:space="preserve"> EPK </t>
  </si>
  <si>
    <t xml:space="preserve"> EPML 1.2.</t>
  </si>
  <si>
    <t>EPC Markup Language (EPML) 1</t>
  </si>
  <si>
    <t xml:space="preserve"> ERD</t>
  </si>
  <si>
    <t>Entity-Relationship-Diagramme (ERD)</t>
  </si>
  <si>
    <t xml:space="preserve"> D Alphabetische Übersicht klassifizierter Spezifikationen 93 3.1Ereignisgesteuerte Prozesskette (EPK) eXtensible 3D (X3D), Edition 2</t>
  </si>
  <si>
    <t xml:space="preserve"> Extensible Access Control Markup Language (XACML) 2.0  Extensible Hypertext Markup Language (XHTML) 1.0 Extensible Hypertext Markup Language (XHTML) Basic 1.0 Extensible Hypertext Markup Language (XHTML) Basic 1.1 Extensible Markup Language (XML) 1.0 eXtensible Markup Language (XML) 1.0 Extensible Messaging and Presence Protocol (XMPP) Extensible Stylesheet Language (XSL) 1.0 Extensible Stylesheet Language (XSL) 1.1 Extensible Stylesheet Language Transformations (XSLT) 1.0 / 2.0 File Transfer and Access Management (FTAM). File Transfer Protocol (FTP)</t>
  </si>
  <si>
    <t>File Transfer and Access Management (FTAM)</t>
  </si>
  <si>
    <t xml:space="preserve"> Flussdiagramme.</t>
  </si>
  <si>
    <t>File Transfer Protocol (FTP)</t>
  </si>
  <si>
    <t xml:space="preserve"> FTAM.</t>
  </si>
  <si>
    <t xml:space="preserve"> FTP </t>
  </si>
  <si>
    <t>Geo Tagged Image File Format (GeoTIFF) 1</t>
  </si>
  <si>
    <t xml:space="preserve"> Geo Tagged Image File Format (GeoTIFF) 1.8.2. Geography Markup Language (GML) 2.0 Geography Markup Language (GML) 2.1.2. Geography Markup Language (GML) 3.0 Geography Markup Language (GML) 3.1.1. Geography Markup Language (GML) 3.2.x. GeoTIFF 1.8.2</t>
  </si>
  <si>
    <t xml:space="preserve"> GIF v89a.</t>
  </si>
  <si>
    <t>Geography Markup Language (GML) 2</t>
  </si>
  <si>
    <t xml:space="preserve"> GML 2.0.</t>
  </si>
  <si>
    <t>Geography Markup Language (GML) 3</t>
  </si>
  <si>
    <t xml:space="preserve"> GML 2.1.2</t>
  </si>
  <si>
    <t xml:space="preserve"> GML 3.0.</t>
  </si>
  <si>
    <t xml:space="preserve"> GML 3.1.1</t>
  </si>
  <si>
    <t>HTML 3</t>
  </si>
  <si>
    <t xml:space="preserve"> GML 3.2.x</t>
  </si>
  <si>
    <t>HTML 4</t>
  </si>
  <si>
    <t xml:space="preserve"> 7.13Gnu ZIP (GZIP) 4.3 / Tape ARchive (TAR) Graphics Interchange Format (GIF) v89a. GZIP.</t>
  </si>
  <si>
    <t>HTTP 1</t>
  </si>
  <si>
    <t xml:space="preserve"> D Alphabetische Übersicht klassifizierter Spezifikationen 94 H.323</t>
  </si>
  <si>
    <t xml:space="preserve"> HTML 3.2.</t>
  </si>
  <si>
    <t xml:space="preserve"> HTML 4.01.</t>
  </si>
  <si>
    <t xml:space="preserve"> HTTP 1.0</t>
  </si>
  <si>
    <t>ID-FF 1</t>
  </si>
  <si>
    <t xml:space="preserve"> HTTP 1.1</t>
  </si>
  <si>
    <t>ID-SIS 1</t>
  </si>
  <si>
    <t xml:space="preserve"> HTTPS</t>
  </si>
  <si>
    <t>ID-WSF 1</t>
  </si>
  <si>
    <t xml:space="preserve"> Hypertext Markup Language (HTML) 4.01. Hypertext Markup Language (HTML) 3.2. Hypertext Transfer Protocol (HTTP) 1.1 Hypertext Transfer Protocol (HTTP) 1.0 ID-FF 1.2</t>
  </si>
  <si>
    <t>ID-WSF 2</t>
  </si>
  <si>
    <t xml:space="preserve"> ID-SIS 1.0.</t>
  </si>
  <si>
    <t xml:space="preserve"> ID-WSF 1.1</t>
  </si>
  <si>
    <t>in der Verwaltung 1</t>
  </si>
  <si>
    <t xml:space="preserve"> ID-WSF 2.0</t>
  </si>
  <si>
    <t>Internet Protocol Version 4 (IPv4)</t>
  </si>
  <si>
    <t xml:space="preserve"> IDEA</t>
  </si>
  <si>
    <t>Internet Protocol Version 6 (IPv6)</t>
  </si>
  <si>
    <t xml:space="preserve"> Identification Cards – Contactless integrated circuit cards 12.1Identification Cards – Integrated circuit cards Identity Web Services Framework (ID-WSF) 1.1 IMAP4rev1.</t>
  </si>
  <si>
    <t>Industrial Signature Interoperability Specification (ISIS)-MTT 1</t>
  </si>
  <si>
    <t xml:space="preserve"> Industrial Signature Interoperability Specification (ISIS)-MTT 1.0 International Data Encryption Algorithm (IDEA) Internet Message Access Protocol, Version 4rev1 (IMAP4rev1). Internet Protocol Version 4 (IPv4).</t>
  </si>
  <si>
    <t xml:space="preserve"> Internet Protocol Version 6 (IPv6).</t>
  </si>
  <si>
    <t xml:space="preserve"> Interoperability Specification for ICCs and Personal Computer Systems (PC/SC) 2.x3 IPv4 </t>
  </si>
  <si>
    <t xml:space="preserve"> IPv6 </t>
  </si>
  <si>
    <t xml:space="preserve"> ISIS-MTT 1.0.</t>
  </si>
  <si>
    <t xml:space="preserve"> ISO 14443</t>
  </si>
  <si>
    <t xml:space="preserve"> ISO 15836</t>
  </si>
  <si>
    <t xml:space="preserve"> ISO 19005-1.</t>
  </si>
  <si>
    <t xml:space="preserve"> ISO 19125-2.</t>
  </si>
  <si>
    <t xml:space="preserve"> ISO 19128:2005.</t>
  </si>
  <si>
    <t xml:space="preserve"> D Alphabetische Übersicht klassifizierter Spezifikationen 95 ISO 19136:2007.</t>
  </si>
  <si>
    <t xml:space="preserve"> ISO 23600:2006.</t>
  </si>
  <si>
    <t xml:space="preserve"> ISO 32000</t>
  </si>
  <si>
    <t xml:space="preserve"> ISO 7816</t>
  </si>
  <si>
    <t xml:space="preserve"> ISO 8571</t>
  </si>
  <si>
    <t xml:space="preserve"> ISO 8859-1.</t>
  </si>
  <si>
    <t xml:space="preserve"> ISO 8859-15.</t>
  </si>
  <si>
    <t xml:space="preserve"> ISO/IEC 10646.</t>
  </si>
  <si>
    <t xml:space="preserve"> ISO/IEC 10918-1.</t>
  </si>
  <si>
    <t xml:space="preserve"> ISO/IEC 14496.</t>
  </si>
  <si>
    <t xml:space="preserve"> ISO/IEC 15444-1.</t>
  </si>
  <si>
    <t xml:space="preserve"> ISO/IEC 19503:2005</t>
  </si>
  <si>
    <t xml:space="preserve"> ISO/IEC 19757-2:2003</t>
  </si>
  <si>
    <t>J2EE 1</t>
  </si>
  <si>
    <t xml:space="preserve"> ISO/IEC 19775-1:2008</t>
  </si>
  <si>
    <t>J2SE 1</t>
  </si>
  <si>
    <t xml:space="preserve"> ISO/IEC 29361.</t>
  </si>
  <si>
    <t>J2SE 5</t>
  </si>
  <si>
    <t xml:space="preserve"> ISO/IEC 29500 Strict.</t>
  </si>
  <si>
    <t>JAV2I 1</t>
  </si>
  <si>
    <t xml:space="preserve"> ISO/IEC 29500 Transitional</t>
  </si>
  <si>
    <t>Java EE 5</t>
  </si>
  <si>
    <t xml:space="preserve"> J2EE 1.3.</t>
  </si>
  <si>
    <t>Java EE 6</t>
  </si>
  <si>
    <t xml:space="preserve"> J2EE 1.4.</t>
  </si>
  <si>
    <t xml:space="preserve"> J2EE Connector Architecture (JCA) 1.5. J2SE 1.3</t>
  </si>
  <si>
    <t>Java Portlet Specification ≥1</t>
  </si>
  <si>
    <t xml:space="preserve"> J2SE 1.4</t>
  </si>
  <si>
    <t>Java Platform, Standard Edition (Java SE) 6</t>
  </si>
  <si>
    <t xml:space="preserve"> J2SE 5.0</t>
  </si>
  <si>
    <t>J2EE Connector Architecture (JCA) 1</t>
  </si>
  <si>
    <t xml:space="preserve"> JAV2I 1.0</t>
  </si>
  <si>
    <t>JCA 2</t>
  </si>
  <si>
    <t xml:space="preserve"> Java 2 Platform, Enterprise Edition (J2EE) 1.3 Java 2 Platform, Enterprise Edition (J2EE) 1.4 Java 2 Platform, Standard Edition (J2SE) 1.3 Java 2 Platform, Standard Edition (J2SE) 1.4 Java 2 Platform, Standard Edition (J2SE) 5.0 Java Content Repository (JCR) 2.0</t>
  </si>
  <si>
    <t>Java Content Repository (JCR) 2</t>
  </si>
  <si>
    <t xml:space="preserve"> Java Database Connectivity (JDBC) 2.0. Java Database Connectivity (JDBC) 3.0. Java Database Connectivity (JDBC) 4.0. D Alphabetische Übersicht klassifizierter Spezifikationen 96 Java EE 5</t>
  </si>
  <si>
    <t>Java Database Connectivity (JDBC) 2</t>
  </si>
  <si>
    <t xml:space="preserve"> Java EE 6</t>
  </si>
  <si>
    <t>Java Database Connectivity (JDBC) 3</t>
  </si>
  <si>
    <t xml:space="preserve"> Java EE Connector Architecture (JCA) 1.6 Java ME</t>
  </si>
  <si>
    <t>Java Database Connectivity (JDBC) 4</t>
  </si>
  <si>
    <t xml:space="preserve"> Java Message Service (JMS) 1.1.</t>
  </si>
  <si>
    <t>Java Message Service (JMS) 1</t>
  </si>
  <si>
    <t xml:space="preserve"> Java Network Launching Protocol (JNLP) 1.5. Java Network Launching Protocol (JNLP) 6.x. Java Platform, Enterprise Edition (Java EE) 5. Java Platform, Enterprise Edition (Java EE) 6. Java Platform, Standard Edition (Java SE) 6 Java Plattform, Micro Edition (Java ME) / Mobile Information Device Profile (MIDP) 2.0.27 Java Portlet Specification ≥1.0</t>
  </si>
  <si>
    <t>Java Network Launching Protocol (JNLP) 1</t>
  </si>
  <si>
    <t xml:space="preserve"> Java SE 6</t>
  </si>
  <si>
    <t>Java Network Launching Protocol (JNLP) 6</t>
  </si>
  <si>
    <t xml:space="preserve"> 8.1.1Java to IDL Language Mapping (JAV2I) 1.0. JCA 1.5.</t>
  </si>
  <si>
    <t xml:space="preserve">Joint Photographic Experts Group (JPEG) </t>
  </si>
  <si>
    <t xml:space="preserve"> JCA 1.6.</t>
  </si>
  <si>
    <t>Joint Photographic Experts Group 2000 (JPEG 2000) / Part 1</t>
  </si>
  <si>
    <t xml:space="preserve"> JCA 2.0.</t>
  </si>
  <si>
    <t xml:space="preserve"> JDBC 2.0</t>
  </si>
  <si>
    <t xml:space="preserve"> JDBC 3.0</t>
  </si>
  <si>
    <t xml:space="preserve"> JDBC 4.0</t>
  </si>
  <si>
    <t xml:space="preserve"> JMS 1.1</t>
  </si>
  <si>
    <t xml:space="preserve"> JNLP 1.5.</t>
  </si>
  <si>
    <t xml:space="preserve"> JNLP 6.x.</t>
  </si>
  <si>
    <t xml:space="preserve"> Joint Photographic Experts Group (JPEG)  Joint Photographic Experts Group 2000 (JPEG 2000) / Part 1 JPEG.</t>
  </si>
  <si>
    <t>Kerberos 5</t>
  </si>
  <si>
    <t xml:space="preserve"> JPEG 2000</t>
  </si>
  <si>
    <t>Keyhole Markup Language (KML) 2</t>
  </si>
  <si>
    <t xml:space="preserve"> JSR 168</t>
  </si>
  <si>
    <t>KoopA ADV, Handlungsleitfaden für die Einführung der elektronischen Signatur und Verschlüsselung</t>
  </si>
  <si>
    <t xml:space="preserve"> JSR 170</t>
  </si>
  <si>
    <t xml:space="preserve"> JSR 221</t>
  </si>
  <si>
    <t>LDAPv3</t>
  </si>
  <si>
    <t xml:space="preserve"> JSR 283</t>
  </si>
  <si>
    <t xml:space="preserve"> JSR 286</t>
  </si>
  <si>
    <t>Java Plattform, Micro Edition (Java ME) / Mobile Information Device Profile (MIDP) 2</t>
  </si>
  <si>
    <t xml:space="preserve"> JSR 322</t>
  </si>
  <si>
    <t>MIME 1</t>
  </si>
  <si>
    <t xml:space="preserve"> D Alphabetische Übersicht klassifizierter Spezifikationen 97 JSR 914</t>
  </si>
  <si>
    <t xml:space="preserve"> Kerberos 5</t>
  </si>
  <si>
    <t xml:space="preserve"> Keyhole Markup Language (KML) 2.2.0. KML 2.2.0</t>
  </si>
  <si>
    <t>Message Transmission Optimization Mechanism (MTOM)</t>
  </si>
  <si>
    <t xml:space="preserve"> KoopA ADV, Handlungsleitfaden für die Einführung der elektronischen Signatur und Verschlüsselung in der Verwaltung 1.1.</t>
  </si>
  <si>
    <t>MailTrusT (MTT) Version 2</t>
  </si>
  <si>
    <t xml:space="preserve"> Kryptoalgorithmen nach Bundesnetzagentur für die elektronische Signatur  LDAPv3.</t>
  </si>
  <si>
    <t xml:space="preserve"> Liberty Identity Federation Framework (ID-FF) 1.2 Liberty Identity Services Interface Specification (ID-SIS) 1.0 Liberty Identity Web Services Framework (ID-WSF) 2.0. 9.1Lightweight Directory Access Protocol, Version 3 (LDAPv3). MailTrusT (MTT) Version 2</t>
  </si>
  <si>
    <t>Ogg Encapsulation Format (Ogg)</t>
  </si>
  <si>
    <t>Ogg</t>
  </si>
  <si>
    <t xml:space="preserve"> Message Transmission Optimization Mechanism (MTOM) Microsoft Office File Formats</t>
  </si>
  <si>
    <t xml:space="preserve">Ogg </t>
  </si>
  <si>
    <t xml:space="preserve"> MIDP 2.0</t>
  </si>
  <si>
    <t>Office Open XML (OOXML) / ISO/IEC 29500 Strict</t>
  </si>
  <si>
    <t xml:space="preserve"> MIME 1.0.</t>
  </si>
  <si>
    <t>Office Open XML (OOXML) / ISO/IEC 29500 Transitional</t>
  </si>
  <si>
    <t xml:space="preserve"> Mobile Information Device Profile (MIDP) 2.0. MP3</t>
  </si>
  <si>
    <t xml:space="preserve"> MP4</t>
  </si>
  <si>
    <t xml:space="preserve"> MPEG-1 Layer 3 (MP3)</t>
  </si>
  <si>
    <t>Open Document Format for Office Applications (OpenDocument) 1</t>
  </si>
  <si>
    <t xml:space="preserve"> MPEG-4 Part 14 (MP4).</t>
  </si>
  <si>
    <t>Open-ID 2</t>
  </si>
  <si>
    <t xml:space="preserve"> MTOM.</t>
  </si>
  <si>
    <t>Online Service Computer Interface (OSCI)-Transport 2</t>
  </si>
  <si>
    <t xml:space="preserve"> MTT Version 2.</t>
  </si>
  <si>
    <t>OSCI-Transport 1</t>
  </si>
  <si>
    <t xml:space="preserve"> Multipurpose Internet Mail Extensions (MIME) 1.0  Office Open XML (OOXML) / ISO/IEC 29500 Strict Office Open XML (OOXML) / ISO/IEC 29500 Transitional OGC-CSW.</t>
  </si>
  <si>
    <t>OSCI-Transport 2</t>
  </si>
  <si>
    <t xml:space="preserve"> Ogg </t>
  </si>
  <si>
    <t>Interoperability Specification for ICCs and Personal Computer Systems (PC/SC) 2</t>
  </si>
  <si>
    <t xml:space="preserve"> Ogg Encapsulation Format (Ogg). 8.5Online Service Computer Interface (OSCI)-Transport 1.2. Online Service Computer Interface (OSCI)-Transport 2.0. OOXML Strict </t>
  </si>
  <si>
    <t>PDF &gt;1</t>
  </si>
  <si>
    <t xml:space="preserve"> D Alphabetische Übersicht klassifizierter Spezifikationen 98 OOXML Transitional.</t>
  </si>
  <si>
    <t>Portable Document Format (PDF) ≥1</t>
  </si>
  <si>
    <t xml:space="preserve"> Open Document Format for Office Applications (OpenDocument) 1.08 Open Document Format for Office Applications (OpenDocument) 1.17 Open-ID 2.0</t>
  </si>
  <si>
    <t>PDF 1</t>
  </si>
  <si>
    <t xml:space="preserve"> OpenDocument 1.0</t>
  </si>
  <si>
    <t xml:space="preserve"> OpenDocument 1.1</t>
  </si>
  <si>
    <t xml:space="preserve"> OSCI-Transport 1.2</t>
  </si>
  <si>
    <t>PHP 4</t>
  </si>
  <si>
    <t xml:space="preserve"> OSCI-Transport 2.0</t>
  </si>
  <si>
    <t>PHP 5</t>
  </si>
  <si>
    <t xml:space="preserve"> PC/SC 2.x.</t>
  </si>
  <si>
    <t>PNG 1</t>
  </si>
  <si>
    <t xml:space="preserve"> PDF &gt;1.4</t>
  </si>
  <si>
    <t xml:space="preserve"> PDF 1.3</t>
  </si>
  <si>
    <t xml:space="preserve"> PDF/A-1.</t>
  </si>
  <si>
    <t xml:space="preserve"> PDF/Archive 1 (PDF/A-1).</t>
  </si>
  <si>
    <t xml:space="preserve"> Perl </t>
  </si>
  <si>
    <t>Regular Language Description for XML New Generation (Relax NG)</t>
  </si>
  <si>
    <t xml:space="preserve"> PHP 4.x.</t>
  </si>
  <si>
    <t xml:space="preserve"> PHP 5.x.</t>
  </si>
  <si>
    <t xml:space="preserve"> PHP: Hypertext Preprocessor (PHP) 4.x PHP: Hypertext Preprocessor (PHP) 5.x PNG 1.2</t>
  </si>
  <si>
    <t xml:space="preserve"> POP3.</t>
  </si>
  <si>
    <t xml:space="preserve"> Portable Document Format (PDF) ≥1.4 Portable Document Format (PDF) 1.3 Portable Network Graphics (PNG) 1.2</t>
  </si>
  <si>
    <t xml:space="preserve"> Post Office Protocol, Version 3 (POP3) Python.</t>
  </si>
  <si>
    <t xml:space="preserve"> QTFF</t>
  </si>
  <si>
    <t xml:space="preserve"> QuickTime File Format (QTFF)</t>
  </si>
  <si>
    <t xml:space="preserve"> RDF</t>
  </si>
  <si>
    <t xml:space="preserve"> Real Time Streaming Protocol (RTSP). RealMedia (RM)</t>
  </si>
  <si>
    <t xml:space="preserve"> Regular Language Description for XML New Generation (Relax NG) Relax NG</t>
  </si>
  <si>
    <t xml:space="preserve"> Resource Description Framework (RDF). D Alphabetische Übersicht klassifizierter Spezifikationen 99 RFC 791.</t>
  </si>
  <si>
    <t xml:space="preserve"> RFC 1034 und RFC 1035.</t>
  </si>
  <si>
    <t xml:space="preserve"> RFC 1939.</t>
  </si>
  <si>
    <t xml:space="preserve"> RFC 2045.</t>
  </si>
  <si>
    <t xml:space="preserve"> RFC 2246.</t>
  </si>
  <si>
    <t xml:space="preserve"> RFC 2326.</t>
  </si>
  <si>
    <t xml:space="preserve"> RFC 2460.</t>
  </si>
  <si>
    <t xml:space="preserve"> RFC 2616.</t>
  </si>
  <si>
    <t xml:space="preserve"> 8.4RFC 3261</t>
  </si>
  <si>
    <t xml:space="preserve"> RFC 3501.</t>
  </si>
  <si>
    <t xml:space="preserve"> RFC 3629.</t>
  </si>
  <si>
    <t xml:space="preserve"> RFC 3920 - RFC 3923.</t>
  </si>
  <si>
    <t xml:space="preserve"> RFC 4120.</t>
  </si>
  <si>
    <t>RealMedia (RM)</t>
  </si>
  <si>
    <t xml:space="preserve"> RFC 4180.</t>
  </si>
  <si>
    <t xml:space="preserve"> RFC 4250-4256</t>
  </si>
  <si>
    <t xml:space="preserve"> RFC 4406 </t>
  </si>
  <si>
    <t>Real Time Streaming Protocol (RTSP)</t>
  </si>
  <si>
    <t xml:space="preserve"> RFC 4408.</t>
  </si>
  <si>
    <t xml:space="preserve"> RFC 4510.</t>
  </si>
  <si>
    <t>SAML &gt;1</t>
  </si>
  <si>
    <t xml:space="preserve"> RFC 4871.</t>
  </si>
  <si>
    <t>Security Assertion Markup Language (SAML) ≥1</t>
  </si>
  <si>
    <t xml:space="preserve"> RFC 4918.</t>
  </si>
  <si>
    <t>SCA 1</t>
  </si>
  <si>
    <t xml:space="preserve"> 4.4RFC 5013</t>
  </si>
  <si>
    <t xml:space="preserve"> RFC 5321.</t>
  </si>
  <si>
    <t>SFA-2 1</t>
  </si>
  <si>
    <t xml:space="preserve"> RIPEMD-160.</t>
  </si>
  <si>
    <t>Secure Hash Algorithm (SHA-1)</t>
  </si>
  <si>
    <t xml:space="preserve"> RM </t>
  </si>
  <si>
    <t>Secure Hash Algorithm (SHA-2)</t>
  </si>
  <si>
    <t xml:space="preserve"> RSA</t>
  </si>
  <si>
    <t>Secure Interoperable ChipCard Terminal (SICCT) 1</t>
  </si>
  <si>
    <t xml:space="preserve"> RTSP.</t>
  </si>
  <si>
    <t>Session Initiation Protocol (SIP) 2</t>
  </si>
  <si>
    <t xml:space="preserve"> Ruby.</t>
  </si>
  <si>
    <t>SMIL 2</t>
  </si>
  <si>
    <t xml:space="preserve"> SAML &gt;1.0.</t>
  </si>
  <si>
    <t>SMIL 3</t>
  </si>
  <si>
    <t xml:space="preserve"> SCA 1.0</t>
  </si>
  <si>
    <t>Short Message Services (SMS)</t>
  </si>
  <si>
    <t xml:space="preserve"> Scalable Vector Graphics (SVG) 1.1 Secure Hash Algorithm (SHA-1).</t>
  </si>
  <si>
    <t>Simple Mail Transfer Protocol (SMTP)</t>
  </si>
  <si>
    <t xml:space="preserve"> Secure Hash Algorithm (SHA-2).</t>
  </si>
  <si>
    <t>Simple Object Access Protocol (SOAP) 1</t>
  </si>
  <si>
    <t xml:space="preserve"> RFC 5246.</t>
  </si>
  <si>
    <t>Sender Policy Framework (SPF) 1</t>
  </si>
  <si>
    <t xml:space="preserve"> D Alphabetische Übersicht klassifizierter Spezifikationen 100 Secure Interoperable ChipCard Terminal (SICCT) 1.10 Secure Interoperable ChipCard Terminal (SICCT) 1.20 Secure Shell, Version 2 (SSH-2)</t>
  </si>
  <si>
    <t>SPF 1</t>
  </si>
  <si>
    <t xml:space="preserve"> Secure Sockets Layer (SSL) 3.0</t>
  </si>
  <si>
    <t>Service Provisioning Markup Language (SPML) v1</t>
  </si>
  <si>
    <t xml:space="preserve"> Security Assertion Markup Language (SAML) ≥1.0. Sender ID</t>
  </si>
  <si>
    <t>Service Provisioning Markup Language (SPML) v2</t>
  </si>
  <si>
    <t xml:space="preserve"> Sender Policy Framework (SPF) 1.0.</t>
  </si>
  <si>
    <t>Secure Shell, Version 2 (SSH-2)</t>
  </si>
  <si>
    <t xml:space="preserve"> Service Component Architecture (SCA) 1.0 Service Provisioning Markup Language (SPML) v1.0 Service Provisioning Markup Language (SPML) v2. Session Initiation Protocol (SIP) 2.0</t>
  </si>
  <si>
    <t>Secure Sockets Layer (SSL) 3</t>
  </si>
  <si>
    <t xml:space="preserve"> SFA-2 1.1.0</t>
  </si>
  <si>
    <t>Scalable Vector Graphics (SVG) 1</t>
  </si>
  <si>
    <t xml:space="preserve"> SFA-2 1.2.0</t>
  </si>
  <si>
    <t>SOAP Messages with Attachments (SwA)</t>
  </si>
  <si>
    <t xml:space="preserve"> SHA-1.</t>
  </si>
  <si>
    <t xml:space="preserve"> SHA-2.</t>
  </si>
  <si>
    <t xml:space="preserve">Text </t>
  </si>
  <si>
    <t xml:space="preserve"> Short Message Services (SMS)</t>
  </si>
  <si>
    <t>Tagged Image File Format (TIFF) 6</t>
  </si>
  <si>
    <t xml:space="preserve"> SICCT 1.10.</t>
  </si>
  <si>
    <t>TLS 1</t>
  </si>
  <si>
    <t xml:space="preserve"> SICCT 1.20.</t>
  </si>
  <si>
    <t>TR-03125) ≥1</t>
  </si>
  <si>
    <t xml:space="preserve"> Simple Feature Access – Part 2: SQL Option (SFA-2) 1.1.0 Simple Feature Access – Part 2: SQL Option (SFA-2) 1.2.1 Simple Mail Transfer Protocol (SMTP) Simple Object Access Protocol (SOAP) 1.1. Simple Object Access Protocol (SOAP) 1.2. SIP 2.0</t>
  </si>
  <si>
    <t>Triple Data Encryption Standard (Triple-DES)</t>
  </si>
  <si>
    <t xml:space="preserve"> SMIL 2.0 .</t>
  </si>
  <si>
    <t>U3D 4th Edition</t>
  </si>
  <si>
    <t xml:space="preserve"> SMIL 3.0</t>
  </si>
  <si>
    <t>UDDI v2</t>
  </si>
  <si>
    <t xml:space="preserve"> SMS</t>
  </si>
  <si>
    <t>UML &lt; 1</t>
  </si>
  <si>
    <t xml:space="preserve"> SMTP.</t>
  </si>
  <si>
    <t>Unified Modeling Language (UML) ≤1</t>
  </si>
  <si>
    <t xml:space="preserve"> SOAP 1.1</t>
  </si>
  <si>
    <t>UML 2</t>
  </si>
  <si>
    <t xml:space="preserve"> SOAP 1.2</t>
  </si>
  <si>
    <t xml:space="preserve"> SOAP Messages with Attachments (SwA). SPF 1.0.</t>
  </si>
  <si>
    <t>Unicode &gt;2</t>
  </si>
  <si>
    <t xml:space="preserve"> SPML v1.0</t>
  </si>
  <si>
    <t xml:space="preserve"> D Alphabetische Übersicht klassifizierter Spezifikationen 101 SPML v2.</t>
  </si>
  <si>
    <t xml:space="preserve"> SSH-2.</t>
  </si>
  <si>
    <t>WAP 1</t>
  </si>
  <si>
    <t xml:space="preserve"> SSL 3.0.</t>
  </si>
  <si>
    <t>WAP 2</t>
  </si>
  <si>
    <t xml:space="preserve"> SVG 1.1</t>
  </si>
  <si>
    <t>WCS &gt;1</t>
  </si>
  <si>
    <t xml:space="preserve"> SwA</t>
  </si>
  <si>
    <t>Web Coverage Service (WCS) ≥1</t>
  </si>
  <si>
    <t xml:space="preserve"> Synchronized Multimedia Integration Language (SMIL) 2.0 Synchronized Multimedia Integration Language (SMIL) 3.0 Tagged Image File Format (TIFF) 6.0 TAR</t>
  </si>
  <si>
    <t>WCS 1</t>
  </si>
  <si>
    <t xml:space="preserve"> Text </t>
  </si>
  <si>
    <t>WDSL 1</t>
  </si>
  <si>
    <t xml:space="preserve"> TIFF 6.0</t>
  </si>
  <si>
    <t>WDSL 2</t>
  </si>
  <si>
    <t xml:space="preserve"> TLS 1.0 / 1.2.</t>
  </si>
  <si>
    <t xml:space="preserve"> Transport Layer Security (TLS) 1.0 / 1.2. Triple Data Encryption Standard (Triple-DES) Triple-DES.</t>
  </si>
  <si>
    <t>Web Feature Service (WFS) 1</t>
  </si>
  <si>
    <t xml:space="preserve"> U3D 4th Edition</t>
  </si>
  <si>
    <t>Web Feature Service (WFS) 2</t>
  </si>
  <si>
    <t xml:space="preserve"> UDDI v2.0</t>
  </si>
  <si>
    <t>Wireless Markup Language (WML) 1</t>
  </si>
  <si>
    <t xml:space="preserve"> UML &lt; 1.5</t>
  </si>
  <si>
    <t>Web Map Service (WMS) 1</t>
  </si>
  <si>
    <t xml:space="preserve"> UML 2.x.</t>
  </si>
  <si>
    <t xml:space="preserve"> UN/EDIFACT</t>
  </si>
  <si>
    <t>Web Map Service Deutschland (WMS-DE) 1</t>
  </si>
  <si>
    <t xml:space="preserve"> Unicode &gt;2.1</t>
  </si>
  <si>
    <t>Web Map Tile Service (WMTS) 1</t>
  </si>
  <si>
    <t xml:space="preserve"> Unified Modeling Language (UML) ≤1.5 Unified Modeling Language (UML) 2.x Universal 3D (U3D) 4th Edition</t>
  </si>
  <si>
    <t>Web Services (WS)-Security 1</t>
  </si>
  <si>
    <t xml:space="preserve"> Universal Description, Discovery and Integration (UDDI) v2.0. UTF-16.</t>
  </si>
  <si>
    <t>Web Services Business Process Execution Language (WS-BPEL) 2</t>
  </si>
  <si>
    <t xml:space="preserve"> UTF-8.</t>
  </si>
  <si>
    <t>Web Services Description Language (WSDL) 1</t>
  </si>
  <si>
    <t xml:space="preserve"> WAP 1.x</t>
  </si>
  <si>
    <t>Web Services Description Language (WSDL) 2</t>
  </si>
  <si>
    <t xml:space="preserve"> WAP 2.0</t>
  </si>
  <si>
    <t>WS-Federation 1</t>
  </si>
  <si>
    <t xml:space="preserve"> WCS &gt;1.1.</t>
  </si>
  <si>
    <t>WS-I Basic Profile 1</t>
  </si>
  <si>
    <t xml:space="preserve"> WCS 1.0.</t>
  </si>
  <si>
    <t>WS-I Basic Profile 2</t>
  </si>
  <si>
    <t xml:space="preserve"> Web Coverage Service (WCS) ≥1.1</t>
  </si>
  <si>
    <t>WSRP &gt; 1</t>
  </si>
  <si>
    <t xml:space="preserve"> Web Coverage Service (WCS) 1.0.</t>
  </si>
  <si>
    <t>Web Services for Remote Portlets (WSRP) ≥1</t>
  </si>
  <si>
    <t xml:space="preserve"> D Alphabetische Übersicht klassifizierter Spezifikationen 102 Web Feature Service (WFS) 1.0</t>
  </si>
  <si>
    <t>Web Services Security (WS-Security) 1</t>
  </si>
  <si>
    <t xml:space="preserve"> Web Feature Service (WFS) 1.1</t>
  </si>
  <si>
    <t>WS-Trust 1</t>
  </si>
  <si>
    <t xml:space="preserve"> Web Feature Service (WFS) 2.0</t>
  </si>
  <si>
    <t>X3D Ed</t>
  </si>
  <si>
    <t xml:space="preserve"> Web Map Service (WMS) 1.3.0.</t>
  </si>
  <si>
    <t>eXtensible 3D (X3D), Edition 2</t>
  </si>
  <si>
    <t xml:space="preserve"> Web Map Service Deutschland (WMS-DE) 1.0. Web Map Tile Service (WMTS) 1.0.0.</t>
  </si>
  <si>
    <t>Extensible Access Control Markup Language (XACML) 2</t>
  </si>
  <si>
    <t xml:space="preserve"> Web Services (WS)-Security 1.0.</t>
  </si>
  <si>
    <t>XAdES &gt; 1</t>
  </si>
  <si>
    <t xml:space="preserve"> Web Services Business Process Execution Language (WS-BPEL) 2.0. Web Services Description Language (WSDL) 1.1. Web Services Description Language (WSDL) 2.0. Web Services for Remote Portlets (WSRP) ≥1.0. Web Services Security (WS-Security) 1.1 WebDAV</t>
  </si>
  <si>
    <t>XML Advanced Electronic Signatures (XAdES) ≥1</t>
  </si>
  <si>
    <t xml:space="preserve"> WFS 1.0</t>
  </si>
  <si>
    <t>XAdES 1</t>
  </si>
  <si>
    <t xml:space="preserve"> WFS 1.1</t>
  </si>
  <si>
    <t>XForms 1</t>
  </si>
  <si>
    <t xml:space="preserve"> WFS 2.0</t>
  </si>
  <si>
    <t>Extensible Hypertext Markup Language (XHTML) 1</t>
  </si>
  <si>
    <t xml:space="preserve"> Wireless Application Protocol (WAP) 1.x Wireless Application Protocol (WAP) 2.0 Wireless Markup Language (WML) 1.x. WML 1.x</t>
  </si>
  <si>
    <t>Extensible Hypertext Markup Language (XHTML) Basic 1</t>
  </si>
  <si>
    <t>XKMS 2</t>
  </si>
  <si>
    <t xml:space="preserve"> WMS 1.3.0.</t>
  </si>
  <si>
    <t>XMI 1</t>
  </si>
  <si>
    <t xml:space="preserve"> WMS-DE</t>
  </si>
  <si>
    <t>XMI 2</t>
  </si>
  <si>
    <t xml:space="preserve"> WMTS 1.0.0.</t>
  </si>
  <si>
    <t>Extensible Markup Language (XML) 1</t>
  </si>
  <si>
    <t xml:space="preserve"> WS-BPEL 2.0.</t>
  </si>
  <si>
    <t xml:space="preserve">XML Encryption </t>
  </si>
  <si>
    <t xml:space="preserve"> WS-Federation 1.1.</t>
  </si>
  <si>
    <t xml:space="preserve">XML Signature </t>
  </si>
  <si>
    <t xml:space="preserve"> WS-I Basic Profile 1.1 / 1.2.</t>
  </si>
  <si>
    <t>Extensible Messaging and Presence Protocol (XMPP)</t>
  </si>
  <si>
    <t xml:space="preserve"> WS-I Basic Profile 2.0.</t>
  </si>
  <si>
    <t>XML Process Definition Language (XPDL) 2</t>
  </si>
  <si>
    <t xml:space="preserve"> WS-Security 1.0.</t>
  </si>
  <si>
    <t>XML Query Language (XQuery) 1</t>
  </si>
  <si>
    <t xml:space="preserve"> WS-Security 1.1.</t>
  </si>
  <si>
    <t>XML Schema Definition Language (XSD) 1</t>
  </si>
  <si>
    <t xml:space="preserve"> WS-Trust 1.3</t>
  </si>
  <si>
    <t>Extensible Stylesheet Language (XSL) 1</t>
  </si>
  <si>
    <t xml:space="preserve"> WDSL 1.1.</t>
  </si>
  <si>
    <t>Extensible Stylesheet Language Transformations (XSLT) 1</t>
  </si>
  <si>
    <t xml:space="preserve"> WDSL 2.0.</t>
  </si>
  <si>
    <t>ZIP 2</t>
  </si>
  <si>
    <t xml:space="preserve"> WSRP &gt; 1.0</t>
  </si>
  <si>
    <t>ZIP 4</t>
  </si>
  <si>
    <t xml:space="preserve"> D Alphabetische Übersicht klassifizierter Spezifikationen 103 WWW Distributed Authoring and Versioning (WebDAV). X3D Ed. 2.</t>
  </si>
  <si>
    <t>java EE 5</t>
  </si>
  <si>
    <t xml:space="preserve"> XACML 2.0</t>
  </si>
  <si>
    <t xml:space="preserve"> XAdES &gt; 1.3.2.</t>
  </si>
  <si>
    <t xml:space="preserve"> XAdES 1.2.</t>
  </si>
  <si>
    <t xml:space="preserve"> XForms 1.0.</t>
  </si>
  <si>
    <t xml:space="preserve"> XForms 1.1.</t>
  </si>
  <si>
    <t xml:space="preserve"> XHTML 1.0</t>
  </si>
  <si>
    <t xml:space="preserve"> XHTML Basic 1.0</t>
  </si>
  <si>
    <t xml:space="preserve"> XHTML Basic 1.1</t>
  </si>
  <si>
    <t xml:space="preserve"> XKMS 2.0</t>
  </si>
  <si>
    <t xml:space="preserve"> XMI 1.x</t>
  </si>
  <si>
    <t xml:space="preserve"> XMI 2.x</t>
  </si>
  <si>
    <t xml:space="preserve"> XML 1.0.</t>
  </si>
  <si>
    <t xml:space="preserve"> XML Advanced Electronic Signatures (XAdES) ≥1.3.2 XML Advanced Electronic Signatures (XAdES) 1.2. XML Encryption .</t>
  </si>
  <si>
    <t xml:space="preserve"> XML Key Management Specification (XKMS) 2.0. XML Metadata Interchange (XMI) 1.x XML Metadata Interchange (XMI) 2.x XML Process Definition Language (XPDL) 2.1 XML Query Language (XQuery) 1.0</t>
  </si>
  <si>
    <t xml:space="preserve"> XML Schema Definition Language (XSD) 1.0 XML Signature </t>
  </si>
  <si>
    <t xml:space="preserve"> XMPP.</t>
  </si>
  <si>
    <t xml:space="preserve"> XPDL 2.1</t>
  </si>
  <si>
    <t xml:space="preserve"> XQuery 1.0.</t>
  </si>
  <si>
    <t xml:space="preserve"> XSD 1.0</t>
  </si>
  <si>
    <t xml:space="preserve"> XSL 1.0</t>
  </si>
  <si>
    <t xml:space="preserve"> XSL 1.1</t>
  </si>
  <si>
    <t xml:space="preserve"> XSLT 1.0 / 2.0</t>
  </si>
  <si>
    <t xml:space="preserve"> ZIP 2.0 .</t>
  </si>
  <si>
    <t xml:space="preserve"> ZIP 4.5</t>
  </si>
  <si>
    <t>OASI Web Services for Remote Portlets</t>
  </si>
  <si>
    <t xml:space="preserve">BPEL </t>
  </si>
  <si>
    <t>Dublin Core</t>
  </si>
  <si>
    <t>Ipsec</t>
  </si>
  <si>
    <t>Web Services Distributed Management</t>
  </si>
  <si>
    <t>Web Services Choreography Description Language</t>
  </si>
  <si>
    <t>Fax Group 3</t>
  </si>
  <si>
    <t>Past(03/20)</t>
  </si>
  <si>
    <t>SAO</t>
  </si>
  <si>
    <t>Australian Refined Diagnosis Related Group</t>
  </si>
  <si>
    <t>The Anatomical Therapeutic Chemical Classification System with Defined Daily Dose</t>
  </si>
  <si>
    <t>Classification of Individual Consumption According to Purpose</t>
  </si>
  <si>
    <t>CSO Standard Classifications</t>
  </si>
  <si>
    <t>Data Cube Vocabulary</t>
  </si>
  <si>
    <t>Data Catalog Vocabulary</t>
  </si>
  <si>
    <t>Dublin Core Metadata Initiative</t>
  </si>
  <si>
    <t>Disadvantage index</t>
  </si>
  <si>
    <t>Common Cancers</t>
  </si>
  <si>
    <t>IANA Media Types</t>
  </si>
  <si>
    <t>International Aid Transparency Initiative</t>
  </si>
  <si>
    <t>Irish Crime Classification System</t>
  </si>
  <si>
    <t>International Classification of Diseases</t>
  </si>
  <si>
    <t>19100 Geographic Information standard series developed by the International Organization for Standardization (ISO)</t>
  </si>
  <si>
    <t>Infrastructure for Spatial Information in the European Community</t>
  </si>
  <si>
    <t>Country codes and subdivisions</t>
  </si>
  <si>
    <t>Language codes</t>
  </si>
  <si>
    <t>Date and time format</t>
  </si>
  <si>
    <t>Currency codes</t>
  </si>
  <si>
    <t>Major Diagnostic category</t>
  </si>
  <si>
    <t>NACE Rev.2</t>
  </si>
  <si>
    <t>Nomenclature of territorial units for statistics</t>
  </si>
  <si>
    <t>Statistical Data and Metadata eXchange</t>
  </si>
  <si>
    <t>eXtensible Business Reporting Language</t>
  </si>
  <si>
    <t>802.11 family of standards</t>
  </si>
  <si>
    <t xml:space="preserve"> DBI</t>
  </si>
  <si>
    <t>FIPS 197</t>
  </si>
  <si>
    <t>802.1Q</t>
  </si>
  <si>
    <t>ADO.NET</t>
  </si>
  <si>
    <t>Diffie-Hellman (ANSI X9.42 - DH-MQV)</t>
  </si>
  <si>
    <t>ASCII</t>
  </si>
  <si>
    <t>AVC</t>
  </si>
  <si>
    <t>BES</t>
  </si>
  <si>
    <t>C.S.S</t>
  </si>
  <si>
    <t>2.1</t>
  </si>
  <si>
    <t>Date and time</t>
  </si>
  <si>
    <t>CBEFF</t>
  </si>
  <si>
    <t>CSS 3.0</t>
  </si>
  <si>
    <t>DH-MQV</t>
  </si>
  <si>
    <t>Digitally accessible (EN 301 549 with WCAG 2.1)</t>
  </si>
  <si>
    <t>.DOC(X)</t>
  </si>
  <si>
    <t>DOM Level 2 HTML</t>
  </si>
  <si>
    <t>ECC SEC1</t>
  </si>
  <si>
    <t>ECMA 262</t>
  </si>
  <si>
    <t>EIGRP</t>
  </si>
  <si>
    <t>EN ISO 19115</t>
  </si>
  <si>
    <t>EN ISO 19119</t>
  </si>
  <si>
    <t>EPES</t>
  </si>
  <si>
    <t>Encapsulating Security Payload ESP (RFC2406)</t>
  </si>
  <si>
    <t>FIPS Pub 180-2</t>
  </si>
  <si>
    <t>GML (Geospatial Markup Language)</t>
  </si>
  <si>
    <t>GPRSS</t>
  </si>
  <si>
    <t>H.264, MPEG AVC</t>
  </si>
  <si>
    <t>H323</t>
  </si>
  <si>
    <t>HTML 5.0</t>
  </si>
  <si>
    <t>HTTPS (HTTP over SSL/TLS)</t>
  </si>
  <si>
    <t>IEEE 802.3 Ethernet</t>
  </si>
  <si>
    <t>IGMP</t>
  </si>
  <si>
    <t>IP-SEC (RFC2402/2404)</t>
  </si>
  <si>
    <t>Internet Protocol IPv4 (RFC 791)</t>
  </si>
  <si>
    <t>Internet Protocol IPv6 (RFC 2460)</t>
  </si>
  <si>
    <t>ISO 15836 (Dublin Core)</t>
  </si>
  <si>
    <t>ISO 23950:1998</t>
  </si>
  <si>
    <t>ISO/I EC14888</t>
  </si>
  <si>
    <t>ISO/IEC 10118-3</t>
  </si>
  <si>
    <t>Joint Photographic Experts Group/ISO (ISO/IEC 10918) (.jpg)</t>
  </si>
  <si>
    <t>ISO/IEC 10918-1:1994</t>
  </si>
  <si>
    <t>4.1</t>
  </si>
  <si>
    <t>ISO/IEC 10918-2</t>
  </si>
  <si>
    <t>ISO/IEC 10918-3</t>
  </si>
  <si>
    <t>ISO/IEC 10918-4</t>
  </si>
  <si>
    <t>ISO/IEC 11172</t>
  </si>
  <si>
    <t>ISO/IEC 13818</t>
  </si>
  <si>
    <t>ISO/IEC 16262</t>
  </si>
  <si>
    <t>ISO/IEC 19785-1</t>
  </si>
  <si>
    <t>ISO/IEC 19794</t>
  </si>
  <si>
    <t>ISO/IEC 29500:2008</t>
  </si>
  <si>
    <t>ISO/IEC 32000-1:2008</t>
  </si>
  <si>
    <t>EIGamal, Nyberg-Reuppel, RSA (ISO/IEC11770-2/3))</t>
  </si>
  <si>
    <t>ISO/IEC15946</t>
  </si>
  <si>
    <t>Portable Network Graphics (ISO/IEC15948:2001) (.png)</t>
  </si>
  <si>
    <t>ISO/IEC18033-2</t>
  </si>
  <si>
    <t>ISO/IEC18033-3</t>
  </si>
  <si>
    <t>ISO/IEC18033-4</t>
  </si>
  <si>
    <t>RSA (ISO/IEC9796-2/3)</t>
  </si>
  <si>
    <t>ISO/IEC9796-3</t>
  </si>
  <si>
    <t>JAR</t>
  </si>
  <si>
    <t>JavaScript (ECMA 262, ISO/IEC 16262)</t>
  </si>
  <si>
    <t>MPEG- 4</t>
  </si>
  <si>
    <t>MPEG-1</t>
  </si>
  <si>
    <t>Moving Picture Experts Group (.mpg) MPEG-1 (ISO/IEC 11172) MPEG-2 (ISO/IEC 13818) MPEG- 4 and OGG</t>
  </si>
  <si>
    <t>NISTIR 6529</t>
  </si>
  <si>
    <t>Open Archives Initiative Protocol for Metadata Harvesting 2.0 (OAI-PMH)</t>
  </si>
  <si>
    <t>RFC3261</t>
  </si>
  <si>
    <t>ODBC</t>
  </si>
  <si>
    <t>OLEDB / ADO.NET ODBC DBI JDBC</t>
  </si>
  <si>
    <t>OLEDB</t>
  </si>
  <si>
    <t>Secure copy over ssh (OpenBSD reference implementation)</t>
  </si>
  <si>
    <t>OWL (Web Ontology Language Semantics and Abstract Syntax)</t>
  </si>
  <si>
    <t>PDF 1.7</t>
  </si>
  <si>
    <t>.PPT(X)</t>
  </si>
  <si>
    <t>RDF (Resource Description Framework)</t>
  </si>
  <si>
    <t>STUF</t>
  </si>
  <si>
    <t>Relational</t>
  </si>
  <si>
    <t>RelaxNG</t>
  </si>
  <si>
    <t>RFC 2560</t>
  </si>
  <si>
    <t>RFC 3920</t>
  </si>
  <si>
    <t>RFC 5280</t>
  </si>
  <si>
    <t>RFC 5905</t>
  </si>
  <si>
    <t>RFC2402</t>
  </si>
  <si>
    <t>RFC2404</t>
  </si>
  <si>
    <t>RFC2406</t>
  </si>
  <si>
    <t>RSA f ISO/I EC14888}</t>
  </si>
  <si>
    <t>WCO Data Model</t>
  </si>
  <si>
    <t>RSS (Really Simple Syndication) Version 2</t>
  </si>
  <si>
    <t>SAML v2.0 (Security Assertion Markup Language)</t>
  </si>
  <si>
    <t>SHA-256, SHA-512 (FIPS Pub 180-2)</t>
  </si>
  <si>
    <t>SHA-384; RIPEMD-160</t>
  </si>
  <si>
    <t>SHA-512</t>
  </si>
  <si>
    <t>SIP(RFC3261)</t>
  </si>
  <si>
    <t>Sitemap Protocol</t>
  </si>
  <si>
    <t>SOAP v1.2</t>
  </si>
  <si>
    <t>Structured Query language SQL92/99</t>
  </si>
  <si>
    <t>SSL/TLS</t>
  </si>
  <si>
    <t>Tag Image File Format (.tif) for images that will not tolerate information loss use</t>
  </si>
  <si>
    <t>UNICODE ISO/I EC 10646-1:2000</t>
  </si>
  <si>
    <t>VT220</t>
  </si>
  <si>
    <t>WAP 2.0</t>
  </si>
  <si>
    <t>WHIRLPOOL-512 (ISO/IEC 10118-3)</t>
  </si>
  <si>
    <t>WSA</t>
  </si>
  <si>
    <t>X.500</t>
  </si>
  <si>
    <t>X509v3</t>
  </si>
  <si>
    <t>OASIS XCBF 1.1 Specification. Secure XML encodings for the patron formats specified in CBEFF, the Common Biometric Exchange File Format (NISTIR 6529).</t>
  </si>
  <si>
    <t>.XLS(X</t>
  </si>
  <si>
    <t>XML Schema</t>
  </si>
  <si>
    <t>XMLDSIG</t>
  </si>
  <si>
    <t>Extensible Messaging and Presence Protocol (XMPP) - RFC 3920</t>
  </si>
  <si>
    <t>Z39.50</t>
  </si>
  <si>
    <t>Z39.84 provides a syntax for unique identification for digital content</t>
  </si>
  <si>
    <t>Asic</t>
  </si>
  <si>
    <t>Cades</t>
  </si>
  <si>
    <t>Digikoppeling 2.0</t>
  </si>
  <si>
    <t>Digikoppeling 3.0</t>
  </si>
  <si>
    <t>Geo-Standaarden</t>
  </si>
  <si>
    <t>HTTPS en HSTS</t>
  </si>
  <si>
    <t>IPv6 en IPv4</t>
  </si>
  <si>
    <t>Pades</t>
  </si>
  <si>
    <t>STARTTLS en DANE</t>
  </si>
  <si>
    <t>CalDAV</t>
  </si>
  <si>
    <t>Control over the issuance of digital certificates</t>
  </si>
  <si>
    <t>WebDAV en CalDAV</t>
  </si>
  <si>
    <t>Digitally accesible (EN 301 549 winth WCAG 2.1)</t>
  </si>
  <si>
    <t xml:space="preserve">ECLI </t>
  </si>
  <si>
    <t>OpenAPI Spcification</t>
  </si>
  <si>
    <t>Xades</t>
  </si>
  <si>
    <t>Odata</t>
  </si>
  <si>
    <t>PDF/UA</t>
  </si>
  <si>
    <t>AAC (Advanced Audio Coding)</t>
  </si>
  <si>
    <t>Tap-based audio compression</t>
  </si>
  <si>
    <t>English</t>
  </si>
  <si>
    <t>ATC: Anatomisk Terapeutisk Kjemisk legemiddelregister</t>
  </si>
  <si>
    <t>Cascading Style Sheets (CSS)</t>
  </si>
  <si>
    <t>Multiaksial klassifikasjon i psykisk helsevern for barn og unge (BUP)</t>
  </si>
  <si>
    <t>Standard for beskrivelse av datasett og datakataloger (DCAT-AP-NO)</t>
  </si>
  <si>
    <t>ELMER (Easier and more effective reporting)</t>
  </si>
  <si>
    <t>Appearance, design</t>
  </si>
  <si>
    <t>EPUB (Electronic publication)</t>
  </si>
  <si>
    <t>FLAC (Free Lossless Audio Codac)</t>
  </si>
  <si>
    <t>FTP (File Transfer Protocol)</t>
  </si>
  <si>
    <t>Norwegian</t>
  </si>
  <si>
    <t>H.323 (ITU-T Recommendation)</t>
  </si>
  <si>
    <t>E-books</t>
  </si>
  <si>
    <t>HTML (HyperText Markup Language)</t>
  </si>
  <si>
    <t>Loose audio compression</t>
  </si>
  <si>
    <t>ISO / IEC 27002: 2013</t>
  </si>
  <si>
    <t>HTTP (Hypertext Transfer Protocol)</t>
  </si>
  <si>
    <t>File transfer</t>
  </si>
  <si>
    <t>GIF v89a - Graphics Interchange Format</t>
  </si>
  <si>
    <t>H.264 (H.264 / MPEG-4 AVC)</t>
  </si>
  <si>
    <t>Video compression</t>
  </si>
  <si>
    <t>Multimedia communication</t>
  </si>
  <si>
    <t>Structure of information on web pages</t>
  </si>
  <si>
    <t>ISO 639 (The International Organization for Standardization)</t>
  </si>
  <si>
    <t>Basic data communication</t>
  </si>
  <si>
    <t>ICD-10: Den internasjonale statistiske klassifikasjonen av sykdommer og beslektede helseproblemer</t>
  </si>
  <si>
    <t>JPEG (Joint Photographic Experts Group)</t>
  </si>
  <si>
    <t>ICPC-2: Den internasjonale klassifikasjonen for primærhelsetjenesten</t>
  </si>
  <si>
    <t>MP3 (Moving Picture Experts Group: Audio Layer III)</t>
  </si>
  <si>
    <t>ISO-8859-15</t>
  </si>
  <si>
    <t>Internet Protocol v4</t>
  </si>
  <si>
    <t xml:space="preserve">MP4 </t>
  </si>
  <si>
    <t>Internet Protocol v5</t>
  </si>
  <si>
    <t>MPEG-2 (Moving Picture Experts Group)</t>
  </si>
  <si>
    <t>Internationalized Resource Identifiers (IRIs) - RFC 3987</t>
  </si>
  <si>
    <t>NOARK</t>
  </si>
  <si>
    <t>ODF (Open Document Format)</t>
  </si>
  <si>
    <t>OOXML (Office Open XML)</t>
  </si>
  <si>
    <t xml:space="preserve">Tap-based image format Document format of the </t>
  </si>
  <si>
    <t>PNG (Portable Network Graphics)</t>
  </si>
  <si>
    <t>Tap-based image format document format of the deposit</t>
  </si>
  <si>
    <t>SIP (Session Initiaton Protocol)</t>
  </si>
  <si>
    <t>Character set</t>
  </si>
  <si>
    <t>MP4 (MPEG-4 Part 14)</t>
  </si>
  <si>
    <t>SVG (Scalable Vector Graphics)</t>
  </si>
  <si>
    <t>Transmission control protocol (TCP)</t>
  </si>
  <si>
    <t>Video</t>
  </si>
  <si>
    <t>NCMP: Kodeverk for medisinske prosedyrer</t>
  </si>
  <si>
    <t>TIFF (Tagged Image File Format)</t>
  </si>
  <si>
    <t>NCRP: Norsk klassifikasjon av radiologiske prosedyrer</t>
  </si>
  <si>
    <t>User Datagram Protocol</t>
  </si>
  <si>
    <t>NCSP: Kodeverk for kirurgiske prosedyrer</t>
  </si>
  <si>
    <t>Uniform Resource Identifier (URI): Generic Syntax - RFC 3986</t>
  </si>
  <si>
    <t>NLK: Norsk laboratoriekodeverk</t>
  </si>
  <si>
    <t>UTF-8, ISO / IEC 10646</t>
  </si>
  <si>
    <t>Noark 5 Version 3.1</t>
  </si>
  <si>
    <t>Archive</t>
  </si>
  <si>
    <t>OOXML - ISO/IEC 29500:2008</t>
  </si>
  <si>
    <t>NORPAT: Norsk patologikodeverk</t>
  </si>
  <si>
    <t>WCAG 2.0 (Web Content Accessibility Guidelines)</t>
  </si>
  <si>
    <t>Document format</t>
  </si>
  <si>
    <t>Enclosure format</t>
  </si>
  <si>
    <t>Electronic Commerce Format</t>
  </si>
  <si>
    <t>The Transport Layer Security</t>
  </si>
  <si>
    <t>HTTP Strict Transport Security</t>
  </si>
  <si>
    <t>PKI (Public Key Infrastructure) - Requirements Specification</t>
  </si>
  <si>
    <t>DNS Security Introduction and Requirements</t>
  </si>
  <si>
    <t>Security, Acquisition</t>
  </si>
  <si>
    <t>Resource Records for the DNS Security Extensions</t>
  </si>
  <si>
    <t>Loose image size scanned document format</t>
  </si>
  <si>
    <t>Protocol Modifications for the DNS Security Extensions</t>
  </si>
  <si>
    <t>SMTP Security via Opportunistic DNS-Based Authentication of Named Entities (DANE) Transport Layer Security (TLS)</t>
  </si>
  <si>
    <t>The DNS-Based Authentication of Named Entities (DANE) Protocol: Updates and Operational Guidance</t>
  </si>
  <si>
    <t>SMTP Service Extension for Secure SMTP over Transport Layer Security</t>
  </si>
  <si>
    <t>SMTP TLS Reporting</t>
  </si>
  <si>
    <t>Map</t>
  </si>
  <si>
    <t>NIST Special Publication (SP) 800-113 - Guide to SSL VPNs</t>
  </si>
  <si>
    <t>The Transport Layer Security (TLS) Protocol</t>
  </si>
  <si>
    <t>NIST Special Publication (SP) 800-77 - Guide to IPsec VPNs </t>
  </si>
  <si>
    <t>The Transport Layer Security (TLS) Protocol Version 1.2</t>
  </si>
  <si>
    <t>Domain-based Message Authentication, Reporting, and Conformance (DMARC)</t>
  </si>
  <si>
    <t>State standard agreements</t>
  </si>
  <si>
    <t>Sender Policy Framework (SPF) for Authorizing Use of Domains in Email</t>
  </si>
  <si>
    <t>Political coordination</t>
  </si>
  <si>
    <t>Email Authentication Status Codes</t>
  </si>
  <si>
    <t> DomainKeys Identified Mail (DKIM) Signatures</t>
  </si>
  <si>
    <t>Scalable graphics format</t>
  </si>
  <si>
    <t>DomainKeys Identified Mail (DKIM) and Mailing Lists</t>
  </si>
  <si>
    <t>ebXML Framework</t>
  </si>
  <si>
    <t>Terminology work</t>
  </si>
  <si>
    <t>Theora 1.0</t>
  </si>
  <si>
    <t>scope analysis and terminology work</t>
  </si>
  <si>
    <t>Standard for concept descriptions</t>
  </si>
  <si>
    <t>Photographs, images, maps</t>
  </si>
  <si>
    <t>Management standard for scope harmonization and scope differentiation</t>
  </si>
  <si>
    <t>Management standard for machine accessibility of descriptions of concepts</t>
  </si>
  <si>
    <t>Guidelines for accessible web content</t>
  </si>
  <si>
    <t>Guidelines for more accessible websites</t>
  </si>
  <si>
    <t>Norwegian and English</t>
  </si>
  <si>
    <t>Format to structure information on web pages</t>
  </si>
  <si>
    <t>Sharing of data between information systems, Communication</t>
  </si>
  <si>
    <t>Past (RGI 2)</t>
  </si>
  <si>
    <t>7Z</t>
  </si>
  <si>
    <t>Associated Signature Containers</t>
  </si>
  <si>
    <t>ASiC</t>
  </si>
  <si>
    <t>DOC(X)</t>
  </si>
  <si>
    <t>GEOTIFF</t>
  </si>
  <si>
    <t>PPT(X)</t>
  </si>
  <si>
    <t>XLS(X)</t>
  </si>
  <si>
    <t>Trusted Service Status List</t>
  </si>
  <si>
    <t>XHMTL</t>
  </si>
  <si>
    <t>XML Encryption Syntax and Processing</t>
  </si>
  <si>
    <t>XML-Signature Syntax and Processing</t>
  </si>
  <si>
    <t xml:space="preserve">Hypertext Transfer Protocol </t>
  </si>
  <si>
    <t>Hypertext Transfer Protocol Secure</t>
  </si>
  <si>
    <t xml:space="preserve">Simple Object Acess Protocol </t>
  </si>
  <si>
    <t>One-Way Messaging</t>
  </si>
  <si>
    <t>Request-Reply Messaging</t>
  </si>
  <si>
    <t>Web Services Reliable Messaging</t>
  </si>
  <si>
    <t>SAML Token Profile</t>
  </si>
  <si>
    <t>Web Services Security with Username Token Profile</t>
  </si>
  <si>
    <t>WCF</t>
  </si>
  <si>
    <t>WS-Adressing</t>
  </si>
  <si>
    <t>WSE 3.0</t>
  </si>
  <si>
    <t xml:space="preserve">JavaScript </t>
  </si>
  <si>
    <t>WS-I BP</t>
  </si>
  <si>
    <t>Office Open XML (.docx)</t>
  </si>
  <si>
    <t>Free Lossless Audio Codec (.flac)</t>
  </si>
  <si>
    <t>IP VS</t>
  </si>
  <si>
    <t>Representational State Transfer (REST)</t>
  </si>
  <si>
    <t>ODT 1.0-1.2</t>
  </si>
  <si>
    <t>UPVS</t>
  </si>
  <si>
    <t>Application Markup Language (XAML)</t>
  </si>
  <si>
    <t>Cloud Ready</t>
  </si>
  <si>
    <t>Tab Separated Values</t>
  </si>
  <si>
    <t>Java Script Object Notation</t>
  </si>
  <si>
    <t>turtle</t>
  </si>
  <si>
    <t>Dublin Core Metadata</t>
  </si>
  <si>
    <t>Dublin Core Expressions</t>
  </si>
  <si>
    <t>Data Catalogue Vocabulary</t>
  </si>
  <si>
    <t>Creative Commons</t>
  </si>
  <si>
    <t>The Open Data Rights Language</t>
  </si>
  <si>
    <t>The Open Data Rights Statement Vocabulary</t>
  </si>
  <si>
    <t xml:space="preserve"> IHE ATNA: Aud+C2:C121it Trail and Node Authentication;</t>
  </si>
  <si>
    <t xml:space="preserve"> IHE BPPC: Basic Patient Privacy Consents;</t>
  </si>
  <si>
    <t xml:space="preserve"> IHE CT: Consistent Time;</t>
  </si>
  <si>
    <t xml:space="preserve"> IHE DIS: Pharmacy Dispense;</t>
  </si>
  <si>
    <t xml:space="preserve"> IHE LTW: Laboratory Testing Workflow;</t>
  </si>
  <si>
    <t xml:space="preserve"> IHE PAM: Patient Administration Management;</t>
  </si>
  <si>
    <t xml:space="preserve"> IHE LCSD: Laboratory Code Sets Distribution;</t>
  </si>
  <si>
    <t xml:space="preserve"> IHE PIR: Patient Information Reconciliation;</t>
  </si>
  <si>
    <t>XML-DSig</t>
  </si>
  <si>
    <t>ISO 8601:2004</t>
  </si>
  <si>
    <t xml:space="preserve"> IHE PDQ: Patient Demographics Query;</t>
  </si>
  <si>
    <t xml:space="preserve"> IHE SWF</t>
  </si>
  <si>
    <t xml:space="preserve"> IHE PIX: Patient Identifier Cross-Referencing;</t>
  </si>
  <si>
    <t xml:space="preserve"> IHE PRE: Pharmacy Prescription;</t>
  </si>
  <si>
    <t xml:space="preserve"> IHE SVS: Sharing Value Sets;</t>
  </si>
  <si>
    <t xml:space="preserve"> IHE SWF: Radiology Scheduled Workflow;</t>
  </si>
  <si>
    <t>ETSI TS 102 023</t>
  </si>
  <si>
    <t xml:space="preserve"> IHE XCA: Cross-Community Access;</t>
  </si>
  <si>
    <t xml:space="preserve"> IHE XCF: Cross-Community Fetch;</t>
  </si>
  <si>
    <t xml:space="preserve"> IHE XCPD: Cross-Community Patient Discovery;</t>
  </si>
  <si>
    <t xml:space="preserve"> IHE XD-LAB: Laboratory Reports;</t>
  </si>
  <si>
    <t xml:space="preserve"> IHE XDM: Cross-Enterprise Document Media Interchange;</t>
  </si>
  <si>
    <t xml:space="preserve"> IHE XD-MS: Cross-Enterprise Sharing of Medical Summaries Integration Profile;</t>
  </si>
  <si>
    <t xml:space="preserve"> IHE XDR: Cross-Enterprise Document Reliable Interchange;</t>
  </si>
  <si>
    <t xml:space="preserve"> IHE XDS</t>
  </si>
  <si>
    <t xml:space="preserve"> IHE XD-SD: Cross-Enterprise Sharing of Scanned Documents;</t>
  </si>
  <si>
    <t xml:space="preserve"> IHE XDS-I</t>
  </si>
  <si>
    <t xml:space="preserve"> IHE XPHR: Exchange of Personal Health Record Content;</t>
  </si>
  <si>
    <t xml:space="preserve"> IHE XUA: Cross-Enterprise User Assertion;</t>
  </si>
  <si>
    <t>Universal Discovery,
Description and
Integration</t>
  </si>
  <si>
    <t>ZIP RFC 1952</t>
  </si>
  <si>
    <t>Transport Layer Security (TLS)</t>
  </si>
  <si>
    <t>SHA 256</t>
  </si>
  <si>
    <t>The Base16, Base32, and Base64 Data Encodings</t>
  </si>
  <si>
    <t>Base16, Base32, Base64</t>
  </si>
  <si>
    <t>Business Document Metadata Service Location v 1.0</t>
  </si>
  <si>
    <t xml:space="preserve">ECMAScript-402 Internationalisation Specification </t>
  </si>
  <si>
    <t>Content Management Interoperability Services v 1.0</t>
  </si>
  <si>
    <t>1, 1.1</t>
  </si>
  <si>
    <t>ETSI TS 101 733
Electronic Signatures
and Infrastructures
(ESI); CMS
Advanced Electronic
Signatures (CAdES)</t>
  </si>
  <si>
    <t>Uniform Resource Identifier</t>
  </si>
  <si>
    <t>UNE-ISO 15489</t>
  </si>
  <si>
    <t>ISO/IEC 14496- 14:2003 Information technology - Coding of audio-visual objects - Part 14: MP4 file forma</t>
  </si>
  <si>
    <t>UNE-ISO 30300</t>
  </si>
  <si>
    <t>HyperText Markup Language</t>
  </si>
  <si>
    <t>Factura electrónica</t>
  </si>
  <si>
    <t xml:space="preserve">Domain Name System Security Extensions </t>
  </si>
  <si>
    <t>Lightweight Directory Access Protocol.</t>
  </si>
  <si>
    <t xml:space="preserve">Lightweight Directory Access Protocol, versión 3 </t>
  </si>
  <si>
    <t>Electronic business Core Party Identification Type Technical Specification v1.0</t>
  </si>
  <si>
    <t>Electronic business XML Messaging Service v3.0: Part 1, Core Feature</t>
  </si>
  <si>
    <t>Electronic business XML Messaging Service version 3.0: Application Statement
4 Profile of ebMS 3.0 v1.0</t>
  </si>
  <si>
    <t>ISO 15000</t>
  </si>
  <si>
    <t xml:space="preserve">DomainKeys Identified Mail Signatures </t>
  </si>
  <si>
    <t>XML Signature Syntax and Processing.</t>
  </si>
  <si>
    <t xml:space="preserve">ETSI TR 102 038 TC
Security - Electronic
Signatures and
Infrastructures
(ESI);XML format for
signature policies </t>
  </si>
  <si>
    <t>Security Architecture for the Internet Protoco</t>
  </si>
  <si>
    <t xml:space="preserve">Cryptographic
Message Syntax
(CMS) </t>
  </si>
  <si>
    <t>Uniform Resource Locators</t>
  </si>
  <si>
    <t>Tags for Identifying Languages. ISO 639 Codes for the representation of names of languages</t>
  </si>
  <si>
    <t>ISO 19128:2005 Geographic information - Web map server interface</t>
  </si>
  <si>
    <t>UNE-ISO 23081</t>
  </si>
  <si>
    <t>Simple Mail Transfer Protocol</t>
  </si>
  <si>
    <t xml:space="preserve"> IHE LWA: Laboratory Analytical Workflow</t>
  </si>
  <si>
    <t>ISO/IEC 14496- 14:2003 Information technology - Coding of audio-visual objects - Part 14: MP4 file format</t>
  </si>
  <si>
    <t>International Standard Archival Autorithy Records for Corporate Bodies, Persons and Families</t>
  </si>
  <si>
    <t>ISO/IEC 10646:2003 Information technology - Universal MultipleOctet Coded Character Set (UCS)</t>
  </si>
  <si>
    <t>Multipurpose Internet Mail Extension HTML</t>
  </si>
  <si>
    <t>Cascading Style Sheet</t>
  </si>
  <si>
    <t xml:space="preserve">Internet Protocol, versión 6 </t>
  </si>
  <si>
    <t>ISO/IEC 15444. Information technology - JPEG 2000 image coding system.</t>
  </si>
  <si>
    <t>UNE-ISO 23081- 1:2008 Parte 1: Principios. UNE-ISO/TS 23081- 2:2008 Parte 2: Elementos de implementación y conceptuales</t>
  </si>
  <si>
    <t>Sustitución de Certificados en papel</t>
  </si>
  <si>
    <t>eXtensible HyperText Markup Language</t>
  </si>
  <si>
    <t>UCS</t>
  </si>
  <si>
    <t>Audio Video Interleave</t>
  </si>
  <si>
    <t>Model Requirements for the management of electronic records.</t>
  </si>
  <si>
    <t>General International Standard Archival Description</t>
  </si>
  <si>
    <t>Hypertext Transfer Protocol</t>
  </si>
  <si>
    <t>ISO/IEC 11172- 1:1993 ISO/IEC 11172- 2:1993 ISO/IEC 11172- 3:1993 ISO/IEC 11172- 4:1995 ISO/IEC TR 11172- 5:1998</t>
  </si>
  <si>
    <t>Web Services Definition Language</t>
  </si>
  <si>
    <t>PREservation Metadata: Implementation Strategies. V2.1</t>
  </si>
  <si>
    <t>PDF Advanced Electronic Signatures (PAdES) - ETSI TR 102 923 V1.1.1</t>
  </si>
  <si>
    <t>ETSI TS 102 176-1. Electronic Signatures and Infrastructures (ESI); Algorithms and parameters for secure electronic signature. Part 1: Hash functions and asymmetric algorithms</t>
  </si>
  <si>
    <t>ISO/IEC 29500- 1:2012 Information technology -- Document description and processing languages -- Office Open XML File Formats -- Part 1: Fundamentals and Markup Language Reference - Strict</t>
  </si>
  <si>
    <t>ETSI TS 102 778-3 Electronic Signatures and Infrastructures (ESI); PDF Advanced Electronic Signature Profiles; Part 3: PAdES Enhanced - PAdES-BES and PAdES-EPES Profiles.</t>
  </si>
  <si>
    <t>ISO 32000-1:2008 Document management - Portable document format - Part 1: PDF 1.7</t>
  </si>
  <si>
    <t>ISO 19005-1:2005. ISO 19005-2:2011 Document management - Electronic document file format for longterm preservation</t>
  </si>
  <si>
    <t>Sistemas de Información Común de Registros de Entrada y Salida (SICRES)</t>
  </si>
  <si>
    <t>Commission Regulation (EC) No 1205/2008 of 3 December 2008 implementing Directive 2007/2/EC of the European Parliament and of the Council as regards metadata (Text with EEA relevance</t>
  </si>
  <si>
    <t>Notation3</t>
  </si>
  <si>
    <t>ISO/IEC 15948:2004. Information technology - Computer graphics and image processing - Portable Network Graphics (PNG): Functional specification.</t>
  </si>
  <si>
    <t>Uniform Resource Names (URN) Namespaces</t>
  </si>
  <si>
    <t>UNE-ISO 15489- 1:2006 Parte 1: Generalidades. UNE-ISO/TR 15489- 2:2006. Parte 2: Directrices. (ISO/TR 15489-2:2001)</t>
  </si>
  <si>
    <t>Componentes y Documentos Interoperables para la Contratación Electrónica</t>
  </si>
  <si>
    <t>Ontology Web Language</t>
  </si>
  <si>
    <t>Secure Hash Algorithms</t>
  </si>
  <si>
    <t>Network Time Protocol</t>
  </si>
  <si>
    <t>ISO/IEC 26300:2006 Information technology - Open Document Format for Office Applications (OpenDocument)</t>
  </si>
  <si>
    <t>Rich Text Format</t>
  </si>
  <si>
    <t>Scalable Vector Graphics.</t>
  </si>
  <si>
    <t>ETSI TR 102 272 Electronic Signatures and Infrastructures (ESI); ASN.1 format for signature policies</t>
  </si>
  <si>
    <t>Terse RDF Triple Language</t>
  </si>
  <si>
    <t>ISO 12639:2004 Graphic technology - Prepress digital data exchange - Tag image file format for image technology (TIFF/IT)</t>
  </si>
  <si>
    <t>Universal Business
Language v2.1</t>
  </si>
  <si>
    <t>X.509 Internet Public Key Infrastructure Online Certificate Status Protocol - OCSP</t>
  </si>
  <si>
    <t>UNE-ISO 30300:2011 Información y documentación. Sistemas de gestión para los documentos. Fundamentos y vocabulario</t>
  </si>
  <si>
    <t>UNE-ISO 30301:2011 Información y documentación. Sistemas de gestión para los documentos. Requisitos</t>
  </si>
  <si>
    <t>Norma internacional para la descripción de funciones.</t>
  </si>
  <si>
    <t>Modelo conceptual de descripción archivística y requisitos de datos básicos de las descripciones de documentos de archivo, agentes y funciones – Parte 1: Tipos de entidad</t>
  </si>
  <si>
    <t>ISO/IEC 8824 Information technology - Abstract Syntax Notation One (ASN.1)</t>
  </si>
  <si>
    <t>Web Services Security: SOAP Message Security</t>
  </si>
  <si>
    <t>ISO/FDIS 26324 Information and documentation - Digital object identifier system</t>
  </si>
  <si>
    <t>World Customs Organization Data Model v 3.5</t>
  </si>
  <si>
    <t>ISO 19136:2007. Geographic information - Geography Markup Language (GML)</t>
  </si>
  <si>
    <t>ISO 19142:2010 Geographic information - Web Feature Service</t>
  </si>
  <si>
    <t>ETSI TS 102 023 Electronic Signatures and Infrastructures (ESI); Policy requirements for time-stamping authorities</t>
  </si>
  <si>
    <t>PKCS #7: Cryptographic Message Syntax. Version 1.5</t>
  </si>
  <si>
    <t>eXtensible
Business Reporting Language v2.1</t>
  </si>
  <si>
    <t>Texto plano</t>
  </si>
  <si>
    <t>Simple Knowledge Organization System</t>
  </si>
  <si>
    <t>ETSI TS 101 903 XML Advanced Electronic Signatures (XAdES</t>
  </si>
  <si>
    <t>GNU Zip</t>
  </si>
  <si>
    <t xml:space="preserve">Unicode </t>
  </si>
  <si>
    <t>Records Management Approved Standard 28.10.2003 22.06.2003</t>
  </si>
  <si>
    <t>Records Management</t>
  </si>
  <si>
    <t>Police service</t>
  </si>
  <si>
    <t>eCH-0051</t>
  </si>
  <si>
    <t>Guidelines for Approval of Approvals Approved Standard 22.09.2016 23.09.2016</t>
  </si>
  <si>
    <t>eCH-0003 Guide pour l’approbation des propositions</t>
  </si>
  <si>
    <t>HERMES project management method</t>
  </si>
  <si>
    <t>eCH-0054</t>
  </si>
  <si>
    <t>Aids Accessibility</t>
  </si>
  <si>
    <t>Guide for the approval of the propositions Rejected Standard 22.06.2006 22.0</t>
  </si>
  <si>
    <t>Normes concernant les données: catégories d’étrangers</t>
  </si>
  <si>
    <t>Performance inventory eGov CH</t>
  </si>
  <si>
    <t>eCH-0070</t>
  </si>
  <si>
    <t>Guidelines for Approval of Approvals Repeated Standard 22.06.2006 29.10.2003</t>
  </si>
  <si>
    <t>Norme concernant les données Communes</t>
  </si>
  <si>
    <t>Standard for XML signature and encryption</t>
  </si>
  <si>
    <t>eCH-0091</t>
  </si>
  <si>
    <t>Guidelines Requirements and Standards Repealed Standard 26.11.2009 25.01.201</t>
  </si>
  <si>
    <t>Norme concernant les données Etats et territoires</t>
  </si>
  <si>
    <t>Architecture of e-government Switzerland: basics</t>
  </si>
  <si>
    <t>eCH-0122</t>
  </si>
  <si>
    <t>Guidelines for Approval of Approvals Repeated Standard 05.03.2014 12.03.2015</t>
  </si>
  <si>
    <t>adresses postales</t>
  </si>
  <si>
    <t>Architecture e-government Switzerland: sales</t>
  </si>
  <si>
    <t>eCH-0123</t>
  </si>
  <si>
    <t>Guidelines for Approval of Approvals Repeated Standard 22.09.2016 23.09.2016</t>
  </si>
  <si>
    <t>Norme concernant les données Données concernant les personnes</t>
  </si>
  <si>
    <t>Architecture e-government Switzerland: production</t>
  </si>
  <si>
    <t>eCH-0124</t>
  </si>
  <si>
    <t>SAGA.ch</t>
  </si>
  <si>
    <t>Architecture e-government Switzerland: communication</t>
  </si>
  <si>
    <t>eCH-0125</t>
  </si>
  <si>
    <t>Data Standard Municipalities Approved Standard 24.03.2014 11.04.2014</t>
  </si>
  <si>
    <t>XML Best Practices</t>
  </si>
  <si>
    <t>Object Glossary</t>
  </si>
  <si>
    <t>eCH-0127</t>
  </si>
  <si>
    <t>Data Standard States and Territories Released Standard 21.06.2007 19.03.2007</t>
  </si>
  <si>
    <t>Norme d'interface - Motifs d’annonce Registre des personnes</t>
  </si>
  <si>
    <t>Object data standard</t>
  </si>
  <si>
    <t>eCH-0129</t>
  </si>
  <si>
    <t>Data Standard Post Address for Natural Persons, Companies, Organizations and</t>
  </si>
  <si>
    <t>Norme concernant les données Données complémentaires relatives aux personnes</t>
  </si>
  <si>
    <t>Official survey reports to third parties</t>
  </si>
  <si>
    <t>eCH-0131</t>
  </si>
  <si>
    <t>INTERLIS 2-Manuel de référence</t>
  </si>
  <si>
    <t>Delivery interface</t>
  </si>
  <si>
    <t>eCH-0160</t>
  </si>
  <si>
    <t>Best Practice concernant la configuration de l’échange de données et d’annonces</t>
  </si>
  <si>
    <t>Geocategories</t>
  </si>
  <si>
    <t>eCH-0166</t>
  </si>
  <si>
    <t>Documentation for XML-oriented data exchange</t>
  </si>
  <si>
    <t>Directives GEVER Confédération</t>
  </si>
  <si>
    <t>Quality model for the authentication of subjects</t>
  </si>
  <si>
    <t>eCH-0170</t>
  </si>
  <si>
    <t>Data Standard Post Address Proposal Standard -</t>
  </si>
  <si>
    <t>Framework Records Management</t>
  </si>
  <si>
    <t>Quality model of the attribute value confirmation for the eID</t>
  </si>
  <si>
    <t>eCH-0171</t>
  </si>
  <si>
    <t>Records Management Framework</t>
  </si>
  <si>
    <t>Interface de cyberadministration</t>
  </si>
  <si>
    <t>SuisseTrustIAM implementation with SAML 2.0</t>
  </si>
  <si>
    <t>eCH-0174</t>
  </si>
  <si>
    <t>Data Standard Person Data Released Standard 21.06.2007 21.06.2007</t>
  </si>
  <si>
    <t>Norme concernant les données Echange d’identifications de per-sonnes</t>
  </si>
  <si>
    <t>Information model for business transactions in a networked administration in Switzerland</t>
  </si>
  <si>
    <t>eCH-0177</t>
  </si>
  <si>
    <t>Data Standard Personal Data Disconnected Standard 21.11.2012 27.11.2012</t>
  </si>
  <si>
    <t>Norme d'interface Registre électoral</t>
  </si>
  <si>
    <t>DCAT-AP CH, SHACL Shape Graph</t>
  </si>
  <si>
    <t>eCH-0200</t>
  </si>
  <si>
    <t>Data Standard Personal Data Disconnected Standard 05.06.2013 25.06.2013</t>
  </si>
  <si>
    <t>Norme concernant les donnees Contact</t>
  </si>
  <si>
    <t>Overview of results networked administration</t>
  </si>
  <si>
    <t>eCH-0203</t>
  </si>
  <si>
    <t>Data Standard Personal Data Approved Standard 04.06.2014 06.06.2014</t>
  </si>
  <si>
    <t>Classes de certificat PKI</t>
  </si>
  <si>
    <t>GWR Daten an Dritte</t>
  </si>
  <si>
    <t>Process Dog Marks Sistema Hilfsmittel - -</t>
  </si>
  <si>
    <t>Catalogues thématiques relatifs à la structure de l’offre de l’administration publique suisse du point de vue des bénéficiaires de prestations</t>
  </si>
  <si>
    <t>Rescue service protocol</t>
  </si>
  <si>
    <t>Topic</t>
  </si>
  <si>
    <t>Norme pour l’échange de données dans le champ d’application de la police</t>
  </si>
  <si>
    <t>Building application</t>
  </si>
  <si>
    <t>eCH-0211</t>
  </si>
  <si>
    <t>Standard for the exchange of data in the police area</t>
  </si>
  <si>
    <t>Méthode de gestion de projets HERMES</t>
  </si>
  <si>
    <t>Preservation of the validity of electron. Signatures in CMS format</t>
  </si>
  <si>
    <t>eCH-0220</t>
  </si>
  <si>
    <t>Structure of the inventory of the process Repealed standard 26.05.2004 -</t>
  </si>
  <si>
    <t>Profil d'application de géoservices</t>
  </si>
  <si>
    <t>Data exange between municipalities and migration offices</t>
  </si>
  <si>
    <t>XML Best Practices Approved Standard 25.08.2005 21.06.2005</t>
  </si>
  <si>
    <t>Norme d’interface – Cadre d’annonce</t>
  </si>
  <si>
    <t>Tax declaration data JP</t>
  </si>
  <si>
    <t>Data Standard Fund Grounds Removed Standard 23.02.2006 23.03.2006</t>
  </si>
  <si>
    <t>Norme d'accessibilité</t>
  </si>
  <si>
    <t>Preservation of the validity of electron. Signatures in XML format</t>
  </si>
  <si>
    <t>Acessibility Standard</t>
  </si>
  <si>
    <t>Spécifications du système Carte d'assuré</t>
  </si>
  <si>
    <t>GEVER maturity model</t>
  </si>
  <si>
    <t>Data Standard Message Grounds Removed Standard 06.07.2010 07.07.2010</t>
  </si>
  <si>
    <t>Norme de contenu swissDIGIN (E-Invoicing)</t>
  </si>
  <si>
    <t>eExtension of the data standard to include information on billing services and "outpatient medical treatments"</t>
  </si>
  <si>
    <t>Data Standard Personal Data Dissolved Standard 21.04.2009 10.03.2009</t>
  </si>
  <si>
    <t>Inventaire des prestations de l’administration publique suisse («In-ventaire des prestations CH») – document principal</t>
  </si>
  <si>
    <t>Extension of the process standard for inpatient hospitals (including "billing services")</t>
  </si>
  <si>
    <t>Data Standard Personal Data Data Released Standard 17.03.2010 13.04.2010</t>
  </si>
  <si>
    <t>Norme concernant les données Répertoire historisé des communes de Suisse</t>
  </si>
  <si>
    <t>Expansion of the nursing process standard (including nursing home and "billing services")</t>
  </si>
  <si>
    <t>Data Standard Person Access Data Deleted Standard 06.03.2013 03.09.2014</t>
  </si>
  <si>
    <t>Norme concernant les données Répertoire des Etats et des territoires</t>
  </si>
  <si>
    <t>CH-Core_ (FHIR)</t>
  </si>
  <si>
    <t>Data Standard P</t>
  </si>
  <si>
    <t>Règles relatives à la description des prestations de l’administration publique suisse</t>
  </si>
  <si>
    <t>Conceptual data model GEVER</t>
  </si>
  <si>
    <t>Data Standard Person Additional Data Replaced Standard 25.11.2011 13.10.2011</t>
  </si>
  <si>
    <t>Représentation graphique des processus d’affaires - Utilisation du BPMN du point de vue administratif</t>
  </si>
  <si>
    <t>Data exange of course and legal persons (not residents)</t>
  </si>
  <si>
    <t>Data Standard Person Additional Data Replaced Standard 06.03.2013 03.09.2014</t>
  </si>
  <si>
    <t>UPI Declaration Interface</t>
  </si>
  <si>
    <t>SHIP process standard "Outpatient medical treatments"</t>
  </si>
  <si>
    <t>UPI (Unique Person Identifier) ​​Declaration Interface</t>
  </si>
  <si>
    <t>UPI Query Interface</t>
  </si>
  <si>
    <t>UPI (Unique Person Identifier) ​​Query Interface</t>
  </si>
  <si>
    <t>UPI Compare Interface</t>
  </si>
  <si>
    <t>UPI (Unique Person Identifier) ​​Compare Interface</t>
  </si>
  <si>
    <t>Règles relatives à la description des démarches administratives en Suisse («Règles de description eCH pour les démarches administra-tives»)</t>
  </si>
  <si>
    <t>Geoinformation: INTERLIS 2 - Reference Manual Replaced Standard 26.03.2007 09.09.2016</t>
  </si>
  <si>
    <t>eHealth_Formats d'echange electronique copie</t>
  </si>
  <si>
    <t>Interlis 2 - Reference Guide Approved Standard 07.09.2016 08.09.2016</t>
  </si>
  <si>
    <t>Enveloppe sedex</t>
  </si>
  <si>
    <t>Description of XML Namespaces Approved Standard 13.12.2006 08.02.2007</t>
  </si>
  <si>
    <t>XML signature and encryption</t>
  </si>
  <si>
    <t>Processus depart arrivee</t>
  </si>
  <si>
    <t>Design of XML Schemas Approved Best Practice 13.12.2006 26.12.2006</t>
  </si>
  <si>
    <t>Norme concernant les données Identification des entreprises</t>
  </si>
  <si>
    <t>Data standard company identification</t>
  </si>
  <si>
    <t>Norme concernant les données Données des entreprises</t>
  </si>
  <si>
    <t>Data standard corporate data</t>
  </si>
  <si>
    <t>Livraison données du RdH à la statistique</t>
  </si>
  <si>
    <t>GEVER Guidelines Guidelines Approved Tools 06.04.2005 10.10.2005</t>
  </si>
  <si>
    <t>Vue d'ensemble des normes personnes systèmes d'annonce</t>
  </si>
  <si>
    <t>eGovernment interface Approved Standard 06.09.2012 12.09.2012</t>
  </si>
  <si>
    <t>eCH-0107 Gestaltungsprinzipien für die Identitäts- und Zugriffsverwaltung (IAM)</t>
  </si>
  <si>
    <t>E-Government Interface for Dossiers and Documents Proposal Standard - -</t>
  </si>
  <si>
    <t>Norme concernant les données registre d’identification des entreprises (registre IDE)</t>
  </si>
  <si>
    <t>corporate register</t>
  </si>
  <si>
    <t>Norme d'interface Resultats de votation et d'election</t>
  </si>
  <si>
    <t>Data standard Exchange of personal identifications Replaced Standard 16.01.2008 10.12.2007</t>
  </si>
  <si>
    <t>Norme concernant les données Obligation d’annonce domiciliaire par un tiers</t>
  </si>
  <si>
    <t>Data standard Exchange of personal identifications Replaced Standard 10.06.2010 16.06.2010</t>
  </si>
  <si>
    <t>Datenstandard NOGA Codes</t>
  </si>
  <si>
    <t>Data standard Exchange of personal identifications Replaced Standard 25.11.2011 20.06.2013</t>
  </si>
  <si>
    <t>motifs d'annonce entreprises</t>
  </si>
  <si>
    <t>Reporting grounds UID register</t>
  </si>
  <si>
    <t>Méta-attributs pour modèles INTERLIS</t>
  </si>
  <si>
    <t>Data standard voting and elective register Superseded Standard 25.11.2010 29.11.2010</t>
  </si>
  <si>
    <t>Règles de codification GML pour INTERLIS</t>
  </si>
  <si>
    <t>Data standard voting and election register Approved Standard 05.06.2013 20.06.2013</t>
  </si>
  <si>
    <t>E-Tax Filing</t>
  </si>
  <si>
    <t>CDA-CH-II: Spécification pour la création de modèles Health Level 7 Clinical Document Architecture</t>
  </si>
  <si>
    <t>Preservation of validity PDF signatures</t>
  </si>
  <si>
    <t>Data standard Contact Replaced Standard 25.11.2011 03.09.2014</t>
  </si>
  <si>
    <t>eGovCH-Bases</t>
  </si>
  <si>
    <t>Data Standard Contact Replaced Standard 24.03.2014 26.11.2015</t>
  </si>
  <si>
    <t>Architecture de la cyberadministration suisse: Distribution</t>
  </si>
  <si>
    <t>PKI Certificate Classes Replaced Standard 14.12.2006 16.11.2006</t>
  </si>
  <si>
    <t>Architecture de la cyberadministration suisse: Production</t>
  </si>
  <si>
    <t>PKI Certificate Classes Approved Standard 06.09.2011 10.04.2012</t>
  </si>
  <si>
    <t>Architecture de la cyberadministration suisse: communication</t>
  </si>
  <si>
    <t>Management eCH-0127 Glossary Object Management</t>
  </si>
  <si>
    <t>Concept cadre «Administration interconnectée en Suisse»</t>
  </si>
  <si>
    <t>PKI Certificate Classes In Work Standard - -</t>
  </si>
  <si>
    <t>Glossaire référencement d'objets</t>
  </si>
  <si>
    <t>Data standard object management / V4.0</t>
  </si>
  <si>
    <t>Glossaires des termes techniques dans les documents eCH</t>
  </si>
  <si>
    <t>Object Management - Domain Construction</t>
  </si>
  <si>
    <t>Annonces de la mensuration officielle a des tiers</t>
  </si>
  <si>
    <t>Reports of official surveying to third parties / V2.0</t>
  </si>
  <si>
    <t>Referencement d'objets -Domaine Assurance</t>
  </si>
  <si>
    <t>Reports from building insurers to third parties</t>
  </si>
  <si>
    <t>Referencement d'objets_Domaine Impots</t>
  </si>
  <si>
    <t>Estimation in property management</t>
  </si>
  <si>
    <t>Annonces du registre foncier à des tiers</t>
  </si>
  <si>
    <t>Land register notifications to third parties</t>
  </si>
  <si>
    <t>Norme concernant les données Lieu d'origine</t>
  </si>
  <si>
    <t>Topic catalogs for e-government portals Repealed Standard 21.04.2009 02.09.2014</t>
  </si>
  <si>
    <t>Norme concernant les données Compétences en matière d'état civ</t>
  </si>
  <si>
    <t>eCH-0049 Supplement 2-1 Company Approved Standard 12.04.2012 12.04.2012</t>
  </si>
  <si>
    <t>Concept organisationnel pour la description et la documentation de tâches, prestations, processus et structures d’accès de l’administration publique en Suisse</t>
  </si>
  <si>
    <t>Land register reports to third parties</t>
  </si>
  <si>
    <t>XML_Hilfskomponenten Approved aids 19.02.2007 19.02.2007</t>
  </si>
  <si>
    <t>Règles relatives à la description des tâches et des classifications de tâches de l'administration publique suisse</t>
  </si>
  <si>
    <t>Description of tasks and task definitions</t>
  </si>
  <si>
    <t>Règles relatives à la description et à la re-présentation de processus de l’administration pu-blique suisse</t>
  </si>
  <si>
    <t>Standard for the exchange of data in the police area Abandoned Standard 27.06.2012 27.11.2014</t>
  </si>
  <si>
    <t>Règles concernant la description et la structure de l’offre de l’administration publique suisse du point de vue des bénéficiaires de prestations (catalogues thématiques)</t>
  </si>
  <si>
    <t>Guidelines for the description and structure of the public administration's performance offer</t>
  </si>
  <si>
    <t>Guide pour l’optimisation de l’accès aux prestations des administrations publiques sur les portails</t>
  </si>
  <si>
    <t>: Handbook on the optimization of access to public services on public authorities' portals</t>
  </si>
  <si>
    <t>Manuel d’organisation Gestion des processus - optimisé pour les communes</t>
  </si>
  <si>
    <t>Standard for the exchange of data in the police area Abandoned Standard 26.11.2014 17.06.2015</t>
  </si>
  <si>
    <t>Carte nationale des processus de l’administration publique suisse</t>
  </si>
  <si>
    <t>Standard for the exchange of data in the police area Approved Standard 03.06.2015 08.06.2015</t>
  </si>
  <si>
    <t>Groupe de messages GEVER</t>
  </si>
  <si>
    <t>HERMES Project Management Method Approved Standard 26.02.2014 07.03.2014</t>
  </si>
  <si>
    <t>Motifs d'annonce Entreprises - taxes de domaine</t>
  </si>
  <si>
    <t>HERMES Project Management Method In Work Standard - -</t>
  </si>
  <si>
    <t>Norme de données recherche et annonce d'objets trouvés</t>
  </si>
  <si>
    <t>Profile Geo Webservices Repealed Standard 15.12.2006 08.09.2016</t>
  </si>
  <si>
    <t>Change &amp; Release Management des standards eCH</t>
  </si>
  <si>
    <t>Application profile Geod services Replaced Standard 19.01.2011 08.09.2016</t>
  </si>
  <si>
    <t>eGRISDM</t>
  </si>
  <si>
    <t>Resource Guide for GEVER and Records Management Projects Repealed Standard 27.07.2012 26.02.2015</t>
  </si>
  <si>
    <t>Norme concernant les donnees droits politiques</t>
  </si>
  <si>
    <t>Norme de données Importation de données ISA depuis les registres des habitants</t>
  </si>
  <si>
    <t>Interface standard message frame Replaced Standard 18.03.2010 14.04.2010</t>
  </si>
  <si>
    <t>Norme d interface Elections</t>
  </si>
  <si>
    <t>Interfaces Standard message frame Replaced Standard 27.06.2012 03.09.2014</t>
  </si>
  <si>
    <t>Conventions de modélisation BPMN pour l’administration publique</t>
  </si>
  <si>
    <t>Interface standard message frame Approved Standard 13.06.2014 24.06.2014</t>
  </si>
  <si>
    <t>Norme d'interface Objets de votation</t>
  </si>
  <si>
    <t>Accessibility Standard Superseded Standard 23.11.2007 06.08.2007</t>
  </si>
  <si>
    <t>Interface de versements archivistiques</t>
  </si>
  <si>
    <t>eCH-0059 Accessibility Standard Approved Standard 18.03.2011 13.04.2011</t>
  </si>
  <si>
    <t>Modèle de cycle de vie de une affaire</t>
  </si>
  <si>
    <t>Guideline for Success Criteria for eGovernment Repealed Standard 24.08.2006 26.11.2015</t>
  </si>
  <si>
    <t>Spécification de format SIARD</t>
  </si>
  <si>
    <t>Géocatégories</t>
  </si>
  <si>
    <t>Concept cadre SuisseTrustIAM</t>
  </si>
  <si>
    <t>Specifications for the system Insured card Approved Standard 04.02.2008 04.02.2008</t>
  </si>
  <si>
    <t>Architecture technique et processus SuisseTrustIAM</t>
  </si>
  <si>
    <t>Standard for the online query of the insured card 2009 In Work Standard - -</t>
  </si>
  <si>
    <t>Architecture administrative de SuisseTrustIAM</t>
  </si>
  <si>
    <t>Standard for the medical data of the insured card 2009 In working standard - -</t>
  </si>
  <si>
    <t>Mode identites electroniques</t>
  </si>
  <si>
    <t>Electronic Form Technologies: Requirement and Comparison Repealed Standard 27.03.2007 26.11.2015</t>
  </si>
  <si>
    <t>Modèle de qualité de la confirmation de valeur d’attribut concernant l’eID</t>
  </si>
  <si>
    <t>eForm Styleguide in Working tools - -</t>
  </si>
  <si>
    <t>Modèle de maturité IAM</t>
  </si>
  <si>
    <t>swissDIGIN Content Standard (E-Invoicing) Replaced Standard 23.11.2007 06.06.2007</t>
  </si>
  <si>
    <t>Norme d'interface Renseignement Services des habitants</t>
  </si>
  <si>
    <t>swissDIGIN Content Standard Approved Standard 06.09.2011 11.10.2011</t>
  </si>
  <si>
    <t>Implémentation de SuisseTrustIAM avec SAML 2.0</t>
  </si>
  <si>
    <t>swissDIGIN Content Standard Proposal Standard - -</t>
  </si>
  <si>
    <t>Modèle de processus électronique de versement pour les dossiers</t>
  </si>
  <si>
    <t>Performance Inventory eGov CH Repealed Standard 22.04.2009 03.09.2014</t>
  </si>
  <si>
    <t>Referenzmodelle für eine „Vernetzte Verwaltung Schweiz“</t>
  </si>
  <si>
    <t>Performance Inventory eGov CH Approved Standard 21.03.2012 12.04.2012</t>
  </si>
  <si>
    <t>&lt;Titel inkl. externe Version -- Vorlage 1.0&gt;</t>
  </si>
  <si>
    <t>Data Standard Swiss commune list Replaced Standard 26.02.2014 07.03.2014</t>
  </si>
  <si>
    <t>Norme concernant les données Pièces justificatives notariées</t>
  </si>
  <si>
    <t>Notarial land register documents</t>
  </si>
  <si>
    <t>Norme concernant les donnees</t>
  </si>
  <si>
    <t>Graphically represent business processes - The use of BPMN from a business perspective Approved tools 24.02.2016 07.03.2016</t>
  </si>
  <si>
    <t>Description des autorités de l’administration publique de la Suisse</t>
  </si>
  <si>
    <t>Documentation model for business architecture E-Government Switzerland In Arbeit Standard - -</t>
  </si>
  <si>
    <t>Terminologie de Records Management / GEVER</t>
  </si>
  <si>
    <t>Message frames Reporting system EWK In working standard - -</t>
  </si>
  <si>
    <t>Exigences en matière de paquets d’informations diffusés à partir des archives</t>
  </si>
  <si>
    <t>Data standard Reference E-Government CH In working standard - -</t>
  </si>
  <si>
    <t>Norme d'interface eDemenagement</t>
  </si>
  <si>
    <t>UPI Query Interface Approved Standard 09.09.2009 09.09.2009</t>
  </si>
  <si>
    <t>Relevé fiscal électronique</t>
  </si>
  <si>
    <t>OGD metadata standard</t>
  </si>
  <si>
    <t>Vue d’ensemble des certificats pertinents pour l’utilisation du Cloud</t>
  </si>
  <si>
    <t>UPI Compare Interface Approved Standard 09.09.2009 09.09.2009</t>
  </si>
  <si>
    <t>Architecture de référence pour le Cloud</t>
  </si>
  <si>
    <t>Business documentation "Networked administration Switzerland"</t>
  </si>
  <si>
    <t>Profil d'pplication DCAT pour les portails de données</t>
  </si>
  <si>
    <t>Guidelines for the description of administrative procedures in Switzerland Approved Standard 21.03.2012 12.04.2012</t>
  </si>
  <si>
    <t>Norme d'interface Livraison de données concernant les personnes pour la redevance des ménages</t>
  </si>
  <si>
    <t>Specification for the electronic exchange of medical documents in Switzerland Appro</t>
  </si>
  <si>
    <t>Documentation des affaires «Administration numérique interconnectée»</t>
  </si>
  <si>
    <t>Guidelines LOD Publication</t>
  </si>
  <si>
    <t>Vue d’ensemble des résultats «Administration interconnectée suisse»</t>
  </si>
  <si>
    <t>Prov. Land register notifications to third parties</t>
  </si>
  <si>
    <t>eCH-BPM – La plateforme de processus pour la cyberadministra-tion de la Suisse (plateforme de processus eCH)</t>
  </si>
  <si>
    <t>Spatial planning</t>
  </si>
  <si>
    <t>Données RegBL à des tiers</t>
  </si>
  <si>
    <t>Mutation messages UPI</t>
  </si>
  <si>
    <t>Protocole de service de sauvetage</t>
  </si>
  <si>
    <t>Interface Messages UPI / SPID</t>
  </si>
  <si>
    <t>Méthode de gestion de programme HERMES 5</t>
  </si>
  <si>
    <t>Interface queries UPI / SPID</t>
  </si>
  <si>
    <t>Annonces provisoires du registre foncier à des tiers</t>
  </si>
  <si>
    <t>​​Interface Broadcasts Mutations UPI / SPID</t>
  </si>
  <si>
    <t>Norme concernant les interfaces Demande de permis de construire</t>
  </si>
  <si>
    <t>Signature and Encryption in Digital Document Traffic In Work Standard - -</t>
  </si>
  <si>
    <t>Annonces de mutations UPI a des tiers</t>
  </si>
  <si>
    <t>Process removal / withdrawal Replaced Standard 22.04.2009 03.09.2014</t>
  </si>
  <si>
    <t>Norme d'interface Annonces UPI/SPID</t>
  </si>
  <si>
    <t>Archiving of electronically signed documents XBRL &amp; quot</t>
  </si>
  <si>
    <t>Requetes UPI SPID</t>
  </si>
  <si>
    <t>Process Withdrawal Approved Standard 25.11.2015 26.11.2015</t>
  </si>
  <si>
    <t>Broadcast Mutation</t>
  </si>
  <si>
    <t>Norme concernant les interfaces Mise à jour du RegBL</t>
  </si>
  <si>
    <t>e-TVA</t>
  </si>
  <si>
    <t>Life Cycle Management des groupes spécialisés</t>
  </si>
  <si>
    <t>Glossaire IAM</t>
  </si>
  <si>
    <t>Modèle de référence eDéménagement CH</t>
  </si>
  <si>
    <t>Interface Données brutes Elections et votations</t>
  </si>
  <si>
    <t>Norme d’interface Cartes d'électeur</t>
  </si>
  <si>
    <t>Données des déclarations d'impôts des personnes morales</t>
  </si>
  <si>
    <t>Archivage des données et dossiers fiscaux des cantons</t>
  </si>
  <si>
    <t>Norme SHIP concernant les données Cas de prestations Administration Santé</t>
  </si>
  <si>
    <t>eCH-0235 Norme d’annonce SHIP</t>
  </si>
  <si>
    <t>Norme de processus SHIP «Hôpital stationnaire»</t>
  </si>
  <si>
    <t>Norme de processus SHIP «Soins»</t>
  </si>
  <si>
    <t>Rapid Assessment for Digitalisation (RAfD)</t>
  </si>
  <si>
    <t>Data exchange between municipalities and migration offices</t>
  </si>
  <si>
    <t>Data exchange of course and legal persons (not residents)</t>
  </si>
  <si>
    <t>Present (11/18)</t>
  </si>
  <si>
    <t>PID Information Types API</t>
  </si>
  <si>
    <t>MIME-Based Secure Peer-to-Peer Business Data Interchange Using HTTP, Applicability Statement 2</t>
  </si>
  <si>
    <t>Electronic business Core Party Identification Type Technical Specification Version 1.0</t>
  </si>
  <si>
    <t>Business Document Metadata Service Location Version 1.0</t>
  </si>
  <si>
    <t>Content Management Interoperability Services</t>
  </si>
  <si>
    <t xml:space="preserve">Common Format and MIME Type for Comma-Separated Values </t>
  </si>
  <si>
    <t xml:space="preserve">Dynamic Host Configuration Protocol </t>
  </si>
  <si>
    <t>Domain Keys Identified Mail Signatures</t>
  </si>
  <si>
    <t xml:space="preserve">Domain Name System </t>
  </si>
  <si>
    <t>Domain Name System Security Extensions</t>
  </si>
  <si>
    <t>Data Foundation &amp; Terminology Model</t>
  </si>
  <si>
    <t>Data Type Registries Model</t>
  </si>
  <si>
    <t>Electronic business XML Messaging Services Version 3.0: Part 1, Core Features' and 'Application Statement 4 Profile of ebMS 3.0 Version 1.0' </t>
  </si>
  <si>
    <t>ECMAScript-402 Internationalisation Specification</t>
  </si>
  <si>
    <t xml:space="preserve">File Transfer Protocol </t>
  </si>
  <si>
    <t xml:space="preserve">Upgrading to TLS Within HTTP/1.1 </t>
  </si>
  <si>
    <t>Internet Calendaring and Scheduling Core Object Specific</t>
  </si>
  <si>
    <t xml:space="preserve"> Audit Trail and Node Authentication,</t>
  </si>
  <si>
    <t xml:space="preserve"> Basic Patient Privacy Consents,</t>
  </si>
  <si>
    <t xml:space="preserve"> Consistent Time,</t>
  </si>
  <si>
    <t xml:space="preserve"> Dispensation,</t>
  </si>
  <si>
    <t xml:space="preserve"> Laboratory Code Set Distribution,</t>
  </si>
  <si>
    <t xml:space="preserve"> Laboratory Testing Workflow,</t>
  </si>
  <si>
    <t xml:space="preserve"> Laboratory Analytical Workflow</t>
  </si>
  <si>
    <t xml:space="preserve"> Administration Management,</t>
  </si>
  <si>
    <t xml:space="preserve"> Patient Demographic Query,</t>
  </si>
  <si>
    <t xml:space="preserve"> Patient Information Reconciliation,</t>
  </si>
  <si>
    <t xml:space="preserve"> Patient Identification Cross referencing ,</t>
  </si>
  <si>
    <t xml:space="preserve"> Prescription,</t>
  </si>
  <si>
    <t xml:space="preserve"> Sharing Value Sets ,</t>
  </si>
  <si>
    <t xml:space="preserve"> Radiology Scheduled Workflow,</t>
  </si>
  <si>
    <t xml:space="preserve"> Cross Community Access,</t>
  </si>
  <si>
    <t xml:space="preserve"> Cross Community Fetch,</t>
  </si>
  <si>
    <t xml:space="preserve"> Cross Community Patient Discovery,</t>
  </si>
  <si>
    <t xml:space="preserve"> Laboratory Report,</t>
  </si>
  <si>
    <t xml:space="preserve"> Cross Enterprise Document Media Interchange,</t>
  </si>
  <si>
    <t xml:space="preserve"> Cross Enterprise Sharing of Medical Summaries Integration profile,</t>
  </si>
  <si>
    <t>Cross enterprise Reliable Interchange,</t>
  </si>
  <si>
    <t>Cross Enterprise Document Sharing</t>
  </si>
  <si>
    <t xml:space="preserve"> Cross Enterprise Sharing of Scanned Document,</t>
  </si>
  <si>
    <t>Cross-enterprise Document sharing for imaging</t>
  </si>
  <si>
    <t xml:space="preserve"> Cross enterprise User Assertion,</t>
  </si>
  <si>
    <t>scheduled workflow</t>
  </si>
  <si>
    <t xml:space="preserve"> Exchange of Personal Health Record Content,</t>
  </si>
  <si>
    <t xml:space="preserve">Internet Message Access Protocol </t>
  </si>
  <si>
    <t xml:space="preserve">Security Architecture for the internet Protocol </t>
  </si>
  <si>
    <t>IPsec</t>
  </si>
  <si>
    <t>Universal Business language version 2.1</t>
  </si>
  <si>
    <t>the Internationalized Resource Identifiers' RFC 3987</t>
  </si>
  <si>
    <t>Lightweight Directory Access Protocol version 3</t>
  </si>
  <si>
    <t xml:space="preserve">Multipurpose internet Mail Extensions </t>
  </si>
  <si>
    <t xml:space="preserve">Network News Transfer Protocol </t>
  </si>
  <si>
    <t xml:space="preserve">Network Time Protocol </t>
  </si>
  <si>
    <t>Internet X.509 Public Key Infrastructure Certificate and</t>
  </si>
  <si>
    <t xml:space="preserve">Post Office Protocol — version 3 </t>
  </si>
  <si>
    <t xml:space="preserve">Real-time Transport Protocol </t>
  </si>
  <si>
    <t xml:space="preserve">Session Initiation Protocol </t>
  </si>
  <si>
    <t>Simple Knowledge Organisation System</t>
  </si>
  <si>
    <t>Service Metadata Publisher</t>
  </si>
  <si>
    <t xml:space="preserve">Simple Mail Transfer Protocol </t>
  </si>
  <si>
    <t xml:space="preserve">Simple Network Management Protocol </t>
  </si>
  <si>
    <t xml:space="preserve">Secure Shell-2 Protocol </t>
  </si>
  <si>
    <t>Transmission Control Protocol/Internet protocol</t>
  </si>
  <si>
    <t xml:space="preserve">Transport Layer Security Protocol </t>
  </si>
  <si>
    <t xml:space="preserve">User Datagram Protocol </t>
  </si>
  <si>
    <t xml:space="preserve">Uniform Resource Identifiers </t>
  </si>
  <si>
    <t xml:space="preserve">Uniform Resource Locator </t>
  </si>
  <si>
    <t xml:space="preserve">Uniform Resource Names </t>
  </si>
  <si>
    <t xml:space="preserve">8-bit Unicode Transformation Format </t>
  </si>
  <si>
    <t xml:space="preserve">File format standard for electronic business cardS </t>
  </si>
  <si>
    <t>Extensible Markup Language version 1.0</t>
  </si>
  <si>
    <t>World Customs Organization Data Model version 3.5</t>
  </si>
  <si>
    <t>WCO Data Model version 3.5</t>
  </si>
  <si>
    <t>eXtensible Business Reporting language</t>
  </si>
  <si>
    <t>Trusted Automated Exchange of Indicator Information</t>
  </si>
  <si>
    <t>Structured Threat Information Expression</t>
  </si>
  <si>
    <t>SPF-Sender Policy Framework for Authorizing Use of Domains in Email</t>
  </si>
  <si>
    <t>malta reference</t>
  </si>
  <si>
    <t>https://mccaa.org.mt/Section/Content?contentId=1243</t>
  </si>
  <si>
    <t>National catalogue</t>
  </si>
  <si>
    <t>Reference</t>
  </si>
  <si>
    <t>Present (04/25)</t>
  </si>
  <si>
    <t>Past (03/21)</t>
  </si>
  <si>
    <t>austria reference</t>
  </si>
  <si>
    <t>https://arkitektur.digst.dk/sites/default/fileuploads/white_paper_on_a_common_public-sector_digital_architecture_pdfa.pdf</t>
  </si>
  <si>
    <t>denmark reference</t>
  </si>
  <si>
    <t>https://www.stat.ee/sites/default/files/2022-11/Estonian%20IT%20Interoperability%20Framework%20-%20Abridgement%20of%20Version%203.0.pdf#:~:text=The%20framework%20is%20a%20collection%20of%20requirements%2C%20standards,citizens7%20both%20in%20Estonia%20and%20all%20over%20Europe.</t>
  </si>
  <si>
    <t>estonia reference</t>
  </si>
  <si>
    <t>france reference</t>
  </si>
  <si>
    <t>https://www.cio.bund.de/SharedDocs/downloads/Webs/CIO/DE/digitaler-wandel/architekturen-standard/Architekturrichtlinie_techn_Anhang.pdf?__blob=publicationFile&amp;v=10</t>
  </si>
  <si>
    <t>germany reference</t>
  </si>
  <si>
    <t>https://www.e-gif.gov.gr/wp-content/uploads/2022/06/%CE%A01_%CE%A0%CE%BB%CE%B1%CE%AF%CF%83%CE%B9%CE%BF_%CE%94%CE%B9%CE%B1%CE%BB%CE%B5%CE%B9%CF%84%CE%BF%CF%85%CF%81%CE%B3%CE%B9%CE%BA%CF%8C%CF%84%CE%B7%CF%84%CE%B1%CF%82_v1.1_new.pdf</t>
  </si>
  <si>
    <t>https://www.agid.gov.it/sites/default/files/repository_files/linee_guida_interoperabilit_tecnica_pa.pdf</t>
  </si>
  <si>
    <t>https://mindigital.gouvernement.lu/dam-assets/dossiers/nif/iop-product-catalogue-of-the-national-interoperability-committee-01-00.pdf</t>
  </si>
  <si>
    <t>https://mindigital.gouvernement.lu/dam-assets/dossiers/nif/iop-product-catalogue-of-the-sectoral-interoperability-committee-for-central-government-01-00.pdf</t>
  </si>
  <si>
    <t>Luxembourg reference</t>
  </si>
  <si>
    <t>grecee reference</t>
  </si>
  <si>
    <t>italy reference</t>
  </si>
  <si>
    <t>ireland reference</t>
  </si>
  <si>
    <t>Portugal reference</t>
  </si>
  <si>
    <t>https://docs.peppol.eu/poacc/billing/3.0/</t>
  </si>
  <si>
    <t>norway reference</t>
  </si>
  <si>
    <t>slovakia reference</t>
  </si>
  <si>
    <t>https://ech.ch/sites/default/files/imce/eCH-Vorlagen/Standardisierungsbedarf%2001.2025.pdf</t>
  </si>
  <si>
    <t>switzerland reference</t>
  </si>
  <si>
    <t>past (03/21)</t>
  </si>
  <si>
    <t>REST Guidelines</t>
  </si>
  <si>
    <t>REST Security Guidelines</t>
  </si>
  <si>
    <t>KMEHR</t>
  </si>
  <si>
    <t>1.34</t>
  </si>
  <si>
    <t>Federal vocabularies</t>
  </si>
  <si>
    <t>BeST</t>
  </si>
  <si>
    <t>BE DCAT-AP</t>
  </si>
  <si>
    <t>2025-01</t>
  </si>
  <si>
    <t>2022-04-28 (draft)</t>
  </si>
  <si>
    <t>Elkat 1.3.0 Electronic Service Catalogue of the Austrian Administration</t>
  </si>
  <si>
    <t xml:space="preserve">Electronic delivery </t>
  </si>
  <si>
    <t>1.3.0</t>
  </si>
  <si>
    <t>2.4.0</t>
  </si>
  <si>
    <t>Open Source Software</t>
  </si>
  <si>
    <t>OSS</t>
  </si>
  <si>
    <t>Cloud Computing - Position Paper 2021</t>
  </si>
  <si>
    <t>XML  specification for the metadata interface</t>
  </si>
  <si>
    <t>Metadata data.gv.at (german/English)</t>
  </si>
  <si>
    <t>2.6</t>
  </si>
  <si>
    <t>metadata</t>
  </si>
  <si>
    <t>APSB Guide and Agreement</t>
  </si>
  <si>
    <t>APBS</t>
  </si>
  <si>
    <t>APSB Technical Specification</t>
  </si>
  <si>
    <t>APBS-T</t>
  </si>
  <si>
    <t>Portal Network Security Measures (Algorithms)</t>
  </si>
  <si>
    <t>PNSM</t>
  </si>
  <si>
    <t xml:space="preserve">https://ref.gv.at/web/guest/konventionen-weitere-konzepte </t>
  </si>
  <si>
    <t>https://ref.gv.at/web/guest/konventionen-weitere-konzepte</t>
  </si>
  <si>
    <t>QR Code</t>
  </si>
  <si>
    <t>XML XSD</t>
  </si>
  <si>
    <t>Extensible markup language</t>
  </si>
  <si>
    <t xml:space="preserve">Unicode trasnformation 8 </t>
  </si>
  <si>
    <t>OCSP Protocol</t>
  </si>
  <si>
    <t>WPA2</t>
  </si>
  <si>
    <t>PCI DSS</t>
  </si>
  <si>
    <t>ASIC-E linking</t>
  </si>
  <si>
    <t>CCL</t>
  </si>
  <si>
    <t>e-Government Core Vocabularies</t>
  </si>
  <si>
    <t>ITIL</t>
  </si>
  <si>
    <t>Micrososft open XML</t>
  </si>
  <si>
    <t>JSON/REST</t>
  </si>
  <si>
    <t>eIDAS</t>
  </si>
  <si>
    <t>EIRA</t>
  </si>
  <si>
    <t>ARCHIMATE</t>
  </si>
  <si>
    <t>EM PM2 Metodology</t>
  </si>
  <si>
    <t>E-Authorizations</t>
  </si>
  <si>
    <t>User box</t>
  </si>
  <si>
    <t>Navigation bar</t>
  </si>
  <si>
    <t>EBSI</t>
  </si>
  <si>
    <t>BDTI</t>
  </si>
  <si>
    <t>eID</t>
  </si>
  <si>
    <t>ASIC-E</t>
  </si>
  <si>
    <t>QR</t>
  </si>
  <si>
    <t>Core Vocabularies</t>
  </si>
  <si>
    <t>EM PM2</t>
  </si>
  <si>
    <t>v2.5</t>
  </si>
  <si>
    <t>Single Digital Gateway (SDG)</t>
  </si>
  <si>
    <t>OIO SAML (Web Single Sign-On Profile) - Basic Privilege Profile</t>
  </si>
  <si>
    <t>OGC Web Service Common</t>
  </si>
  <si>
    <t>IHE XDS (Cross Enterprise Document Sharing)</t>
  </si>
  <si>
    <t>https://ssi.gov.hr/en/catalogue</t>
  </si>
  <si>
    <t>croatia reference</t>
  </si>
  <si>
    <t>Dataset Usage Profile (DCAT-AP-DK)</t>
  </si>
  <si>
    <t>ADMS-AP (Asset Description Metadata Schema - Application Profile)</t>
  </si>
  <si>
    <t>European Blockchain Services Infrastructure (EBSI)</t>
  </si>
  <si>
    <t>Financial Business Ontology (FIBO)</t>
  </si>
  <si>
    <t>https://arkitektur.digst.dk/genbrug/digitale-byggeblokke/specifikationsbyggeblokke</t>
  </si>
  <si>
    <t>National Standard for Identity Security Levels (NSIS)</t>
  </si>
  <si>
    <t>OIO IDWS (Identity Based Web Services)</t>
  </si>
  <si>
    <t>UBL (Universal Business Language)</t>
  </si>
  <si>
    <t>PEPPOL</t>
  </si>
  <si>
    <t>Web Content Accessibility Guidelines (WCAG)</t>
  </si>
  <si>
    <t>SDG</t>
  </si>
  <si>
    <t>OGC</t>
  </si>
  <si>
    <t>XDS</t>
  </si>
  <si>
    <t>IDWS</t>
  </si>
  <si>
    <t>DCAT-AP-DK</t>
  </si>
  <si>
    <t xml:space="preserve">ADMS-AP </t>
  </si>
  <si>
    <t>FIBO</t>
  </si>
  <si>
    <t>NSIS</t>
  </si>
  <si>
    <t>Past(03/21)</t>
  </si>
  <si>
    <t>ODPS</t>
  </si>
  <si>
    <t>X-Road</t>
  </si>
  <si>
    <t>BUSINESS REGISTERS INTERCONNECTION SYSTEM</t>
  </si>
  <si>
    <t>BRIS</t>
  </si>
  <si>
    <t>EESSI</t>
  </si>
  <si>
    <t>ELECTRONIC EXCHANGE OF SOCIAL SECURITY INFORMATION</t>
  </si>
  <si>
    <t>OpenPEPPOL</t>
  </si>
  <si>
    <t>Open Data Product Specification</t>
  </si>
  <si>
    <t>https://www.numerique.gouv.fr/offre-accompagnement/reference-interoperabilite-rgi/</t>
  </si>
  <si>
    <t>Handlungshilfe</t>
  </si>
  <si>
    <t>ILIAS</t>
  </si>
  <si>
    <t>JAWS</t>
  </si>
  <si>
    <t>ZooText</t>
  </si>
  <si>
    <t>Smart FIX</t>
  </si>
  <si>
    <t>7-Zip</t>
  </si>
  <si>
    <t>Acrobat Pro</t>
  </si>
  <si>
    <t>Acrobat Reader</t>
  </si>
  <si>
    <t>Audacity</t>
  </si>
  <si>
    <t>Audicon Smart-X</t>
  </si>
  <si>
    <t>Cdrtfe</t>
  </si>
  <si>
    <t>Chrome</t>
  </si>
  <si>
    <t>Colour Contrast Analyser</t>
  </si>
  <si>
    <t>Ethical Wall</t>
  </si>
  <si>
    <t>Firefox</t>
  </si>
  <si>
    <t>Freeplane</t>
  </si>
  <si>
    <t>Froach</t>
  </si>
  <si>
    <t>GENUscreen</t>
  </si>
  <si>
    <t>GIMP</t>
  </si>
  <si>
    <t>Greenshot</t>
  </si>
  <si>
    <t>Inkscap</t>
  </si>
  <si>
    <t>IrfanView</t>
  </si>
  <si>
    <t>JULI MailOffice</t>
  </si>
  <si>
    <t>LibreOffice</t>
  </si>
  <si>
    <t>MapServer</t>
  </si>
  <si>
    <t>Mediawiki</t>
  </si>
  <si>
    <t>Microsoft Outlook</t>
  </si>
  <si>
    <t>Microsoft Project Client</t>
  </si>
  <si>
    <t>Microsoft Skype for Busines</t>
  </si>
  <si>
    <t>MindManager Pro</t>
  </si>
  <si>
    <t>Office – Professional</t>
  </si>
  <si>
    <t>Office – Standard</t>
  </si>
  <si>
    <t>Office Net 2.0</t>
  </si>
  <si>
    <t>Omnipage</t>
  </si>
  <si>
    <t>OneDrive for Business</t>
  </si>
  <si>
    <t>OneNote</t>
  </si>
  <si>
    <t>PDF-Xchange Pro</t>
  </si>
  <si>
    <t>ProCall Enterprise</t>
  </si>
  <si>
    <t>Screenpresso</t>
  </si>
  <si>
    <t>SnagIt</t>
  </si>
  <si>
    <t>Tableau Desktop</t>
  </si>
  <si>
    <t>VLC</t>
  </si>
  <si>
    <t>Ai Vergabemanager</t>
  </si>
  <si>
    <t>ArcGIS Enterprise</t>
  </si>
  <si>
    <t>ArcGIS Pro</t>
  </si>
  <si>
    <t>Aris Architect</t>
  </si>
  <si>
    <t>Matomo</t>
  </si>
  <si>
    <t>Quantum GIS</t>
  </si>
  <si>
    <t>Soluzione Lernwelt &amp; Autopilot</t>
  </si>
  <si>
    <t>Visio Professional</t>
  </si>
  <si>
    <t>Visio Standard</t>
  </si>
  <si>
    <t>Visio Viewer</t>
  </si>
  <si>
    <t>KNIME</t>
  </si>
  <si>
    <t>AnyConnect Network Access Manager</t>
  </si>
  <si>
    <t>Baretail</t>
  </si>
  <si>
    <t>Bex Analyzer</t>
  </si>
  <si>
    <t>Compart Docbridge Pilot</t>
  </si>
  <si>
    <t>Decision Manager &amp; Director</t>
  </si>
  <si>
    <t>Decision Manager</t>
  </si>
  <si>
    <t>Desktop Director</t>
  </si>
  <si>
    <t>Directory</t>
  </si>
  <si>
    <t>efficientIP</t>
  </si>
  <si>
    <t>FreeCommander XE</t>
  </si>
  <si>
    <t>Harbor</t>
  </si>
  <si>
    <t>Istio</t>
  </si>
  <si>
    <t>Juniper Netscreen</t>
  </si>
  <si>
    <t>Microsoft Windows PowerShell</t>
  </si>
  <si>
    <t>MobaXterm Professional</t>
  </si>
  <si>
    <t>OpenFT</t>
  </si>
  <si>
    <t>Orcharhino</t>
  </si>
  <si>
    <t>Power BI – Desktop Reporting</t>
  </si>
  <si>
    <t>PowerCLI</t>
  </si>
  <si>
    <t>ProcessDirector</t>
  </si>
  <si>
    <t>Putty</t>
  </si>
  <si>
    <t>Receiver Storefront</t>
  </si>
  <si>
    <t>Remote Control Viewer</t>
  </si>
  <si>
    <t>Remote Desktop</t>
  </si>
  <si>
    <t>SharePoint Designer</t>
  </si>
  <si>
    <t>SpeedCommander</t>
  </si>
  <si>
    <t>SuperPuTTy</t>
  </si>
  <si>
    <t>Sympa</t>
  </si>
  <si>
    <t>Total Commander</t>
  </si>
  <si>
    <t>WINSCP</t>
  </si>
  <si>
    <t>Workspace app for Windows</t>
  </si>
  <si>
    <t>Xmanager</t>
  </si>
  <si>
    <t>Citrix XenDesktop</t>
  </si>
  <si>
    <t>Connectrix Manager &amp; Network</t>
  </si>
  <si>
    <t>OpenSSH</t>
  </si>
  <si>
    <t>Apache Foundation Tomcat</t>
  </si>
  <si>
    <t>Apache http Server</t>
  </si>
  <si>
    <t>BaseX</t>
  </si>
  <si>
    <t>Beats</t>
  </si>
  <si>
    <t>Bentley Microstation</t>
  </si>
  <si>
    <t>Cloudera Plattform</t>
  </si>
  <si>
    <t>Data Visualization</t>
  </si>
  <si>
    <t>Eclipse DIE</t>
  </si>
  <si>
    <t>Forms</t>
  </si>
  <si>
    <t>Git</t>
  </si>
  <si>
    <t>Git GUI</t>
  </si>
  <si>
    <t>IDM UltraEdit</t>
  </si>
  <si>
    <t>Integration Designer</t>
  </si>
  <si>
    <t>IntelliJ IDEA</t>
  </si>
  <si>
    <t>Microsoft .Net &amp; Core</t>
  </si>
  <si>
    <t>Node.js</t>
  </si>
  <si>
    <t>Notepad++</t>
  </si>
  <si>
    <t>Oracle OpenJDK Java Plattform</t>
  </si>
  <si>
    <t>Oxygen XML Editor</t>
  </si>
  <si>
    <t>PhpStorm</t>
  </si>
  <si>
    <t>PL/SQL Feveloper</t>
  </si>
  <si>
    <t>Python Software Foundation Virtual Machine</t>
  </si>
  <si>
    <t>Quick Document Builder</t>
  </si>
  <si>
    <t>Solr</t>
  </si>
  <si>
    <t>SQL Developer</t>
  </si>
  <si>
    <t>TortoiseGit</t>
  </si>
  <si>
    <t xml:space="preserve">Visual Studio CodeVisual </t>
  </si>
  <si>
    <t>Studio Enterprise</t>
  </si>
  <si>
    <t>WebStorm</t>
  </si>
  <si>
    <t>XML FOrmatter</t>
  </si>
  <si>
    <t>XMLSpy Enterprise</t>
  </si>
  <si>
    <t>Adaptive Security Appliance Software</t>
  </si>
  <si>
    <t>Avira Antivir Server</t>
  </si>
  <si>
    <t>Data Protection Advisor</t>
  </si>
  <si>
    <t>DriveLock</t>
  </si>
  <si>
    <t>GnuPG VS-Desktop</t>
  </si>
  <si>
    <t>Governikus Com Vibilia</t>
  </si>
  <si>
    <t>Governikus Data Boreum</t>
  </si>
  <si>
    <t>Governikus LZA</t>
  </si>
  <si>
    <t>Governikus Service Components</t>
  </si>
  <si>
    <t>Greenbone</t>
  </si>
  <si>
    <t>Kanguru Remote Management Console (KRMC) - Enterprise</t>
  </si>
  <si>
    <t>KDMElite -Kanguru Defender Manager Elite</t>
  </si>
  <si>
    <t xml:space="preserve">KeePass </t>
  </si>
  <si>
    <t>Mail Security - Enterprise</t>
  </si>
  <si>
    <t>mod_security</t>
  </si>
  <si>
    <t>NCP Secure Enterprise Client</t>
  </si>
  <si>
    <t>NCP Secure Server VPN</t>
  </si>
  <si>
    <t>Protection Engine for Cloud Services</t>
  </si>
  <si>
    <t>Protection for SharePoint Servers</t>
  </si>
  <si>
    <t>R&amp;S Trusted Disk</t>
  </si>
  <si>
    <t xml:space="preserve">Secure Enterprise Management </t>
  </si>
  <si>
    <t xml:space="preserve">Self Service Reset Password Management (SSRPM) </t>
  </si>
  <si>
    <t>Atlassian Confluence</t>
  </si>
  <si>
    <t>Wire</t>
  </si>
  <si>
    <t>Workflow</t>
  </si>
  <si>
    <t>Access Management (OpenAM)</t>
  </si>
  <si>
    <t>Apache ActiveMQ</t>
  </si>
  <si>
    <t>AppDynamics</t>
  </si>
  <si>
    <t>Automic ONE Automation</t>
  </si>
  <si>
    <t>BMC BladeLogic Server Automation Suite</t>
  </si>
  <si>
    <t>BSCW</t>
  </si>
  <si>
    <t>Business Intelligence (BI) - Enterprise</t>
  </si>
  <si>
    <t>Business Intelligence Publisher - Enterprise</t>
  </si>
  <si>
    <t>Centera</t>
  </si>
  <si>
    <t>Cloudogu Ecosystems (CES)</t>
  </si>
  <si>
    <t>Command</t>
  </si>
  <si>
    <t xml:space="preserve">Conterra FME </t>
  </si>
  <si>
    <t>Deegree Server</t>
  </si>
  <si>
    <t>Docker Inc. Docker</t>
  </si>
  <si>
    <t>eGov-Suite</t>
  </si>
  <si>
    <t>Elastic Agent</t>
  </si>
  <si>
    <t>EMC Data Domain Produktfamilie</t>
  </si>
  <si>
    <t>EMC Data Domains</t>
  </si>
  <si>
    <t xml:space="preserve">EMC NetWorker </t>
  </si>
  <si>
    <t>EMC PowerPath</t>
  </si>
  <si>
    <t>Enterprise Application Platform</t>
  </si>
  <si>
    <t>Geoserver</t>
  </si>
  <si>
    <t>glusterfs</t>
  </si>
  <si>
    <t xml:space="preserve">Grafana Labs Grafana </t>
  </si>
  <si>
    <t xml:space="preserve">GSB </t>
  </si>
  <si>
    <t>HITACHI - herstellerspezifische Web-Oberfläche</t>
  </si>
  <si>
    <t>HITACHI - Hitachi-Command-Suite (HCS)</t>
  </si>
  <si>
    <t>Hitachi Dynamic Link Manager</t>
  </si>
  <si>
    <t>IBM MQ LTS</t>
  </si>
  <si>
    <t>IBM Operational Decision Manager</t>
  </si>
  <si>
    <t>IBM Tivoli Access Manager WebSEAL</t>
  </si>
  <si>
    <t>IBM Tivoli Storage Manager Extended Edition</t>
  </si>
  <si>
    <t>IBM WebSphere Liberty - Single Stream Continuous Delivery (SSCD)</t>
  </si>
  <si>
    <t>Kubernetes</t>
  </si>
  <si>
    <t>Linux / RedHat Multipathing</t>
  </si>
  <si>
    <t>Lucom Forms for Web Filler</t>
  </si>
  <si>
    <t>Lucom Interaction Plattform</t>
  </si>
  <si>
    <t>MACH M1</t>
  </si>
  <si>
    <t>MariaDB Server</t>
  </si>
  <si>
    <t>Microsoft Active Directory Domain Services</t>
  </si>
  <si>
    <t>Microsoft Exchange Server</t>
  </si>
  <si>
    <t>Microsoft Project Server</t>
  </si>
  <si>
    <t xml:space="preserve">Microsoft SQL Server </t>
  </si>
  <si>
    <t>Microsoft SQL Server Agent</t>
  </si>
  <si>
    <t>Microsoft SQL Server Analysis Services</t>
  </si>
  <si>
    <t>Microsoft SQL Server Enterprise Edition Core-based Licensing</t>
  </si>
  <si>
    <t>Microsoft SQL Server Enterprise Edition</t>
  </si>
  <si>
    <t>Microsoft SQL Server Express Edition</t>
  </si>
  <si>
    <t xml:space="preserve">Microsoft SQL Server Integration Services </t>
  </si>
  <si>
    <t>Microsoft SQL Server Reporting Services</t>
  </si>
  <si>
    <t>Microsoft System Center Configuration Manager</t>
  </si>
  <si>
    <t>Microsoft System Center Operations Manager Server</t>
  </si>
  <si>
    <t>Microsoft System Center Operations Manager</t>
  </si>
  <si>
    <t>Microsoft Windows 10 LTSC</t>
  </si>
  <si>
    <t>NetApp - ONCOMMAND-Unified- Manager (OCUM)</t>
  </si>
  <si>
    <t xml:space="preserve">Nextcloud </t>
  </si>
  <si>
    <t>OpenLDAP</t>
  </si>
  <si>
    <t xml:space="preserve">Oracle Business Intelligence Enterprise Edition </t>
  </si>
  <si>
    <t xml:space="preserve">Oracle Database Enterprise Edition </t>
  </si>
  <si>
    <t>ORACLE EDQ (Enterprise Data Quality)</t>
  </si>
  <si>
    <t>Oracle Enterprise Manager</t>
  </si>
  <si>
    <t>Oracle MySQL Server</t>
  </si>
  <si>
    <t>Oracle SAM_QFS</t>
  </si>
  <si>
    <t>Pivotal RabbitMQ</t>
  </si>
  <si>
    <t>Provisioning Services</t>
  </si>
  <si>
    <t>Red Hat Enterprise Linux</t>
  </si>
  <si>
    <t>SAP BO</t>
  </si>
  <si>
    <t xml:space="preserve">SAP BO DataServices </t>
  </si>
  <si>
    <t>SAP BO Design Studio/Lumira</t>
  </si>
  <si>
    <t>SAP BusinessObjects Enterprise</t>
  </si>
  <si>
    <t>SAP BW</t>
  </si>
  <si>
    <t>SAP CATS</t>
  </si>
  <si>
    <t>SAP CO</t>
  </si>
  <si>
    <t xml:space="preserve">SAP CRM </t>
  </si>
  <si>
    <t>SAP CU</t>
  </si>
  <si>
    <t>SAP Data Intelligence</t>
  </si>
  <si>
    <t xml:space="preserve">SAP Enable Now </t>
  </si>
  <si>
    <t xml:space="preserve">SAP ERP </t>
  </si>
  <si>
    <t xml:space="preserve">SAP F15z Schnittstelle </t>
  </si>
  <si>
    <t xml:space="preserve">SAP FI </t>
  </si>
  <si>
    <t xml:space="preserve">SAP FI-AA </t>
  </si>
  <si>
    <t xml:space="preserve">SAP Fiori </t>
  </si>
  <si>
    <t xml:space="preserve">SAP Fraud Management </t>
  </si>
  <si>
    <t xml:space="preserve">SAP GUI </t>
  </si>
  <si>
    <t>SAP HANA</t>
  </si>
  <si>
    <t xml:space="preserve">SAP HCM </t>
  </si>
  <si>
    <t>SAP Information Lifecycle Management</t>
  </si>
  <si>
    <t>SAP Landscape Management</t>
  </si>
  <si>
    <t xml:space="preserve">SAP Lean Catalog </t>
  </si>
  <si>
    <t xml:space="preserve">SAP MM </t>
  </si>
  <si>
    <t xml:space="preserve">SAP NetWeaver Enterprise Portal </t>
  </si>
  <si>
    <t>SAP NetWeaver</t>
  </si>
  <si>
    <t xml:space="preserve">SAP PM </t>
  </si>
  <si>
    <t xml:space="preserve">SAP PPM </t>
  </si>
  <si>
    <t>SAP Projektsystem (PS)</t>
  </si>
  <si>
    <t>SAP PSM</t>
  </si>
  <si>
    <t xml:space="preserve">SAP SCM </t>
  </si>
  <si>
    <t xml:space="preserve">SAP SD </t>
  </si>
  <si>
    <t>SAP SRM</t>
  </si>
  <si>
    <t>SAP TREX</t>
  </si>
  <si>
    <t xml:space="preserve">SAP ZBV </t>
  </si>
  <si>
    <t xml:space="preserve">Selenium </t>
  </si>
  <si>
    <t>SharePoint Server</t>
  </si>
  <si>
    <t>SuSE Linux</t>
  </si>
  <si>
    <t xml:space="preserve">Ubuntu Linux </t>
  </si>
  <si>
    <t>UCM Agent Printermanagement</t>
  </si>
  <si>
    <t xml:space="preserve">UCM Agent Softwaremanagement </t>
  </si>
  <si>
    <t xml:space="preserve">Universal Discovery (UD) </t>
  </si>
  <si>
    <t xml:space="preserve">VM VirtualBox </t>
  </si>
  <si>
    <t>VMWare vSphere ESXi Server</t>
  </si>
  <si>
    <t>Windows Server</t>
  </si>
  <si>
    <t>Apache Server</t>
  </si>
  <si>
    <t>Power BI</t>
  </si>
  <si>
    <t>ACNAM</t>
  </si>
  <si>
    <t>Visio</t>
  </si>
  <si>
    <t>PowerShell</t>
  </si>
  <si>
    <t>MSOffice – Professional</t>
  </si>
  <si>
    <t>MSOffice</t>
  </si>
  <si>
    <t>https://www.e-gif.gov.gr/wp-content/uploads/2022/01/744027.pdf</t>
  </si>
  <si>
    <t>Present (4/25)</t>
  </si>
  <si>
    <t>JWT</t>
  </si>
  <si>
    <t>Json web tokens</t>
  </si>
  <si>
    <t>Representational State Transfe</t>
  </si>
  <si>
    <t>Simple Object Access Protoco</t>
  </si>
  <si>
    <t>Unified Modeling Language</t>
  </si>
  <si>
    <t>eXtensible Markup Language</t>
  </si>
  <si>
    <t>XML-Remote Procedure Cal</t>
  </si>
  <si>
    <t>XML-RPC</t>
  </si>
  <si>
    <t>CSO Standards</t>
  </si>
  <si>
    <t>CSO Standard Classifictions</t>
  </si>
  <si>
    <t>Past (3/21)</t>
  </si>
  <si>
    <t>past(3/21)</t>
  </si>
  <si>
    <t>European Single Procurement Document (ESPD)</t>
  </si>
  <si>
    <t>Statistical Data and Metadata eXchange (SDMX)</t>
  </si>
  <si>
    <t>Web Content Accessibility Guidelines (WCAG) 2.1</t>
  </si>
  <si>
    <t>European standard on electronic invoicing</t>
  </si>
  <si>
    <t>Syntaxes to be used for electronic invoicing</t>
  </si>
  <si>
    <t>ELI</t>
  </si>
  <si>
    <t>Akoma Ntoso</t>
  </si>
  <si>
    <t>Norme CDA</t>
  </si>
  <si>
    <t>Norme Schematron</t>
  </si>
  <si>
    <t>FHIR standard</t>
  </si>
  <si>
    <t>General improvement and accessibility referential (RGAA 4.1)</t>
  </si>
  <si>
    <t>Referential for evaluation of mobile phone application accessibility (RAAM 1)</t>
  </si>
  <si>
    <t>ESPD</t>
  </si>
  <si>
    <t>EN 16931-1:2017</t>
  </si>
  <si>
    <t>ISO/IEC 19845:2015</t>
  </si>
  <si>
    <t>European Legislation Identifier</t>
  </si>
  <si>
    <t>Akoma Ntoso Extensible Markup Language (XML)</t>
  </si>
  <si>
    <t>ISO/HL7 27932:2009</t>
  </si>
  <si>
    <t>Schematron</t>
  </si>
  <si>
    <t>FHIR</t>
  </si>
  <si>
    <t>RGAA 4.1</t>
  </si>
  <si>
    <t>RAAM 1</t>
  </si>
  <si>
    <t>present (04/25)</t>
  </si>
  <si>
    <t>Authenticatie-standaarden (OpenID.NLGov en SAML)</t>
  </si>
  <si>
    <t>Digitoegankelijk (EN 301 549 met WCAG 2.1)</t>
  </si>
  <si>
    <t>NL GOV Assurance profile for OAuth 2.0</t>
  </si>
  <si>
    <t>REST-API Design Rules</t>
  </si>
  <si>
    <t>security.txt</t>
  </si>
  <si>
    <t>STIX en TAXII</t>
  </si>
  <si>
    <t>Erfgoedstandaard</t>
  </si>
  <si>
    <t>Peppol BIS</t>
  </si>
  <si>
    <t>PDF (Portable Data Format)</t>
  </si>
  <si>
    <t>HVD-DCAT-AP-NO</t>
  </si>
  <si>
    <t>Standard for high-value dataset description (HVD-DCAT-AP-EN)</t>
  </si>
  <si>
    <t>Uniform Resource Identifier (URI)</t>
  </si>
  <si>
    <t>Internationalized Resource Identifier (IRI)</t>
  </si>
  <si>
    <t>NS-EN ISO/IEC 27001:2020 at Standards Norway</t>
  </si>
  <si>
    <t>Sikrare norske domenenamn med DNSSEC</t>
  </si>
  <si>
    <t>Secure Domain Name System (DNS) Deployment Guide, NIST Special Publication800-81-2</t>
  </si>
  <si>
    <t>IPv4, IPv6, FTP, and other network protocols (Wikipedia)</t>
  </si>
  <si>
    <t>HTTP 1.1</t>
  </si>
  <si>
    <t>SMTP Service Extension</t>
  </si>
  <si>
    <t>TLS Extensions: Extension Definitions</t>
  </si>
  <si>
    <t>HTTP Strict Transport Security (HSTS)</t>
  </si>
  <si>
    <t>Online Certificate Status Protocol – OCSP</t>
  </si>
  <si>
    <t>Public Key Pinning Extension for HTTP</t>
  </si>
  <si>
    <t>UDP (User Datagram Protocol)</t>
  </si>
  <si>
    <t>Basic Measures for Email Security</t>
  </si>
  <si>
    <t>TCP (Transmission control protocol)</t>
  </si>
  <si>
    <t>FTP (File transfer protocol)</t>
  </si>
  <si>
    <t>SKOS-AP-NO</t>
  </si>
  <si>
    <t>TBX-AP-NO</t>
  </si>
  <si>
    <t>Management standard for term descriptions</t>
  </si>
  <si>
    <t>Management standard for concept harmonisation and differentiation of concepts</t>
  </si>
  <si>
    <t>IRI</t>
  </si>
  <si>
    <t>ISO/IEC 27001</t>
  </si>
  <si>
    <t>NIST Special Publication800-81-2</t>
  </si>
  <si>
    <t>TLS extensions</t>
  </si>
  <si>
    <t>Past(3/21)</t>
  </si>
  <si>
    <t>ArchiMate 2.1</t>
  </si>
  <si>
    <t>ArchiMate</t>
  </si>
  <si>
    <t>Lightweight Directory Access Protocol Version 3</t>
  </si>
  <si>
    <t>Business Process Model and Notation</t>
  </si>
  <si>
    <t>SIP: Session Initiation Protocol</t>
  </si>
  <si>
    <t>OGC GeoPackage</t>
  </si>
  <si>
    <t>OGC SLD</t>
  </si>
  <si>
    <t>OpenGIS GML</t>
  </si>
  <si>
    <t>OGC CSW</t>
  </si>
  <si>
    <t>Web Processing Service</t>
  </si>
  <si>
    <t>Web Map Service</t>
  </si>
  <si>
    <t>Web Feature Service</t>
  </si>
  <si>
    <t>Web Coverage Servic</t>
  </si>
  <si>
    <t>IMAPS</t>
  </si>
  <si>
    <t>WebDav</t>
  </si>
  <si>
    <t>JSOn</t>
  </si>
  <si>
    <t>https://files.diariodarepublica.pt/1s/2018/01/00400/0012100127.pdf</t>
  </si>
  <si>
    <t>version</t>
  </si>
  <si>
    <t>eCH-0286</t>
  </si>
  <si>
    <t>Introduction of a dataset identifier</t>
  </si>
  <si>
    <t>eCH-0064</t>
  </si>
  <si>
    <t>eCH-0164</t>
  </si>
  <si>
    <t>eCH-0257</t>
  </si>
  <si>
    <t>eCH-0274</t>
  </si>
  <si>
    <t>eCH-0272</t>
  </si>
  <si>
    <t>eCH-0283</t>
  </si>
  <si>
    <t>Standards and rules for CSV</t>
  </si>
  <si>
    <t>eCH-0284</t>
  </si>
  <si>
    <t>URI-Concept</t>
  </si>
  <si>
    <t>eCH-0285</t>
  </si>
  <si>
    <t>Use of controlled vocabularies</t>
  </si>
  <si>
    <t>eCH-0280</t>
  </si>
  <si>
    <t>eCH-281</t>
  </si>
  <si>
    <t>eCH-0270</t>
  </si>
  <si>
    <t>eCH-0217</t>
  </si>
  <si>
    <t>eCH-0250</t>
  </si>
  <si>
    <t>Accessibility Tools</t>
  </si>
  <si>
    <t>Specification for the Insurance Card System</t>
  </si>
  <si>
    <t>Business lifecycle model</t>
  </si>
  <si>
    <t>Metadata transformations to eCH-0160</t>
  </si>
  <si>
    <t>Comparison of signature procedures</t>
  </si>
  <si>
    <t>Glossary</t>
  </si>
  <si>
    <t>Transparency, explainability, risks of AI</t>
  </si>
  <si>
    <t>Data exchange in criminal complaints in public transport</t>
  </si>
  <si>
    <t>Data exchange police – private transport</t>
  </si>
  <si>
    <t>Barcode generation for tax documents</t>
  </si>
  <si>
    <t>Specification eVAT</t>
  </si>
  <si>
    <t>Verification of electronic signatures</t>
  </si>
  <si>
    <t>Preserving the validity of signatures in a PFDF</t>
  </si>
  <si>
    <t xml:space="preserve">Past </t>
  </si>
  <si>
    <t>Unique Property Reference Number (UPRN) </t>
  </si>
  <si>
    <t>Structured Threat Information Expression (STIX 2)</t>
  </si>
  <si>
    <t>Trusted Automated eXchange of Indicator Information (TAXII 2)</t>
  </si>
  <si>
    <t>ThreeSixtyGiving data standard</t>
  </si>
  <si>
    <t>Open Contracting Data Standard (OCDS) v1.1</t>
  </si>
  <si>
    <t>International Aid Transparency Initiative (IATI) standard v2.02</t>
  </si>
  <si>
    <t>World Geodetic System 1984 (WGS84) </t>
  </si>
  <si>
    <t xml:space="preserve">ISO 639-1:2002 language codes </t>
  </si>
  <si>
    <t>RFC6350 vCard standard</t>
  </si>
  <si>
    <t>iCalendar (RFC5545)</t>
  </si>
  <si>
    <t>HTML5 standard </t>
  </si>
  <si>
    <t>ODF 1.2 Open Document Format (ODF) standard</t>
  </si>
  <si>
    <t>ISO 3166-1:2013 country codes</t>
  </si>
  <si>
    <t>European Terrestrial Reference System 1989 (ETRS89) </t>
  </si>
  <si>
    <t>Multi Agency Incident Transfer Version 1.0.0 (MAIT)</t>
  </si>
  <si>
    <t>JobPosting standard</t>
  </si>
  <si>
    <t>Unique Street Reference Number (USRN)</t>
  </si>
  <si>
    <t>Open Referral UK data standard</t>
  </si>
  <si>
    <t>ORUK</t>
  </si>
  <si>
    <t>UPRN</t>
  </si>
  <si>
    <t>USRN</t>
  </si>
  <si>
    <t>STIX2</t>
  </si>
  <si>
    <t>TAXII2</t>
  </si>
  <si>
    <t>360G</t>
  </si>
  <si>
    <t>WGS84</t>
  </si>
  <si>
    <t>ISO 639-1</t>
  </si>
  <si>
    <t xml:space="preserve">XMLSpy </t>
  </si>
  <si>
    <t>Avira</t>
  </si>
  <si>
    <t>ActiveMQ</t>
  </si>
  <si>
    <t>CES</t>
  </si>
  <si>
    <t>Docker</t>
  </si>
  <si>
    <t>HCS</t>
  </si>
  <si>
    <t>UD</t>
  </si>
  <si>
    <t>Outlook</t>
  </si>
  <si>
    <t>Theora 1.1 (codec)</t>
  </si>
  <si>
    <t>Tomcat</t>
  </si>
  <si>
    <t>Tortoise</t>
  </si>
  <si>
    <t xml:space="preserve">Release 04/25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</si>
</sst>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1"/>
      <color theme="0"/>
      <name val="Calibri"/>
      <family val="2"/>
      <scheme val="minor"/>
    </font>
    <font>
      <sz val="9"/>
      <color rgb="FF000000"/>
      <name val="Verdana"/>
      <family val="2"/>
    </font>
    <font>
      <sz val="10"/>
      <color rgb="FF000000"/>
      <name val="Arial"/>
      <family val="2"/>
      <charset val="1"/>
    </font>
    <font>
      <u/>
      <sz val="11"/>
      <color theme="10"/>
      <name val="Calibri"/>
      <family val="2"/>
      <scheme val="minor"/>
    </font>
    <font>
      <sz val="10"/>
      <color rgb="FF000000"/>
      <name val="Verdana"/>
      <family val="2"/>
    </font>
    <font>
      <b/>
      <sz val="11"/>
      <color theme="3"/>
      <name val="Calibri"/>
      <family val="2"/>
      <scheme val="minor"/>
    </font>
    <font>
      <b/>
      <sz val="18"/>
      <color theme="0"/>
      <name val="Calibri"/>
      <family val="2"/>
      <scheme val="minor"/>
    </font>
    <font>
      <sz val="9"/>
      <color rgb="FF1E2B3C"/>
      <name val="Arial"/>
      <family val="2"/>
    </font>
    <font>
      <sz val="13"/>
      <color rgb="FF000000"/>
      <name val="Calibri"/>
      <family val="2"/>
      <scheme val="minor"/>
    </font>
    <font>
      <b/>
      <sz val="11"/>
      <color theme="1"/>
      <name val="Calibri"/>
      <family val="2"/>
      <scheme val="minor"/>
    </font>
    <font>
      <sz val="11"/>
      <color rgb="FFFF0000"/>
      <name val="Calibri"/>
      <family val="2"/>
      <scheme val="minor"/>
    </font>
    <font>
      <u/>
      <sz val="11"/>
      <color rgb="FFFF0000"/>
      <name val="Calibri"/>
      <family val="2"/>
      <scheme val="minor"/>
    </font>
    <font>
      <u/>
      <sz val="11"/>
      <color rgb="FF00B050"/>
      <name val="Calibri"/>
      <family val="2"/>
      <scheme val="minor"/>
    </font>
    <font>
      <u/>
      <sz val="11"/>
      <color rgb="FFC00000"/>
      <name val="Calibri"/>
      <family val="2"/>
      <scheme val="minor"/>
    </font>
    <font>
      <sz val="11"/>
      <name val="Calibri"/>
      <family val="2"/>
      <scheme val="minor"/>
    </font>
    <font>
      <u/>
      <sz val="11"/>
      <name val="Calibri"/>
      <family val="2"/>
      <scheme val="minor"/>
    </font>
  </fonts>
  <fills count="5">
    <fill>
      <patternFill patternType="none"/>
    </fill>
    <fill>
      <patternFill patternType="gray125"/>
    </fill>
    <fill>
      <patternFill patternType="solid">
        <fgColor theme="3"/>
        <bgColor indexed="64"/>
      </patternFill>
    </fill>
    <fill>
      <patternFill patternType="solid">
        <fgColor theme="0" tint="-0.34998626667073579"/>
        <bgColor indexed="64"/>
      </patternFill>
    </fill>
    <fill>
      <patternFill patternType="solid">
        <fgColor theme="4"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medium">
        <color auto="1"/>
      </left>
      <right/>
      <top/>
      <bottom/>
      <diagonal/>
    </border>
  </borders>
  <cellStyleXfs count="2">
    <xf numFmtId="0" fontId="0" fillId="0" borderId="0"/>
    <xf numFmtId="0" fontId="4" fillId="0" borderId="0" applyNumberFormat="0" applyFill="0" applyBorder="0" applyAlignment="0" applyProtection="0"/>
  </cellStyleXfs>
  <cellXfs count="46">
    <xf numFmtId="0" fontId="0" fillId="0" borderId="0" xfId="0"/>
    <xf numFmtId="0" fontId="1" fillId="3" borderId="0" xfId="0" applyFont="1" applyFill="1" applyAlignment="1">
      <alignment horizontal="center" vertical="center"/>
    </xf>
    <xf numFmtId="0" fontId="2" fillId="0" borderId="0" xfId="0" applyFont="1"/>
    <xf numFmtId="0" fontId="3" fillId="0" borderId="0" xfId="0" applyFont="1"/>
    <xf numFmtId="0" fontId="3" fillId="0" borderId="0" xfId="0" applyFont="1" applyAlignment="1">
      <alignment wrapText="1"/>
    </xf>
    <xf numFmtId="0" fontId="0" fillId="0" borderId="0" xfId="0" applyAlignment="1">
      <alignment wrapText="1"/>
    </xf>
    <xf numFmtId="20" fontId="0" fillId="0" borderId="0" xfId="0" applyNumberFormat="1"/>
    <xf numFmtId="0" fontId="0" fillId="0" borderId="0" xfId="0" applyAlignment="1">
      <alignment vertical="center"/>
    </xf>
    <xf numFmtId="0" fontId="5" fillId="0" borderId="0" xfId="0" applyFont="1"/>
    <xf numFmtId="0" fontId="1" fillId="2" borderId="2" xfId="0" applyFont="1" applyFill="1" applyBorder="1" applyAlignment="1">
      <alignment vertical="top" textRotation="90" wrapText="1"/>
    </xf>
    <xf numFmtId="0" fontId="1" fillId="2" borderId="2" xfId="0" applyFont="1" applyFill="1" applyBorder="1" applyAlignment="1">
      <alignment vertical="center" textRotation="90" wrapText="1"/>
    </xf>
    <xf numFmtId="0" fontId="0" fillId="0" borderId="0" xfId="0" applyAlignment="1">
      <alignment horizontal="center" vertical="center"/>
    </xf>
    <xf numFmtId="0" fontId="0" fillId="0" borderId="1" xfId="0" applyBorder="1" applyAlignment="1">
      <alignment horizontal="center" vertical="center"/>
    </xf>
    <xf numFmtId="0" fontId="0" fillId="0" borderId="0" xfId="0" applyAlignment="1">
      <alignment horizontal="left" vertical="center"/>
    </xf>
    <xf numFmtId="0" fontId="0" fillId="0" borderId="1" xfId="0" applyBorder="1" applyAlignment="1">
      <alignment horizontal="left" vertical="center"/>
    </xf>
    <xf numFmtId="0" fontId="0" fillId="0" borderId="0" xfId="0" applyAlignment="1">
      <alignment horizontal="left"/>
    </xf>
    <xf numFmtId="0" fontId="0" fillId="0" borderId="1" xfId="0" applyBorder="1" applyAlignment="1">
      <alignment vertical="top" wrapText="1"/>
    </xf>
    <xf numFmtId="0" fontId="6" fillId="0" borderId="1" xfId="0" applyFont="1" applyBorder="1" applyAlignment="1">
      <alignment horizontal="center" vertical="center"/>
    </xf>
    <xf numFmtId="0" fontId="7" fillId="2" borderId="2" xfId="0" applyFont="1" applyFill="1" applyBorder="1" applyAlignment="1">
      <alignment horizontal="center" vertical="center"/>
    </xf>
    <xf numFmtId="0" fontId="0" fillId="4" borderId="0" xfId="0" applyFill="1"/>
    <xf numFmtId="0" fontId="8" fillId="0" borderId="0" xfId="0" applyFont="1"/>
    <xf numFmtId="0" fontId="9" fillId="0" borderId="0" xfId="0" applyFont="1"/>
    <xf numFmtId="0" fontId="0" fillId="0" borderId="1" xfId="0" applyBorder="1"/>
    <xf numFmtId="0" fontId="4" fillId="0" borderId="0" xfId="1" applyFill="1" applyAlignment="1">
      <alignment vertical="top" wrapText="1"/>
    </xf>
    <xf numFmtId="49" fontId="0" fillId="0" borderId="0" xfId="0" applyNumberFormat="1" applyAlignment="1">
      <alignment vertical="top" wrapText="1"/>
    </xf>
    <xf numFmtId="0" fontId="4" fillId="0" borderId="0" xfId="1" applyFill="1" applyBorder="1" applyAlignment="1" applyProtection="1">
      <alignment vertical="top" wrapText="1"/>
    </xf>
    <xf numFmtId="0" fontId="0" fillId="0" borderId="0" xfId="0" applyAlignment="1">
      <alignment vertical="top" wrapText="1"/>
    </xf>
    <xf numFmtId="0" fontId="4" fillId="0" borderId="0" xfId="1"/>
    <xf numFmtId="0" fontId="10" fillId="0" borderId="0" xfId="0" applyFont="1"/>
    <xf numFmtId="0" fontId="12" fillId="0" borderId="0" xfId="1" applyFont="1" applyFill="1" applyAlignment="1">
      <alignment vertical="top" wrapText="1"/>
    </xf>
    <xf numFmtId="0" fontId="13" fillId="0" borderId="0" xfId="1" applyFont="1" applyFill="1" applyAlignment="1">
      <alignment vertical="top" wrapText="1"/>
    </xf>
    <xf numFmtId="0" fontId="14" fillId="0" borderId="0" xfId="1" applyFont="1" applyFill="1" applyBorder="1" applyAlignment="1" applyProtection="1">
      <alignment vertical="top" wrapText="1"/>
    </xf>
    <xf numFmtId="49" fontId="13" fillId="0" borderId="0" xfId="1" applyNumberFormat="1" applyFont="1" applyAlignment="1">
      <alignment vertical="top" wrapText="1"/>
    </xf>
    <xf numFmtId="0" fontId="11" fillId="2" borderId="2" xfId="0" applyFont="1" applyFill="1" applyBorder="1" applyAlignment="1">
      <alignment vertical="top" textRotation="90" wrapText="1"/>
    </xf>
    <xf numFmtId="0" fontId="13" fillId="0" borderId="0" xfId="1" applyFont="1" applyFill="1" applyAlignment="1">
      <alignment vertical="top"/>
    </xf>
    <xf numFmtId="49" fontId="13" fillId="0" borderId="0" xfId="1" applyNumberFormat="1" applyFont="1" applyAlignment="1">
      <alignment vertical="top"/>
    </xf>
    <xf numFmtId="0" fontId="12" fillId="0" borderId="0" xfId="1" applyFont="1" applyFill="1" applyBorder="1" applyAlignment="1" applyProtection="1">
      <alignment vertical="top" wrapText="1"/>
    </xf>
    <xf numFmtId="0" fontId="13" fillId="0" borderId="0" xfId="1" applyFont="1"/>
    <xf numFmtId="0" fontId="13" fillId="0" borderId="0" xfId="1" applyFont="1" applyAlignment="1">
      <alignment vertical="top" wrapText="1"/>
    </xf>
    <xf numFmtId="0" fontId="15" fillId="2" borderId="2" xfId="0" applyFont="1" applyFill="1" applyBorder="1" applyAlignment="1">
      <alignment vertical="top" textRotation="90" wrapText="1"/>
    </xf>
    <xf numFmtId="49" fontId="16" fillId="0" borderId="0" xfId="1" applyNumberFormat="1" applyFont="1" applyAlignment="1">
      <alignment vertical="top" wrapText="1"/>
    </xf>
    <xf numFmtId="0" fontId="16" fillId="0" borderId="0" xfId="1" applyFont="1" applyFill="1" applyAlignment="1">
      <alignment vertical="top" wrapText="1"/>
    </xf>
    <xf numFmtId="49" fontId="15" fillId="0" borderId="0" xfId="0" applyNumberFormat="1" applyFont="1" applyAlignment="1">
      <alignment vertical="top" wrapText="1"/>
    </xf>
    <xf numFmtId="0" fontId="16" fillId="0" borderId="0" xfId="1" applyFont="1"/>
    <xf numFmtId="0" fontId="15" fillId="0" borderId="0" xfId="0" applyFont="1" applyAlignment="1">
      <alignment vertical="top" wrapText="1"/>
    </xf>
    <xf numFmtId="0" fontId="16" fillId="0" borderId="0" xfId="1" applyFont="1" applyAlignment="1">
      <alignment vertical="top" wrapText="1"/>
    </xf>
  </cellXfs>
  <cellStyles count="2">
    <cellStyle name="Hyperlink" xfId="1" builtinId="8"/>
    <cellStyle name="Normal" xfId="0" builtinId="0"/>
  </cellStyles>
  <dxfs count="3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fill>
        <patternFill>
          <bgColor rgb="FF92D050"/>
        </patternFill>
      </fill>
    </dxf>
    <dxf>
      <font>
        <color theme="0"/>
      </font>
      <fill>
        <patternFill>
          <bgColor rgb="FF92D050"/>
        </patternFill>
      </fill>
    </dxf>
    <dxf>
      <font>
        <color theme="0"/>
      </font>
      <fill>
        <patternFill>
          <bgColor rgb="FF92D050"/>
        </patternFill>
      </fill>
    </dxf>
    <dxf>
      <font>
        <color theme="0"/>
      </font>
      <fill>
        <patternFill>
          <bgColor rgb="FF92D050"/>
        </patternFill>
      </fill>
    </dxf>
    <dxf>
      <font>
        <color rgb="FF9C0006"/>
      </font>
      <fill>
        <patternFill>
          <bgColor rgb="FFFFC7CE"/>
        </patternFill>
      </fill>
    </dxf>
    <dxf>
      <font>
        <color theme="0"/>
      </font>
      <fill>
        <patternFill>
          <bgColor rgb="FF92D050"/>
        </patternFill>
      </fill>
    </dxf>
    <dxf>
      <font>
        <color theme="0"/>
      </font>
      <fill>
        <patternFill>
          <bgColor rgb="FF92D050"/>
        </patternFill>
      </fill>
    </dxf>
    <dxf>
      <font>
        <color theme="0"/>
      </font>
      <fill>
        <patternFill>
          <bgColor rgb="FF92D050"/>
        </patternFill>
      </fill>
    </dxf>
    <dxf>
      <font>
        <color theme="0"/>
      </font>
      <fill>
        <patternFill>
          <bgColor rgb="FF92D050"/>
        </patternFill>
      </fill>
    </dxf>
    <dxf>
      <font>
        <color theme="0"/>
      </font>
      <fill>
        <patternFill>
          <bgColor rgb="FF92D050"/>
        </patternFill>
      </fill>
    </dxf>
    <dxf>
      <font>
        <color theme="0"/>
      </font>
      <fill>
        <patternFill>
          <bgColor rgb="FF92D050"/>
        </patternFill>
      </fill>
    </dxf>
    <dxf>
      <font>
        <color theme="0"/>
      </font>
      <fill>
        <patternFill>
          <bgColor rgb="FF92D050"/>
        </patternFill>
      </fill>
    </dxf>
    <dxf>
      <font>
        <color theme="0"/>
      </font>
      <fill>
        <patternFill>
          <bgColor rgb="FF92D050"/>
        </patternFill>
      </fill>
    </dxf>
    <dxf>
      <font>
        <color theme="0"/>
      </font>
      <fill>
        <patternFill>
          <bgColor rgb="FF92D050"/>
        </patternFill>
      </fill>
    </dxf>
  </dxfs>
  <tableStyles count="0" defaultTableStyle="TableStyleMedium2" defaultPivotStyle="PivotStyleLight16"/>
  <colors>
    <mruColors>
      <color rgb="FFFFC1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3" Type="http://schemas.openxmlformats.org/officeDocument/2006/relationships/hyperlink" Target="http://references.modernisation.gouv.fr/sites/default/files/Referentiel_General_Interoperabilite_V2.pdf" TargetMode="External"/><Relationship Id="rId18" Type="http://schemas.openxmlformats.org/officeDocument/2006/relationships/hyperlink" Target="https://www.gov.uk/government/publications/open-standards-for-government" TargetMode="External"/><Relationship Id="rId26" Type="http://schemas.openxmlformats.org/officeDocument/2006/relationships/hyperlink" Target="http://prawo.sejm.gov.pl/isap.nsf/download.xsp/WDU20170002247/O/D20172247.pdf" TargetMode="External"/><Relationship Id="rId39" Type="http://schemas.openxmlformats.org/officeDocument/2006/relationships/hyperlink" Target="https://www.cio.bund.de/SharedDocs/Publikationen/DE/Bundesbeauftragter-fuer-Informationstechnik/IT_Rat_Beschluesse/beschluss_71_2011_anlage_3_download.pdf?__blob=publicationFile" TargetMode="External"/><Relationship Id="rId21" Type="http://schemas.openxmlformats.org/officeDocument/2006/relationships/hyperlink" Target="https://www.difi.no/fagomrader-og-tjenester/digitalisering-og-samordning/standarder" TargetMode="External"/><Relationship Id="rId34" Type="http://schemas.openxmlformats.org/officeDocument/2006/relationships/hyperlink" Target="https://ech.ch/sites/default/files/news/Liste_Standardisierungsbedarf_Januar%202021_publiziert.pdf" TargetMode="External"/><Relationship Id="rId42" Type="http://schemas.openxmlformats.org/officeDocument/2006/relationships/hyperlink" Target="https://joinup.ec.europa.eu/sites/default/files/inline-files/Finland%20Factsheet%20Validated.pdf" TargetMode="External"/><Relationship Id="rId47" Type="http://schemas.openxmlformats.org/officeDocument/2006/relationships/hyperlink" Target="https://dits.dmrid.gov.cy/dmrid/dits/dits.nsf/all/B83AA8E4EB4EFD19C225855800288B10/$file/Cyprus%20eGovernment%20Interoperability%20Framework_new%20EIF_v2.0-To%20Publish.pdf" TargetMode="External"/><Relationship Id="rId50" Type="http://schemas.openxmlformats.org/officeDocument/2006/relationships/hyperlink" Target="https://www.numerique.gouv.fr/offre-accompagnement/reference-interoperabilite-rgi/" TargetMode="External"/><Relationship Id="rId55" Type="http://schemas.openxmlformats.org/officeDocument/2006/relationships/hyperlink" Target="https://mindigital.gouvernement.lu/dam-assets/dossiers/nif/iop-product-catalogue-of-the-sectoral-interoperability-committee-for-central-government-01-00.pdf" TargetMode="External"/><Relationship Id="rId63" Type="http://schemas.openxmlformats.org/officeDocument/2006/relationships/printerSettings" Target="../printerSettings/printerSettings2.bin"/><Relationship Id="rId7" Type="http://schemas.openxmlformats.org/officeDocument/2006/relationships/hyperlink" Target="https://administracionelectronica.gob.es/pae_Home/pae_Estrategias/pae_Interoperabilidad_Inicio/pae_Normas_tecnicas_de_interoperabilidad.html" TargetMode="External"/><Relationship Id="rId2" Type="http://schemas.openxmlformats.org/officeDocument/2006/relationships/hyperlink" Target="https://www.mkm.ee/sites/default/files/interoperability-framework_2011.doc" TargetMode="External"/><Relationship Id="rId16" Type="http://schemas.openxmlformats.org/officeDocument/2006/relationships/hyperlink" Target="https://administracionelectronica.gob.es/pae_Home/pae_Estrategias/pae_Interoperabilidad_Inicio/pae_Normas_tecnicas_de_interoperabilidad.html" TargetMode="External"/><Relationship Id="rId29" Type="http://schemas.openxmlformats.org/officeDocument/2006/relationships/hyperlink" Target="https://dits.dmrid.gov.cy/dmrid/dits/dits.nsf/all/B83AA8E4EB4EFD19C225855800288B10/$file/Cyprus%20eGovernment%20Interoperability%20Framework_new%20EIF_v2.0-To%20Publish.pdf" TargetMode="External"/><Relationship Id="rId11" Type="http://schemas.openxmlformats.org/officeDocument/2006/relationships/hyperlink" Target="http://nio.gov.si/nio/asset/prirocnik+za+odpiranje+podatkov+javnega+sektorja-725?lang=en" TargetMode="External"/><Relationship Id="rId24" Type="http://schemas.openxmlformats.org/officeDocument/2006/relationships/hyperlink" Target="http://ec.europa.eu/growth/industry/policy/ict-standardisation/ict-technical-specifications_en" TargetMode="External"/><Relationship Id="rId32" Type="http://schemas.openxmlformats.org/officeDocument/2006/relationships/hyperlink" Target="https://www.belgif.be/page/specifications.en.html" TargetMode="External"/><Relationship Id="rId37" Type="http://schemas.openxmlformats.org/officeDocument/2006/relationships/hyperlink" Target="https://www.mkm.ee/sites/default/files/interoperability-framework_2011.doc" TargetMode="External"/><Relationship Id="rId40" Type="http://schemas.openxmlformats.org/officeDocument/2006/relationships/hyperlink" Target="https://www.forumstandaardisatie.nl/open-standaarden/lijst" TargetMode="External"/><Relationship Id="rId45" Type="http://schemas.openxmlformats.org/officeDocument/2006/relationships/hyperlink" Target="https://neu.ref.wien.gv.at/at.gv.wien.ref-live/konventionen-weitere-konzepte" TargetMode="External"/><Relationship Id="rId53" Type="http://schemas.openxmlformats.org/officeDocument/2006/relationships/hyperlink" Target="https://www.agid.gov.it/sites/default/files/repository_files/linee_guida_interoperabilit_tecnica_pa.pdf" TargetMode="External"/><Relationship Id="rId58" Type="http://schemas.openxmlformats.org/officeDocument/2006/relationships/hyperlink" Target="https://ech.ch/sites/default/files/imce/eCH-Vorlagen/Standardisierungsbedarf%2001.2025.pdf" TargetMode="External"/><Relationship Id="rId5" Type="http://schemas.openxmlformats.org/officeDocument/2006/relationships/hyperlink" Target="https://www.difi.no/fagomrader-og-tjenester/digitalisering-og-samordning/standarder" TargetMode="External"/><Relationship Id="rId61" Type="http://schemas.openxmlformats.org/officeDocument/2006/relationships/hyperlink" Target="https://www.e-gif.gov.gr/wp-content/uploads/2022/01/744027.pdf" TargetMode="External"/><Relationship Id="rId19" Type="http://schemas.openxmlformats.org/officeDocument/2006/relationships/hyperlink" Target="https://data.gov.ie/pages/opendatatechnicalframework" TargetMode="External"/><Relationship Id="rId14" Type="http://schemas.openxmlformats.org/officeDocument/2006/relationships/hyperlink" Target="http://www.e-gif.gov.gr/portal/pls/portal/docs/1/211041.PDF" TargetMode="External"/><Relationship Id="rId22" Type="http://schemas.openxmlformats.org/officeDocument/2006/relationships/hyperlink" Target="http://www.informatizacia.sk/standardy-is-vs/596s" TargetMode="External"/><Relationship Id="rId27" Type="http://schemas.openxmlformats.org/officeDocument/2006/relationships/hyperlink" Target="https://www.ech.ch/de/standards/overviewlist" TargetMode="External"/><Relationship Id="rId30" Type="http://schemas.openxmlformats.org/officeDocument/2006/relationships/hyperlink" Target="http://www.informatizacia.sk/posudzovane-standardy/12640s" TargetMode="External"/><Relationship Id="rId35" Type="http://schemas.openxmlformats.org/officeDocument/2006/relationships/hyperlink" Target="http://www.e-gif.gov.gr/portal/pls/portal/docs/1/211041.PDF" TargetMode="External"/><Relationship Id="rId43" Type="http://schemas.openxmlformats.org/officeDocument/2006/relationships/hyperlink" Target="https://www.avropa.se/globalassets/dokument/open-it-standards.pdf?_t_id=1B2M2Y8AsgTpgAmY7PhCfg%3d%3d&amp;_t_q=standards&amp;_t_tags=language%3asv%2csiteid%3a95d515a5-23ca-47bf-87a9-" TargetMode="External"/><Relationship Id="rId48" Type="http://schemas.openxmlformats.org/officeDocument/2006/relationships/hyperlink" Target="https://arkitektur.digst.dk/sites/default/fileuploads/white_paper_on_a_common_public-sector_digital_architecture_pdfa.pdf" TargetMode="External"/><Relationship Id="rId56" Type="http://schemas.openxmlformats.org/officeDocument/2006/relationships/hyperlink" Target="https://mccaa.org.mt/Section/Content?contentId=1243" TargetMode="External"/><Relationship Id="rId8" Type="http://schemas.openxmlformats.org/officeDocument/2006/relationships/hyperlink" Target="http://ec.europa.eu/growth/industry/policy/ict-standardisation/ict-technical-specifications_en" TargetMode="External"/><Relationship Id="rId51" Type="http://schemas.openxmlformats.org/officeDocument/2006/relationships/hyperlink" Target="https://www.cio.bund.de/SharedDocs/downloads/Webs/CIO/DE/digitaler-wandel/architekturen-standard/Architekturrichtlinie_techn_Anhang.pdf?__blob=publicationFile&amp;v=10" TargetMode="External"/><Relationship Id="rId3" Type="http://schemas.openxmlformats.org/officeDocument/2006/relationships/hyperlink" Target="http://references.modernisation.gouv.fr/sites/default/files/Referentiel_General_Interoperabilite_V2.pdf" TargetMode="External"/><Relationship Id="rId12" Type="http://schemas.openxmlformats.org/officeDocument/2006/relationships/hyperlink" Target="https://www.ech.ch/de/standards/overviewlist" TargetMode="External"/><Relationship Id="rId17" Type="http://schemas.openxmlformats.org/officeDocument/2006/relationships/hyperlink" Target="https://www.avropa.se/globalassets/dokument/open-it-standards.pdf?_t_id=1B2M2Y8AsgTpgAmY7PhCfg%3d%3d&amp;_t_q=standards&amp;_t_tags=language%3asv%2csiteid%3a95d515a5-23ca-47bf-87a9-" TargetMode="External"/><Relationship Id="rId25" Type="http://schemas.openxmlformats.org/officeDocument/2006/relationships/hyperlink" Target="http://prawo.sejm.gov.pl/isap.nsf/download.xsp/WDU20170002247/O/D20172247.pdf" TargetMode="External"/><Relationship Id="rId33" Type="http://schemas.openxmlformats.org/officeDocument/2006/relationships/hyperlink" Target="https://www.mtitc.government.bg/upload/docs/2016-01/BNIF_EN.pdf" TargetMode="External"/><Relationship Id="rId38" Type="http://schemas.openxmlformats.org/officeDocument/2006/relationships/hyperlink" Target="http://references.modernisation.gouv.fr/sites/default/files/Referentiel_General_Interoperabilite_V2.pdf" TargetMode="External"/><Relationship Id="rId46" Type="http://schemas.openxmlformats.org/officeDocument/2006/relationships/hyperlink" Target="https://ref.gv.at/web/guest/konventionen-weitere-konzepte" TargetMode="External"/><Relationship Id="rId59" Type="http://schemas.openxmlformats.org/officeDocument/2006/relationships/hyperlink" Target="https://ssi.gov.hr/en/catalogue" TargetMode="External"/><Relationship Id="rId20" Type="http://schemas.openxmlformats.org/officeDocument/2006/relationships/hyperlink" Target="https://www.cio.bund.de/Web/DE/Architekturen-und-Standards/SAGA/SAGA%205-aktuelle%20Version/saga_5_aktuelle_version_node.html" TargetMode="External"/><Relationship Id="rId41" Type="http://schemas.openxmlformats.org/officeDocument/2006/relationships/hyperlink" Target="http://isap.sejm.gov.pl/isap.nsf/download.xsp/WDU20170002247/O/D20172247.pdf" TargetMode="External"/><Relationship Id="rId54" Type="http://schemas.openxmlformats.org/officeDocument/2006/relationships/hyperlink" Target="https://mindigital.gouvernement.lu/dam-assets/dossiers/nif/iop-product-catalogue-of-the-national-interoperability-committee-01-00.pdf" TargetMode="External"/><Relationship Id="rId62" Type="http://schemas.openxmlformats.org/officeDocument/2006/relationships/hyperlink" Target="https://files.diariodarepublica.pt/1s/2018/01/00400/0012100127.pdf" TargetMode="External"/><Relationship Id="rId1" Type="http://schemas.openxmlformats.org/officeDocument/2006/relationships/hyperlink" Target="https://www.mtitc.government.bg/upload/docs/2016-01/BNIF_EN.pdf" TargetMode="External"/><Relationship Id="rId6" Type="http://schemas.openxmlformats.org/officeDocument/2006/relationships/hyperlink" Target="http://www.informatizacia.sk/standardy-is-vs/596s" TargetMode="External"/><Relationship Id="rId15" Type="http://schemas.openxmlformats.org/officeDocument/2006/relationships/hyperlink" Target="https://www.forumstandaardisatie.nl/open-standaarden/lijst" TargetMode="External"/><Relationship Id="rId23" Type="http://schemas.openxmlformats.org/officeDocument/2006/relationships/hyperlink" Target="http://nio.gov.si/nio/asset/prirocnik+za+odpiranje+podatkov+javnega+sektorja-725?lang=en" TargetMode="External"/><Relationship Id="rId28" Type="http://schemas.openxmlformats.org/officeDocument/2006/relationships/hyperlink" Target="https://www.belgif.be/page/specifications.en.html" TargetMode="External"/><Relationship Id="rId36" Type="http://schemas.openxmlformats.org/officeDocument/2006/relationships/hyperlink" Target="https://data.gov.ie/pages/opendatatechnicalframework" TargetMode="External"/><Relationship Id="rId49" Type="http://schemas.openxmlformats.org/officeDocument/2006/relationships/hyperlink" Target="https://www.stat.ee/sites/default/files/2022-11/Estonian%20IT%20Interoperability%20Framework%20-%20Abridgement%20of%20Version%203.0.pdf" TargetMode="External"/><Relationship Id="rId57" Type="http://schemas.openxmlformats.org/officeDocument/2006/relationships/hyperlink" Target="https://docs.peppol.eu/poacc/billing/3.0/" TargetMode="External"/><Relationship Id="rId10" Type="http://schemas.openxmlformats.org/officeDocument/2006/relationships/hyperlink" Target="https://www.cio.bund.de/Web/DE/Architekturen-und-Standards/SAGA/SAGA%205-aktuelle%20Version/saga_5_aktuelle_version_node.html" TargetMode="External"/><Relationship Id="rId31" Type="http://schemas.openxmlformats.org/officeDocument/2006/relationships/hyperlink" Target="https://administracionelectronica.gob.es/pae_Home/dam/jcr:97912041-c1c3-47c4-b517-df9f51db321d/Guia_aplicacion_Norma_Tecnica_Interoperabilidad_Catalogo_de_estandares.pdf" TargetMode="External"/><Relationship Id="rId44" Type="http://schemas.openxmlformats.org/officeDocument/2006/relationships/hyperlink" Target="https://neu.ref.wien.gv.at/at.gv.wien.ref-live/ag-ii-austrian-intero.-framework" TargetMode="External"/><Relationship Id="rId52" Type="http://schemas.openxmlformats.org/officeDocument/2006/relationships/hyperlink" Target="https://www.e-gif.gov.gr/wp-content/uploads/2022/06/%CE%A01_%CE%A0%CE%BB%CE%B1%CE%AF%CF%83%CE%B9%CE%BF_%CE%94%CE%B9%CE%B1%CE%BB%CE%B5%CE%B9%CF%84%CE%BF%CF%85%CF%81%CE%B3%CE%B9%CE%BA%CF%8C%CF%84%CE%B7%CF%84%CE%B1%CF%82_v1.1_new.pdf" TargetMode="External"/><Relationship Id="rId60" Type="http://schemas.openxmlformats.org/officeDocument/2006/relationships/hyperlink" Target="https://arkitektur.digst.dk/genbrug/digitale-byggeblokke/specifikationsbyggeblokke" TargetMode="External"/><Relationship Id="rId4" Type="http://schemas.openxmlformats.org/officeDocument/2006/relationships/hyperlink" Target="https://www.forumstandaardisatie.nl/open-standaarden/lijst" TargetMode="External"/><Relationship Id="rId9" Type="http://schemas.openxmlformats.org/officeDocument/2006/relationships/hyperlink" Target="https://nio.gov.si/nio/cms/download/document/64c778d6f0d9fc7db221bdae44008c35f46d5ddf-1473857498323?lang=env"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8" Type="http://schemas.openxmlformats.org/officeDocument/2006/relationships/hyperlink" Target="https://data.gov.ie/pages/opendatatechnicalframework" TargetMode="External"/><Relationship Id="rId13" Type="http://schemas.openxmlformats.org/officeDocument/2006/relationships/hyperlink" Target="https://ref.gv.at/web/guest/konventionen-weitere-konzepte" TargetMode="External"/><Relationship Id="rId18" Type="http://schemas.openxmlformats.org/officeDocument/2006/relationships/hyperlink" Target="https://www.cio.bund.de/SharedDocs/downloads/Webs/CIO/DE/digitaler-wandel/architekturen-standard/Architekturrichtlinie_techn_Anhang.pdf?__blob=publicationFile&amp;v=10" TargetMode="External"/><Relationship Id="rId26" Type="http://schemas.openxmlformats.org/officeDocument/2006/relationships/hyperlink" Target="https://ssi.gov.hr/en/catalogue" TargetMode="External"/><Relationship Id="rId3" Type="http://schemas.openxmlformats.org/officeDocument/2006/relationships/hyperlink" Target="http://nio.gov.si/nio/asset/prirocnik+za+odpiranje+podatkov+javnega+sektorja-725?lang=en" TargetMode="External"/><Relationship Id="rId21" Type="http://schemas.openxmlformats.org/officeDocument/2006/relationships/hyperlink" Target="https://mindigital.gouvernement.lu/dam-assets/dossiers/nif/iop-product-catalogue-of-the-national-interoperability-committee-01-00.pdf" TargetMode="External"/><Relationship Id="rId7" Type="http://schemas.openxmlformats.org/officeDocument/2006/relationships/hyperlink" Target="https://www.mtitc.government.bg/upload/docs/2016-01/BNIF_EN.pdf" TargetMode="External"/><Relationship Id="rId12" Type="http://schemas.openxmlformats.org/officeDocument/2006/relationships/hyperlink" Target="https://www.avropa.se/globalassets/dokument/open-it-standards.pdf?_t_id=1B2M2Y8AsgTpgAmY7PhCfg%3d%3d&amp;_t_q=standards&amp;_t_tags=language%3asv%2csiteid%3a95d515a5-23ca-47bf-87a9-" TargetMode="External"/><Relationship Id="rId17" Type="http://schemas.openxmlformats.org/officeDocument/2006/relationships/hyperlink" Target="https://www.numerique.gouv.fr/offre-accompagnement/reference-interoperabilite-rgi/" TargetMode="External"/><Relationship Id="rId25" Type="http://schemas.openxmlformats.org/officeDocument/2006/relationships/hyperlink" Target="https://ech.ch/sites/default/files/imce/eCH-Vorlagen/Standardisierungsbedarf%2001.2025.pdf" TargetMode="External"/><Relationship Id="rId2" Type="http://schemas.openxmlformats.org/officeDocument/2006/relationships/hyperlink" Target="https://www.gov.uk/government/publications/open-standards-for-government" TargetMode="External"/><Relationship Id="rId16" Type="http://schemas.openxmlformats.org/officeDocument/2006/relationships/hyperlink" Target="https://www.stat.ee/sites/default/files/2022-11/Estonian%20IT%20Interoperability%20Framework%20-%20Abridgement%20of%20Version%203.0.pdf" TargetMode="External"/><Relationship Id="rId20" Type="http://schemas.openxmlformats.org/officeDocument/2006/relationships/hyperlink" Target="https://www.agid.gov.it/sites/default/files/repository_files/linee_guida_interoperabilit_tecnica_pa.pdf" TargetMode="External"/><Relationship Id="rId29" Type="http://schemas.openxmlformats.org/officeDocument/2006/relationships/hyperlink" Target="https://files.diariodarepublica.pt/1s/2018/01/00400/0012100127.pdf" TargetMode="External"/><Relationship Id="rId1" Type="http://schemas.openxmlformats.org/officeDocument/2006/relationships/hyperlink" Target="http://ec.europa.eu/growth/industry/policy/ict-standardisation/ict-technical-specifications_en" TargetMode="External"/><Relationship Id="rId6" Type="http://schemas.openxmlformats.org/officeDocument/2006/relationships/hyperlink" Target="https://www.belgif.be/page/specifications.en.html" TargetMode="External"/><Relationship Id="rId11" Type="http://schemas.openxmlformats.org/officeDocument/2006/relationships/hyperlink" Target="https://joinup.ec.europa.eu/sites/default/files/inline-files/Finland%20Factsheet%20Validated.pdf" TargetMode="External"/><Relationship Id="rId24" Type="http://schemas.openxmlformats.org/officeDocument/2006/relationships/hyperlink" Target="https://docs.peppol.eu/poacc/billing/3.0/" TargetMode="External"/><Relationship Id="rId5" Type="http://schemas.openxmlformats.org/officeDocument/2006/relationships/hyperlink" Target="https://administracionelectronica.gob.es/pae_Home/dam/jcr:97912041-c1c3-47c4-b517-df9f51db321d/Guia_aplicacion_Norma_Tecnica_Interoperabilidad_Catalogo_de_estandares.pdf" TargetMode="External"/><Relationship Id="rId15" Type="http://schemas.openxmlformats.org/officeDocument/2006/relationships/hyperlink" Target="https://arkitektur.digst.dk/sites/default/fileuploads/white_paper_on_a_common_public-sector_digital_architecture_pdfa.pdf" TargetMode="External"/><Relationship Id="rId23" Type="http://schemas.openxmlformats.org/officeDocument/2006/relationships/hyperlink" Target="https://mccaa.org.mt/Section/Content?contentId=1243" TargetMode="External"/><Relationship Id="rId28" Type="http://schemas.openxmlformats.org/officeDocument/2006/relationships/hyperlink" Target="https://www.e-gif.gov.gr/wp-content/uploads/2022/01/744027.pdf" TargetMode="External"/><Relationship Id="rId10" Type="http://schemas.openxmlformats.org/officeDocument/2006/relationships/hyperlink" Target="http://isap.sejm.gov.pl/isap.nsf/download.xsp/WDU20170002247/O/D20172247.pdf" TargetMode="External"/><Relationship Id="rId19" Type="http://schemas.openxmlformats.org/officeDocument/2006/relationships/hyperlink" Target="https://www.e-gif.gov.gr/wp-content/uploads/2022/06/%CE%A01_%CE%A0%CE%BB%CE%B1%CE%AF%CF%83%CE%B9%CE%BF_%CE%94%CE%B9%CE%B1%CE%BB%CE%B5%CE%B9%CF%84%CE%BF%CF%85%CF%81%CE%B3%CE%B9%CE%BA%CF%8C%CF%84%CE%B7%CF%84%CE%B1%CF%82_v1.1_new.pdf" TargetMode="External"/><Relationship Id="rId4" Type="http://schemas.openxmlformats.org/officeDocument/2006/relationships/hyperlink" Target="http://ec.europa.eu/growth/industry/policy/ict-standardisation/ict-technical-specifications_en" TargetMode="External"/><Relationship Id="rId9" Type="http://schemas.openxmlformats.org/officeDocument/2006/relationships/hyperlink" Target="https://www.forumstandaardisatie.nl/open-standaarden/lijst" TargetMode="External"/><Relationship Id="rId14" Type="http://schemas.openxmlformats.org/officeDocument/2006/relationships/hyperlink" Target="https://dits.dmrid.gov.cy/dmrid/dits/dits.nsf/all/B83AA8E4EB4EFD19C225855800288B10/$file/Cyprus%20eGovernment%20Interoperability%20Framework_new%20EIF_v2.0-To%20Publish.pdf" TargetMode="External"/><Relationship Id="rId22" Type="http://schemas.openxmlformats.org/officeDocument/2006/relationships/hyperlink" Target="https://mindigital.gouvernement.lu/dam-assets/dossiers/nif/iop-product-catalogue-of-the-sectoral-interoperability-committee-for-central-government-01-00.pdf" TargetMode="External"/><Relationship Id="rId27" Type="http://schemas.openxmlformats.org/officeDocument/2006/relationships/hyperlink" Target="https://arkitektur.digst.dk/genbrug/digitale-byggeblokke/specifikationsbyggeblokke" TargetMode="External"/><Relationship Id="rId30"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8" Type="http://schemas.openxmlformats.org/officeDocument/2006/relationships/hyperlink" Target="https://mindigital.gouvernement.lu/dam-assets/dossiers/nif/iop-product-catalogue-of-the-sectoral-interoperability-committee-for-central-government-01-00.pdf" TargetMode="External"/><Relationship Id="rId13" Type="http://schemas.openxmlformats.org/officeDocument/2006/relationships/hyperlink" Target="https://ech.ch/sites/default/files/imce/eCH-Vorlagen/Standardisierungsbedarf%2001.2025.pdf" TargetMode="External"/><Relationship Id="rId3" Type="http://schemas.openxmlformats.org/officeDocument/2006/relationships/hyperlink" Target="https://arkitektur.digst.dk/genbrug/digitale-byggeblokke/specifikationsbyggeblokke" TargetMode="External"/><Relationship Id="rId7" Type="http://schemas.openxmlformats.org/officeDocument/2006/relationships/hyperlink" Target="https://mindigital.gouvernement.lu/dam-assets/dossiers/nif/iop-product-catalogue-of-the-national-interoperability-committee-01-00.pdf" TargetMode="External"/><Relationship Id="rId12" Type="http://schemas.openxmlformats.org/officeDocument/2006/relationships/hyperlink" Target="https://docs.peppol.eu/poacc/billing/3.0/" TargetMode="External"/><Relationship Id="rId2" Type="http://schemas.openxmlformats.org/officeDocument/2006/relationships/hyperlink" Target="https://ref.gv.at/web/guest/konventionen-weitere-konzepte" TargetMode="External"/><Relationship Id="rId1" Type="http://schemas.openxmlformats.org/officeDocument/2006/relationships/hyperlink" Target="https://mccaa.org.mt/Section/Content?contentId=1243" TargetMode="External"/><Relationship Id="rId6" Type="http://schemas.openxmlformats.org/officeDocument/2006/relationships/hyperlink" Target="https://www.cio.bund.de/SharedDocs/downloads/Webs/CIO/DE/digitaler-wandel/architekturen-standard/Architekturrichtlinie_techn_Anhang.pdf?__blob=publicationFile&amp;v=10" TargetMode="External"/><Relationship Id="rId11" Type="http://schemas.openxmlformats.org/officeDocument/2006/relationships/hyperlink" Target="https://data.gov.ie/pages/opendatatechnicalframework" TargetMode="External"/><Relationship Id="rId5" Type="http://schemas.openxmlformats.org/officeDocument/2006/relationships/hyperlink" Target="https://www.numerique.gouv.fr/offre-accompagnement/reference-interoperabilite-rgi/" TargetMode="External"/><Relationship Id="rId15" Type="http://schemas.openxmlformats.org/officeDocument/2006/relationships/hyperlink" Target="https://files.diariodarepublica.pt/1s/2018/01/00400/0012100127.pdf" TargetMode="External"/><Relationship Id="rId10" Type="http://schemas.openxmlformats.org/officeDocument/2006/relationships/hyperlink" Target="https://www.agid.gov.it/sites/default/files/repository_files/linee_guida_interoperabilit_tecnica_pa.pdf" TargetMode="External"/><Relationship Id="rId4" Type="http://schemas.openxmlformats.org/officeDocument/2006/relationships/hyperlink" Target="https://www.stat.ee/sites/default/files/2022-11/Estonian%20IT%20Interoperability%20Framework%20-%20Abridgement%20of%20Version%203.0.pdf" TargetMode="External"/><Relationship Id="rId9" Type="http://schemas.openxmlformats.org/officeDocument/2006/relationships/hyperlink" Target="https://www.e-gif.gov.gr/wp-content/uploads/2022/06/%CE%A01_%CE%A0%CE%BB%CE%B1%CE%AF%CF%83%CE%B9%CE%BF_%CE%94%CE%B9%CE%B1%CE%BB%CE%B5%CE%B9%CF%84%CE%BF%CF%85%CF%81%CE%B3%CE%B9%CE%BA%CF%8C%CF%84%CE%B7%CF%84%CE%B1%CF%82_v1.1_new.pdf" TargetMode="External"/><Relationship Id="rId14" Type="http://schemas.openxmlformats.org/officeDocument/2006/relationships/hyperlink" Target="https://ssi.gov.hr/en/catalogue"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8" Type="http://schemas.openxmlformats.org/officeDocument/2006/relationships/hyperlink" Target="https://www.belgif.be/nl/specificatie/peppol-bis" TargetMode="External"/><Relationship Id="rId13" Type="http://schemas.openxmlformats.org/officeDocument/2006/relationships/hyperlink" Target="https://www.belgif.be/nl/specificatie/xml" TargetMode="External"/><Relationship Id="rId18" Type="http://schemas.openxmlformats.org/officeDocument/2006/relationships/hyperlink" Target="https://www.belgif.be/nl/specificatie/skos" TargetMode="External"/><Relationship Id="rId3" Type="http://schemas.openxmlformats.org/officeDocument/2006/relationships/hyperlink" Target="https://www.belgif.be/nl/specificatie/federal-service-platform" TargetMode="External"/><Relationship Id="rId21" Type="http://schemas.openxmlformats.org/officeDocument/2006/relationships/hyperlink" Target="https://www.belgif.be/nl/specificatie/cpsv-ap" TargetMode="External"/><Relationship Id="rId7" Type="http://schemas.openxmlformats.org/officeDocument/2006/relationships/hyperlink" Target="https://www.belgif.be/nl/specificatie/oslo" TargetMode="External"/><Relationship Id="rId12" Type="http://schemas.openxmlformats.org/officeDocument/2006/relationships/hyperlink" Target="https://www.belgif.be/nl/specificatie/utf-8" TargetMode="External"/><Relationship Id="rId17" Type="http://schemas.openxmlformats.org/officeDocument/2006/relationships/hyperlink" Target="https://www.belgif.be/nl/specificatie/gcloud-rest-guidelines" TargetMode="External"/><Relationship Id="rId2" Type="http://schemas.openxmlformats.org/officeDocument/2006/relationships/hyperlink" Target="https://www.belgif.be/nl/specificatie/dcat-ap" TargetMode="External"/><Relationship Id="rId16" Type="http://schemas.openxmlformats.org/officeDocument/2006/relationships/hyperlink" Target="https://www.belgif.be/nl/specificatie/federal-service-platform" TargetMode="External"/><Relationship Id="rId20" Type="http://schemas.openxmlformats.org/officeDocument/2006/relationships/hyperlink" Target="https://www.belgif.be/nl/specificatie/skos" TargetMode="External"/><Relationship Id="rId1" Type="http://schemas.openxmlformats.org/officeDocument/2006/relationships/hyperlink" Target="https://www.belgif.be/nl/specificatie/cpsv-ap" TargetMode="External"/><Relationship Id="rId6" Type="http://schemas.openxmlformats.org/officeDocument/2006/relationships/hyperlink" Target="https://www.belgif.be/nl/specificatie/json-ld" TargetMode="External"/><Relationship Id="rId11" Type="http://schemas.openxmlformats.org/officeDocument/2006/relationships/hyperlink" Target="https://www.belgif.be/nl/specificatie/tls" TargetMode="External"/><Relationship Id="rId5" Type="http://schemas.openxmlformats.org/officeDocument/2006/relationships/hyperlink" Target="https://www.belgif.be/nl/specificatie/ipv6" TargetMode="External"/><Relationship Id="rId15" Type="http://schemas.openxmlformats.org/officeDocument/2006/relationships/hyperlink" Target="https://www.belgif.be/nl/specificatie/dcat-ap" TargetMode="External"/><Relationship Id="rId10" Type="http://schemas.openxmlformats.org/officeDocument/2006/relationships/hyperlink" Target="https://www.belgif.be/nl/specificatie/skos" TargetMode="External"/><Relationship Id="rId19" Type="http://schemas.openxmlformats.org/officeDocument/2006/relationships/hyperlink" Target="https://www.belgif.be/nl/specificatie/cpsv-ap" TargetMode="External"/><Relationship Id="rId4" Type="http://schemas.openxmlformats.org/officeDocument/2006/relationships/hyperlink" Target="https://www.belgif.be/nl/specificatie/gcloud-rest-guidelines" TargetMode="External"/><Relationship Id="rId9" Type="http://schemas.openxmlformats.org/officeDocument/2006/relationships/hyperlink" Target="https://www.belgif.be/nl/specificatie/rdf" TargetMode="External"/><Relationship Id="rId14" Type="http://schemas.openxmlformats.org/officeDocument/2006/relationships/hyperlink" Target="https://www.belgif.be/nl/specificatie/cpsv-ap" TargetMode="External"/><Relationship Id="rId22"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7"/>
  <sheetViews>
    <sheetView workbookViewId="0">
      <selection activeCell="B5" sqref="B5"/>
    </sheetView>
  </sheetViews>
  <sheetFormatPr defaultColWidth="9.140625" defaultRowHeight="15" x14ac:dyDescent="0.25"/>
  <cols>
    <col min="1" max="1" width="7.5703125" bestFit="1" customWidth="1"/>
    <col min="2" max="2" width="71.42578125" bestFit="1" customWidth="1"/>
  </cols>
  <sheetData>
    <row r="1" spans="1:2" ht="23.25" x14ac:dyDescent="0.25">
      <c r="B1" s="18" t="s">
        <v>0</v>
      </c>
    </row>
    <row r="2" spans="1:2" x14ac:dyDescent="0.25">
      <c r="A2" s="17" t="s">
        <v>1</v>
      </c>
      <c r="B2" s="17" t="s">
        <v>2</v>
      </c>
    </row>
    <row r="3" spans="1:2" ht="75" x14ac:dyDescent="0.25">
      <c r="A3" s="12">
        <v>1</v>
      </c>
      <c r="B3" s="16" t="s">
        <v>3</v>
      </c>
    </row>
    <row r="4" spans="1:2" ht="90" x14ac:dyDescent="0.25">
      <c r="A4" s="12">
        <v>2</v>
      </c>
      <c r="B4" s="16" t="s">
        <v>4</v>
      </c>
    </row>
    <row r="5" spans="1:2" ht="135" x14ac:dyDescent="0.25">
      <c r="A5" s="12">
        <v>3</v>
      </c>
      <c r="B5" s="16" t="s">
        <v>5</v>
      </c>
    </row>
    <row r="6" spans="1:2" ht="150" x14ac:dyDescent="0.25">
      <c r="A6" s="12">
        <v>4</v>
      </c>
      <c r="B6" s="16" t="s">
        <v>6</v>
      </c>
    </row>
    <row r="7" spans="1:2" ht="75" x14ac:dyDescent="0.25">
      <c r="A7" s="12">
        <v>5</v>
      </c>
      <c r="B7" s="16" t="s">
        <v>7</v>
      </c>
    </row>
  </sheetData>
  <conditionalFormatting sqref="A2">
    <cfRule type="cellIs" dxfId="34" priority="2" operator="equal">
      <formula>"X"</formula>
    </cfRule>
  </conditionalFormatting>
  <conditionalFormatting sqref="B1:B2">
    <cfRule type="cellIs" dxfId="33" priority="1" operator="equal">
      <formula>"X"</formula>
    </cfRule>
  </conditionalFormatting>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150"/>
  <sheetViews>
    <sheetView topLeftCell="D1" workbookViewId="0">
      <selection sqref="A1:C1048576"/>
    </sheetView>
  </sheetViews>
  <sheetFormatPr defaultColWidth="9.140625" defaultRowHeight="15" x14ac:dyDescent="0.25"/>
  <cols>
    <col min="1" max="1" width="15.5703125" hidden="1" customWidth="1"/>
    <col min="2" max="3" width="19.140625" hidden="1" customWidth="1"/>
    <col min="4" max="5" width="41.5703125" customWidth="1"/>
    <col min="6" max="6" width="17.140625" bestFit="1" customWidth="1"/>
    <col min="7" max="7" width="19.85546875" customWidth="1"/>
    <col min="8" max="8" width="10.140625" bestFit="1" customWidth="1"/>
    <col min="9" max="9" width="17" bestFit="1" customWidth="1"/>
    <col min="10" max="10" width="6.85546875" bestFit="1" customWidth="1"/>
    <col min="11" max="11" width="20.42578125" bestFit="1" customWidth="1"/>
    <col min="12" max="12" width="13.85546875" bestFit="1" customWidth="1"/>
  </cols>
  <sheetData>
    <row r="1" spans="1:12" x14ac:dyDescent="0.25">
      <c r="A1" s="1" t="s">
        <v>1099</v>
      </c>
      <c r="B1" s="1" t="s">
        <v>1478</v>
      </c>
      <c r="C1" s="1" t="s">
        <v>1101</v>
      </c>
      <c r="D1" s="1" t="s">
        <v>2995</v>
      </c>
      <c r="E1" s="1" t="s">
        <v>2994</v>
      </c>
      <c r="F1" s="1" t="s">
        <v>1102</v>
      </c>
      <c r="G1" s="1" t="s">
        <v>1103</v>
      </c>
      <c r="H1" s="1" t="s">
        <v>1104</v>
      </c>
      <c r="I1" s="1" t="s">
        <v>1105</v>
      </c>
      <c r="J1" s="1" t="s">
        <v>1106</v>
      </c>
      <c r="K1" s="1" t="s">
        <v>1107</v>
      </c>
      <c r="L1" s="1" t="s">
        <v>1108</v>
      </c>
    </row>
    <row r="2" spans="1:12" x14ac:dyDescent="0.25">
      <c r="C2" t="s">
        <v>1479</v>
      </c>
      <c r="D2" t="s">
        <v>1479</v>
      </c>
      <c r="E2" t="s">
        <v>1479</v>
      </c>
      <c r="F2" t="s">
        <v>125</v>
      </c>
      <c r="G2" t="s">
        <v>3074</v>
      </c>
      <c r="I2" t="str">
        <f>VLOOKUP(F2,'CAMSS List of Standards'!A:X,6,FALSE)</f>
        <v>X</v>
      </c>
      <c r="J2" t="s">
        <v>1106</v>
      </c>
    </row>
    <row r="3" spans="1:12" x14ac:dyDescent="0.25">
      <c r="C3" t="s">
        <v>1481</v>
      </c>
      <c r="D3" t="s">
        <v>1481</v>
      </c>
      <c r="E3" t="s">
        <v>1481</v>
      </c>
      <c r="F3" t="s">
        <v>297</v>
      </c>
      <c r="G3" t="s">
        <v>1482</v>
      </c>
      <c r="I3" t="str">
        <f>VLOOKUP(F3,'CAMSS List of Standards'!A:X,6,FALSE)</f>
        <v>X</v>
      </c>
      <c r="J3" t="s">
        <v>1106</v>
      </c>
    </row>
    <row r="4" spans="1:12" x14ac:dyDescent="0.25">
      <c r="C4" t="s">
        <v>1483</v>
      </c>
      <c r="D4" t="s">
        <v>1483</v>
      </c>
      <c r="E4" t="s">
        <v>1483</v>
      </c>
      <c r="F4" t="s">
        <v>153</v>
      </c>
      <c r="G4" t="s">
        <v>1484</v>
      </c>
      <c r="I4" t="str">
        <f>VLOOKUP(F4,'CAMSS List of Standards'!A:X,6,FALSE)</f>
        <v>X</v>
      </c>
      <c r="J4" t="s">
        <v>1106</v>
      </c>
    </row>
    <row r="5" spans="1:12" x14ac:dyDescent="0.25">
      <c r="C5" t="s">
        <v>1483</v>
      </c>
      <c r="D5" t="s">
        <v>1483</v>
      </c>
      <c r="E5" t="s">
        <v>1483</v>
      </c>
      <c r="F5" t="s">
        <v>153</v>
      </c>
      <c r="G5" t="s">
        <v>1485</v>
      </c>
      <c r="I5" t="str">
        <f>VLOOKUP(F5,'CAMSS List of Standards'!A:X,6,FALSE)</f>
        <v>X</v>
      </c>
      <c r="J5" t="s">
        <v>1106</v>
      </c>
    </row>
    <row r="6" spans="1:12" x14ac:dyDescent="0.25">
      <c r="C6" t="s">
        <v>1486</v>
      </c>
      <c r="D6" t="s">
        <v>1486</v>
      </c>
      <c r="E6" t="s">
        <v>1486</v>
      </c>
      <c r="F6" t="s">
        <v>342</v>
      </c>
      <c r="G6" t="s">
        <v>1487</v>
      </c>
      <c r="I6" t="str">
        <f>VLOOKUP(F6,'CAMSS List of Standards'!A:X,6,FALSE)</f>
        <v>X</v>
      </c>
      <c r="J6" t="s">
        <v>1106</v>
      </c>
    </row>
    <row r="7" spans="1:12" x14ac:dyDescent="0.25">
      <c r="C7" t="s">
        <v>1488</v>
      </c>
      <c r="D7" t="s">
        <v>1488</v>
      </c>
      <c r="E7" t="s">
        <v>1488</v>
      </c>
      <c r="F7" t="s">
        <v>129</v>
      </c>
      <c r="G7" t="s">
        <v>1489</v>
      </c>
      <c r="I7" t="str">
        <f>VLOOKUP(F7,'CAMSS List of Standards'!A:X,6,FALSE)</f>
        <v>X</v>
      </c>
      <c r="J7" t="s">
        <v>1106</v>
      </c>
    </row>
    <row r="8" spans="1:12" x14ac:dyDescent="0.25">
      <c r="C8" t="s">
        <v>1490</v>
      </c>
      <c r="D8" t="s">
        <v>1490</v>
      </c>
      <c r="E8" t="s">
        <v>1490</v>
      </c>
      <c r="F8" t="s">
        <v>191</v>
      </c>
      <c r="G8" t="s">
        <v>1491</v>
      </c>
      <c r="I8" t="str">
        <f>VLOOKUP(F8,'CAMSS List of Standards'!A:X,6,FALSE)</f>
        <v>X</v>
      </c>
      <c r="J8" t="s">
        <v>1106</v>
      </c>
    </row>
    <row r="9" spans="1:12" x14ac:dyDescent="0.25">
      <c r="C9" t="s">
        <v>1492</v>
      </c>
      <c r="D9" t="s">
        <v>1492</v>
      </c>
      <c r="E9" t="s">
        <v>1492</v>
      </c>
      <c r="F9" t="s">
        <v>161</v>
      </c>
      <c r="I9" t="str">
        <f>VLOOKUP(F9,'CAMSS List of Standards'!A:X,6,FALSE)</f>
        <v>X</v>
      </c>
      <c r="J9" t="s">
        <v>1106</v>
      </c>
    </row>
    <row r="10" spans="1:12" x14ac:dyDescent="0.25">
      <c r="C10" t="s">
        <v>1493</v>
      </c>
      <c r="D10" t="s">
        <v>1493</v>
      </c>
      <c r="E10" t="s">
        <v>1493</v>
      </c>
      <c r="F10" t="s">
        <v>99</v>
      </c>
      <c r="G10" t="s">
        <v>1494</v>
      </c>
      <c r="I10" t="str">
        <f>VLOOKUP(F10,'CAMSS List of Standards'!A:X,6,FALSE)</f>
        <v>X</v>
      </c>
      <c r="J10" t="s">
        <v>1106</v>
      </c>
    </row>
    <row r="11" spans="1:12" x14ac:dyDescent="0.25">
      <c r="C11" t="s">
        <v>1486</v>
      </c>
      <c r="D11" t="s">
        <v>1495</v>
      </c>
      <c r="E11" t="s">
        <v>1495</v>
      </c>
      <c r="F11" t="s">
        <v>395</v>
      </c>
      <c r="G11" t="s">
        <v>1494</v>
      </c>
      <c r="I11" t="str">
        <f>VLOOKUP(F11,'CAMSS List of Standards'!A:X,6,FALSE)</f>
        <v>X</v>
      </c>
      <c r="J11" t="s">
        <v>1106</v>
      </c>
    </row>
    <row r="12" spans="1:12" x14ac:dyDescent="0.25">
      <c r="C12" t="s">
        <v>1496</v>
      </c>
      <c r="D12" t="s">
        <v>1496</v>
      </c>
      <c r="E12" t="s">
        <v>1496</v>
      </c>
      <c r="F12" t="s">
        <v>96</v>
      </c>
      <c r="I12" t="str">
        <f>VLOOKUP(F12,'CAMSS List of Standards'!A:X,6,FALSE)</f>
        <v>X</v>
      </c>
      <c r="J12" t="s">
        <v>1106</v>
      </c>
    </row>
    <row r="13" spans="1:12" x14ac:dyDescent="0.25">
      <c r="C13" t="s">
        <v>1497</v>
      </c>
      <c r="D13" t="s">
        <v>1497</v>
      </c>
      <c r="E13" t="s">
        <v>1497</v>
      </c>
      <c r="F13" t="s">
        <v>114</v>
      </c>
      <c r="G13" t="s">
        <v>1491</v>
      </c>
      <c r="I13" t="str">
        <f>VLOOKUP(F13,'CAMSS List of Standards'!A:X,6,FALSE)</f>
        <v>X</v>
      </c>
      <c r="J13" t="s">
        <v>1106</v>
      </c>
    </row>
    <row r="14" spans="1:12" x14ac:dyDescent="0.25">
      <c r="C14" t="s">
        <v>1498</v>
      </c>
      <c r="D14" t="s">
        <v>1498</v>
      </c>
      <c r="E14" t="s">
        <v>1498</v>
      </c>
      <c r="F14" t="s">
        <v>345</v>
      </c>
      <c r="G14" t="s">
        <v>1499</v>
      </c>
      <c r="I14" t="str">
        <f>VLOOKUP(F14,'CAMSS List of Standards'!A:X,6,FALSE)</f>
        <v>X</v>
      </c>
      <c r="J14" t="s">
        <v>1106</v>
      </c>
    </row>
    <row r="15" spans="1:12" x14ac:dyDescent="0.25">
      <c r="C15" t="s">
        <v>1500</v>
      </c>
      <c r="D15" t="s">
        <v>1500</v>
      </c>
      <c r="E15" t="s">
        <v>1500</v>
      </c>
      <c r="F15" t="s">
        <v>85</v>
      </c>
      <c r="G15" t="s">
        <v>1501</v>
      </c>
      <c r="I15" t="str">
        <f>VLOOKUP(F15,'CAMSS List of Standards'!A:X,6,FALSE)</f>
        <v>X</v>
      </c>
      <c r="J15" t="s">
        <v>1106</v>
      </c>
    </row>
    <row r="16" spans="1:12" x14ac:dyDescent="0.25">
      <c r="C16" t="s">
        <v>1502</v>
      </c>
      <c r="D16" t="s">
        <v>1502</v>
      </c>
      <c r="E16" t="s">
        <v>1502</v>
      </c>
      <c r="F16" t="s">
        <v>76</v>
      </c>
      <c r="G16" t="s">
        <v>1503</v>
      </c>
      <c r="I16" t="str">
        <f>VLOOKUP(F16,'CAMSS List of Standards'!A:X,6,FALSE)</f>
        <v>X</v>
      </c>
      <c r="J16" t="s">
        <v>1106</v>
      </c>
    </row>
    <row r="17" spans="3:10" x14ac:dyDescent="0.25">
      <c r="C17" t="s">
        <v>1504</v>
      </c>
      <c r="D17" t="s">
        <v>1504</v>
      </c>
      <c r="E17" t="s">
        <v>1504</v>
      </c>
      <c r="F17" t="s">
        <v>72</v>
      </c>
      <c r="G17" t="s">
        <v>1505</v>
      </c>
      <c r="I17" t="str">
        <f>VLOOKUP(F17,'CAMSS List of Standards'!A:X,6,FALSE)</f>
        <v>X</v>
      </c>
      <c r="J17" t="s">
        <v>1106</v>
      </c>
    </row>
    <row r="18" spans="3:10" x14ac:dyDescent="0.25">
      <c r="D18" t="s">
        <v>1506</v>
      </c>
      <c r="E18" t="s">
        <v>1506</v>
      </c>
      <c r="F18" t="s">
        <v>73</v>
      </c>
      <c r="G18" t="s">
        <v>1494</v>
      </c>
      <c r="I18" t="str">
        <f>VLOOKUP(F18,'CAMSS List of Standards'!A:X,6,FALSE)</f>
        <v>X</v>
      </c>
      <c r="J18" t="s">
        <v>1106</v>
      </c>
    </row>
    <row r="19" spans="3:10" x14ac:dyDescent="0.25">
      <c r="D19" t="s">
        <v>1507</v>
      </c>
      <c r="E19" t="s">
        <v>1507</v>
      </c>
      <c r="F19" t="s">
        <v>71</v>
      </c>
      <c r="G19" t="s">
        <v>1508</v>
      </c>
      <c r="I19" t="str">
        <f>VLOOKUP(F19,'CAMSS List of Standards'!A:X,6,FALSE)</f>
        <v>X</v>
      </c>
      <c r="J19" t="s">
        <v>1106</v>
      </c>
    </row>
    <row r="20" spans="3:10" x14ac:dyDescent="0.25">
      <c r="D20" t="s">
        <v>1509</v>
      </c>
      <c r="E20" t="s">
        <v>1509</v>
      </c>
      <c r="F20" t="s">
        <v>108</v>
      </c>
      <c r="G20" t="s">
        <v>1491</v>
      </c>
      <c r="I20" t="str">
        <f>VLOOKUP(F20,'CAMSS List of Standards'!A:X,6,FALSE)</f>
        <v>X</v>
      </c>
      <c r="J20" t="s">
        <v>1106</v>
      </c>
    </row>
    <row r="21" spans="3:10" x14ac:dyDescent="0.25">
      <c r="D21" t="s">
        <v>1498</v>
      </c>
      <c r="E21" t="s">
        <v>1498</v>
      </c>
      <c r="F21" t="s">
        <v>345</v>
      </c>
      <c r="G21" t="s">
        <v>1499</v>
      </c>
      <c r="I21" t="str">
        <f>VLOOKUP(F21,'CAMSS List of Standards'!A:X,6,FALSE)</f>
        <v>X</v>
      </c>
      <c r="J21" t="s">
        <v>1106</v>
      </c>
    </row>
    <row r="22" spans="3:10" x14ac:dyDescent="0.25">
      <c r="D22" t="s">
        <v>1510</v>
      </c>
      <c r="E22" t="s">
        <v>1510</v>
      </c>
      <c r="F22" t="s">
        <v>230</v>
      </c>
      <c r="G22" t="s">
        <v>1511</v>
      </c>
      <c r="I22" t="str">
        <f>VLOOKUP(F22,'CAMSS List of Standards'!A:X,6,FALSE)</f>
        <v>X</v>
      </c>
      <c r="J22" t="s">
        <v>1106</v>
      </c>
    </row>
    <row r="23" spans="3:10" x14ac:dyDescent="0.25">
      <c r="D23" t="s">
        <v>1512</v>
      </c>
      <c r="E23" t="s">
        <v>1512</v>
      </c>
      <c r="F23" t="s">
        <v>169</v>
      </c>
      <c r="G23" t="s">
        <v>1513</v>
      </c>
      <c r="I23" t="str">
        <f>VLOOKUP(F23,'CAMSS List of Standards'!A:X,6,FALSE)</f>
        <v>X</v>
      </c>
      <c r="J23" t="s">
        <v>1106</v>
      </c>
    </row>
    <row r="24" spans="3:10" x14ac:dyDescent="0.25">
      <c r="D24" t="s">
        <v>1514</v>
      </c>
      <c r="E24" t="s">
        <v>1514</v>
      </c>
      <c r="F24" t="s">
        <v>199</v>
      </c>
      <c r="G24" t="s">
        <v>1515</v>
      </c>
      <c r="I24" t="str">
        <f>VLOOKUP(F24,'CAMSS List of Standards'!A:X,6,FALSE)</f>
        <v>X</v>
      </c>
      <c r="J24" t="s">
        <v>1106</v>
      </c>
    </row>
    <row r="25" spans="3:10" x14ac:dyDescent="0.25">
      <c r="D25" t="s">
        <v>1516</v>
      </c>
      <c r="E25" t="s">
        <v>1516</v>
      </c>
      <c r="F25" t="s">
        <v>1517</v>
      </c>
      <c r="G25" t="s">
        <v>1518</v>
      </c>
      <c r="I25" t="str">
        <f>VLOOKUP(F25,'CAMSS List of Standards'!A:X,6,FALSE)</f>
        <v>X</v>
      </c>
      <c r="J25" t="s">
        <v>1106</v>
      </c>
    </row>
    <row r="26" spans="3:10" x14ac:dyDescent="0.25">
      <c r="D26" t="s">
        <v>1519</v>
      </c>
      <c r="E26" t="s">
        <v>1519</v>
      </c>
      <c r="F26" t="s">
        <v>229</v>
      </c>
      <c r="G26" t="s">
        <v>1520</v>
      </c>
      <c r="I26" t="str">
        <f>VLOOKUP(F26,'CAMSS List of Standards'!A:X,6,FALSE)</f>
        <v>X</v>
      </c>
      <c r="J26" t="s">
        <v>1106</v>
      </c>
    </row>
    <row r="27" spans="3:10" x14ac:dyDescent="0.25">
      <c r="D27" t="s">
        <v>1521</v>
      </c>
      <c r="E27" t="s">
        <v>1521</v>
      </c>
      <c r="F27" t="s">
        <v>186</v>
      </c>
      <c r="G27" t="s">
        <v>1491</v>
      </c>
      <c r="I27" t="str">
        <f>VLOOKUP(F27,'CAMSS List of Standards'!A:X,6,FALSE)</f>
        <v>X</v>
      </c>
      <c r="J27" t="s">
        <v>1106</v>
      </c>
    </row>
    <row r="28" spans="3:10" x14ac:dyDescent="0.25">
      <c r="D28" t="s">
        <v>1522</v>
      </c>
      <c r="E28" t="s">
        <v>1522</v>
      </c>
      <c r="F28" t="s">
        <v>636</v>
      </c>
      <c r="G28" t="s">
        <v>1508</v>
      </c>
      <c r="I28" t="str">
        <f>VLOOKUP(F28,'CAMSS List of Standards'!A:X,6,FALSE)</f>
        <v>X</v>
      </c>
      <c r="J28" t="s">
        <v>1106</v>
      </c>
    </row>
    <row r="29" spans="3:10" x14ac:dyDescent="0.25">
      <c r="D29" t="s">
        <v>1523</v>
      </c>
      <c r="E29" t="s">
        <v>1523</v>
      </c>
      <c r="F29" t="s">
        <v>93</v>
      </c>
      <c r="G29" t="s">
        <v>1508</v>
      </c>
      <c r="I29" t="str">
        <f>VLOOKUP(F29,'CAMSS List of Standards'!A:X,6,FALSE)</f>
        <v>X</v>
      </c>
      <c r="J29" t="s">
        <v>1106</v>
      </c>
    </row>
    <row r="30" spans="3:10" x14ac:dyDescent="0.25">
      <c r="D30" t="s">
        <v>1524</v>
      </c>
      <c r="E30" t="s">
        <v>1524</v>
      </c>
      <c r="F30" t="s">
        <v>291</v>
      </c>
      <c r="G30" t="s">
        <v>1494</v>
      </c>
      <c r="I30" t="str">
        <f>VLOOKUP(F30,'CAMSS List of Standards'!A:X,6,FALSE)</f>
        <v>X</v>
      </c>
      <c r="J30" t="s">
        <v>1106</v>
      </c>
    </row>
    <row r="31" spans="3:10" x14ac:dyDescent="0.25">
      <c r="D31" t="s">
        <v>1525</v>
      </c>
      <c r="E31" t="s">
        <v>1525</v>
      </c>
      <c r="F31" t="s">
        <v>87</v>
      </c>
      <c r="G31" t="s">
        <v>1526</v>
      </c>
      <c r="I31" t="str">
        <f>VLOOKUP(F31,'CAMSS List of Standards'!A:X,6,FALSE)</f>
        <v>X</v>
      </c>
      <c r="J31" t="s">
        <v>1106</v>
      </c>
    </row>
    <row r="32" spans="3:10" x14ac:dyDescent="0.25">
      <c r="D32" t="s">
        <v>1527</v>
      </c>
      <c r="E32" t="s">
        <v>1527</v>
      </c>
      <c r="F32" t="s">
        <v>113</v>
      </c>
      <c r="G32" t="s">
        <v>1494</v>
      </c>
      <c r="I32" t="str">
        <f>VLOOKUP(F32,'CAMSS List of Standards'!A:X,6,FALSE)</f>
        <v>X</v>
      </c>
      <c r="J32" t="s">
        <v>1106</v>
      </c>
    </row>
    <row r="33" spans="4:10" x14ac:dyDescent="0.25">
      <c r="D33" t="s">
        <v>1500</v>
      </c>
      <c r="E33" t="s">
        <v>1500</v>
      </c>
      <c r="F33" t="s">
        <v>85</v>
      </c>
      <c r="G33" t="s">
        <v>1501</v>
      </c>
      <c r="I33" t="str">
        <f>VLOOKUP(F33,'CAMSS List of Standards'!A:X,6,FALSE)</f>
        <v>X</v>
      </c>
      <c r="J33" t="s">
        <v>1106</v>
      </c>
    </row>
    <row r="34" spans="4:10" x14ac:dyDescent="0.25">
      <c r="D34" t="s">
        <v>227</v>
      </c>
      <c r="E34" t="s">
        <v>227</v>
      </c>
      <c r="F34" t="s">
        <v>227</v>
      </c>
      <c r="G34" t="s">
        <v>1528</v>
      </c>
      <c r="I34" t="str">
        <f>VLOOKUP(F34,'CAMSS List of Standards'!A:X,6,FALSE)</f>
        <v>X</v>
      </c>
      <c r="J34" t="s">
        <v>1106</v>
      </c>
    </row>
    <row r="35" spans="4:10" x14ac:dyDescent="0.25">
      <c r="D35" t="s">
        <v>1529</v>
      </c>
      <c r="E35" t="s">
        <v>1529</v>
      </c>
      <c r="F35" t="s">
        <v>81</v>
      </c>
      <c r="G35" t="s">
        <v>1508</v>
      </c>
      <c r="I35" t="str">
        <f>VLOOKUP(F35,'CAMSS List of Standards'!A:X,6,FALSE)</f>
        <v>X</v>
      </c>
      <c r="J35" t="s">
        <v>1106</v>
      </c>
    </row>
    <row r="36" spans="4:10" x14ac:dyDescent="0.25">
      <c r="D36" t="s">
        <v>852</v>
      </c>
      <c r="E36" t="s">
        <v>852</v>
      </c>
      <c r="F36" t="s">
        <v>103</v>
      </c>
      <c r="I36" t="str">
        <f>VLOOKUP(F36,'CAMSS List of Standards'!A:X,6,FALSE)</f>
        <v>X</v>
      </c>
      <c r="J36" t="s">
        <v>1106</v>
      </c>
    </row>
    <row r="37" spans="4:10" x14ac:dyDescent="0.25">
      <c r="D37" t="s">
        <v>1530</v>
      </c>
      <c r="E37" t="s">
        <v>1530</v>
      </c>
      <c r="F37" t="s">
        <v>75</v>
      </c>
      <c r="G37" t="s">
        <v>1531</v>
      </c>
      <c r="I37" t="str">
        <f>VLOOKUP(F37,'CAMSS List of Standards'!A:X,6,FALSE)</f>
        <v>X</v>
      </c>
      <c r="J37" t="s">
        <v>1106</v>
      </c>
    </row>
    <row r="38" spans="4:10" x14ac:dyDescent="0.25">
      <c r="D38" t="s">
        <v>1532</v>
      </c>
      <c r="E38" t="s">
        <v>1532</v>
      </c>
      <c r="F38" t="s">
        <v>142</v>
      </c>
      <c r="G38" t="s">
        <v>1533</v>
      </c>
      <c r="I38" t="str">
        <f>VLOOKUP(F38,'CAMSS List of Standards'!A:X,6,FALSE)</f>
        <v>X</v>
      </c>
      <c r="J38" t="s">
        <v>1106</v>
      </c>
    </row>
    <row r="39" spans="4:10" x14ac:dyDescent="0.25">
      <c r="D39" t="s">
        <v>1534</v>
      </c>
      <c r="E39" t="s">
        <v>1534</v>
      </c>
      <c r="F39" t="s">
        <v>133</v>
      </c>
      <c r="G39" t="s">
        <v>1535</v>
      </c>
      <c r="I39" t="str">
        <f>VLOOKUP(F39,'CAMSS List of Standards'!A:X,6,FALSE)</f>
        <v>X</v>
      </c>
      <c r="J39" t="s">
        <v>1106</v>
      </c>
    </row>
    <row r="40" spans="4:10" x14ac:dyDescent="0.25">
      <c r="D40" t="s">
        <v>1536</v>
      </c>
      <c r="E40" t="s">
        <v>1536</v>
      </c>
      <c r="F40" t="s">
        <v>90</v>
      </c>
      <c r="G40" t="s">
        <v>1537</v>
      </c>
      <c r="I40" t="str">
        <f>VLOOKUP(F40,'CAMSS List of Standards'!A:X,6,FALSE)</f>
        <v>X</v>
      </c>
      <c r="J40" t="s">
        <v>1106</v>
      </c>
    </row>
    <row r="41" spans="4:10" x14ac:dyDescent="0.25">
      <c r="D41" t="s">
        <v>1538</v>
      </c>
      <c r="E41" t="s">
        <v>1538</v>
      </c>
      <c r="F41" t="s">
        <v>82</v>
      </c>
      <c r="G41" t="s">
        <v>1539</v>
      </c>
      <c r="I41" t="str">
        <f>VLOOKUP(F41,'CAMSS List of Standards'!A:X,6,FALSE)</f>
        <v>X</v>
      </c>
      <c r="J41" t="s">
        <v>1106</v>
      </c>
    </row>
    <row r="42" spans="4:10" x14ac:dyDescent="0.25">
      <c r="D42" t="s">
        <v>1540</v>
      </c>
      <c r="E42" t="s">
        <v>1540</v>
      </c>
      <c r="F42" t="s">
        <v>91</v>
      </c>
      <c r="G42" t="s">
        <v>1541</v>
      </c>
      <c r="I42" t="str">
        <f>VLOOKUP(F42,'CAMSS List of Standards'!A:X,6,FALSE)</f>
        <v>X</v>
      </c>
      <c r="J42" t="s">
        <v>1106</v>
      </c>
    </row>
    <row r="43" spans="4:10" x14ac:dyDescent="0.25">
      <c r="D43" t="s">
        <v>1542</v>
      </c>
      <c r="E43" t="s">
        <v>1542</v>
      </c>
      <c r="F43" t="s">
        <v>78</v>
      </c>
      <c r="G43" t="s">
        <v>1494</v>
      </c>
      <c r="I43" t="str">
        <f>VLOOKUP(F43,'CAMSS List of Standards'!A:X,6,FALSE)</f>
        <v>X</v>
      </c>
      <c r="J43" t="s">
        <v>1106</v>
      </c>
    </row>
    <row r="44" spans="4:10" x14ac:dyDescent="0.25">
      <c r="D44" t="s">
        <v>1536</v>
      </c>
      <c r="E44" t="s">
        <v>1536</v>
      </c>
      <c r="F44" t="s">
        <v>90</v>
      </c>
      <c r="G44" t="s">
        <v>1543</v>
      </c>
      <c r="I44" t="str">
        <f>VLOOKUP(F44,'CAMSS List of Standards'!A:X,6,FALSE)</f>
        <v>X</v>
      </c>
      <c r="J44" t="s">
        <v>1106</v>
      </c>
    </row>
    <row r="45" spans="4:10" x14ac:dyDescent="0.25">
      <c r="D45" t="s">
        <v>1544</v>
      </c>
      <c r="E45" t="s">
        <v>1544</v>
      </c>
      <c r="F45" t="s">
        <v>170</v>
      </c>
      <c r="G45" t="s">
        <v>1545</v>
      </c>
      <c r="I45" t="str">
        <f>VLOOKUP(F45,'CAMSS List of Standards'!A:X,6,FALSE)</f>
        <v>X</v>
      </c>
      <c r="J45" t="s">
        <v>1106</v>
      </c>
    </row>
    <row r="46" spans="4:10" x14ac:dyDescent="0.25">
      <c r="D46" t="s">
        <v>1546</v>
      </c>
      <c r="E46" t="s">
        <v>1546</v>
      </c>
      <c r="F46" t="s">
        <v>121</v>
      </c>
      <c r="G46" t="s">
        <v>1547</v>
      </c>
      <c r="I46" t="str">
        <f>VLOOKUP(F46,'CAMSS List of Standards'!A:X,6,FALSE)</f>
        <v>X</v>
      </c>
      <c r="J46" t="s">
        <v>1106</v>
      </c>
    </row>
    <row r="47" spans="4:10" x14ac:dyDescent="0.25">
      <c r="D47" t="s">
        <v>253</v>
      </c>
      <c r="E47" t="s">
        <v>253</v>
      </c>
      <c r="F47" t="s">
        <v>253</v>
      </c>
      <c r="G47" t="s">
        <v>1548</v>
      </c>
      <c r="I47" t="str">
        <f>VLOOKUP(F47,'CAMSS List of Standards'!A:X,6,FALSE)</f>
        <v>X</v>
      </c>
      <c r="J47" t="s">
        <v>1106</v>
      </c>
    </row>
    <row r="48" spans="4:10" x14ac:dyDescent="0.25">
      <c r="D48" t="s">
        <v>188</v>
      </c>
      <c r="E48" t="s">
        <v>188</v>
      </c>
      <c r="F48" t="s">
        <v>188</v>
      </c>
      <c r="I48" t="str">
        <f>VLOOKUP(F48,'CAMSS List of Standards'!A:X,6,FALSE)</f>
        <v>X</v>
      </c>
      <c r="J48" t="s">
        <v>1106</v>
      </c>
    </row>
    <row r="49" spans="4:10" x14ac:dyDescent="0.25">
      <c r="D49" t="s">
        <v>1549</v>
      </c>
      <c r="E49" t="s">
        <v>1549</v>
      </c>
      <c r="F49" t="s">
        <v>115</v>
      </c>
      <c r="G49" t="s">
        <v>1550</v>
      </c>
      <c r="I49" t="str">
        <f>VLOOKUP(F49,'CAMSS List of Standards'!A:X,6,FALSE)</f>
        <v>X</v>
      </c>
      <c r="J49" t="s">
        <v>1106</v>
      </c>
    </row>
    <row r="50" spans="4:10" x14ac:dyDescent="0.25">
      <c r="D50" t="s">
        <v>1465</v>
      </c>
      <c r="E50" t="s">
        <v>1465</v>
      </c>
      <c r="F50" t="s">
        <v>84</v>
      </c>
      <c r="G50" t="s">
        <v>1531</v>
      </c>
      <c r="I50" t="str">
        <f>VLOOKUP(F50,'CAMSS List of Standards'!A:X,6,FALSE)</f>
        <v>X</v>
      </c>
      <c r="J50" t="s">
        <v>1106</v>
      </c>
    </row>
    <row r="51" spans="4:10" x14ac:dyDescent="0.25">
      <c r="D51" t="s">
        <v>1466</v>
      </c>
      <c r="E51" t="s">
        <v>1466</v>
      </c>
      <c r="F51" t="s">
        <v>86</v>
      </c>
      <c r="G51" t="s">
        <v>1491</v>
      </c>
      <c r="I51" t="str">
        <f>VLOOKUP(F51,'CAMSS List of Standards'!A:X,6,FALSE)</f>
        <v>X</v>
      </c>
      <c r="J51" t="s">
        <v>1106</v>
      </c>
    </row>
    <row r="52" spans="4:10" x14ac:dyDescent="0.25">
      <c r="D52" t="s">
        <v>1467</v>
      </c>
      <c r="E52" t="s">
        <v>1467</v>
      </c>
      <c r="F52" t="s">
        <v>98</v>
      </c>
      <c r="G52" t="s">
        <v>1545</v>
      </c>
      <c r="I52" t="str">
        <f>VLOOKUP(F52,'CAMSS List of Standards'!A:X,6,FALSE)</f>
        <v>X</v>
      </c>
      <c r="J52" t="s">
        <v>1106</v>
      </c>
    </row>
    <row r="53" spans="4:10" x14ac:dyDescent="0.25">
      <c r="D53" t="s">
        <v>1551</v>
      </c>
      <c r="E53" t="s">
        <v>1551</v>
      </c>
      <c r="F53" t="s">
        <v>192</v>
      </c>
      <c r="G53" t="s">
        <v>1531</v>
      </c>
      <c r="I53" t="str">
        <f>VLOOKUP(F53,'CAMSS List of Standards'!A:X,6,FALSE)</f>
        <v>X</v>
      </c>
      <c r="J53" t="s">
        <v>1106</v>
      </c>
    </row>
    <row r="54" spans="4:10" x14ac:dyDescent="0.25">
      <c r="D54" t="s">
        <v>1552</v>
      </c>
      <c r="E54" t="s">
        <v>1552</v>
      </c>
      <c r="F54" t="s">
        <v>1553</v>
      </c>
      <c r="G54" t="s">
        <v>1508</v>
      </c>
      <c r="I54" t="str">
        <f>VLOOKUP(F54,'CAMSS List of Standards'!A:X,6,FALSE)</f>
        <v>X</v>
      </c>
      <c r="J54" t="s">
        <v>1106</v>
      </c>
    </row>
    <row r="55" spans="4:10" x14ac:dyDescent="0.25">
      <c r="D55" t="s">
        <v>1554</v>
      </c>
      <c r="E55" t="s">
        <v>1554</v>
      </c>
      <c r="F55" t="s">
        <v>79</v>
      </c>
      <c r="I55" t="str">
        <f>VLOOKUP(F55,'CAMSS List of Standards'!A:X,6,FALSE)</f>
        <v>X</v>
      </c>
      <c r="J55" t="s">
        <v>1106</v>
      </c>
    </row>
    <row r="56" spans="4:10" x14ac:dyDescent="0.25">
      <c r="D56" t="s">
        <v>1555</v>
      </c>
      <c r="E56" t="s">
        <v>1555</v>
      </c>
      <c r="F56" t="s">
        <v>80</v>
      </c>
      <c r="G56" t="s">
        <v>1556</v>
      </c>
      <c r="I56" t="str">
        <f>VLOOKUP(F56,'CAMSS List of Standards'!A:X,6,FALSE)</f>
        <v>X</v>
      </c>
      <c r="J56" t="s">
        <v>1106</v>
      </c>
    </row>
    <row r="57" spans="4:10" x14ac:dyDescent="0.25">
      <c r="D57" t="s">
        <v>1557</v>
      </c>
      <c r="E57" t="s">
        <v>1557</v>
      </c>
      <c r="F57" t="s">
        <v>105</v>
      </c>
      <c r="I57" t="str">
        <f>VLOOKUP(F57,'CAMSS List of Standards'!A:X,6,FALSE)</f>
        <v>X</v>
      </c>
      <c r="J57" t="s">
        <v>1106</v>
      </c>
    </row>
    <row r="58" spans="4:10" x14ac:dyDescent="0.25">
      <c r="D58" t="s">
        <v>1558</v>
      </c>
      <c r="E58" t="s">
        <v>1558</v>
      </c>
      <c r="F58" t="s">
        <v>111</v>
      </c>
      <c r="I58" t="str">
        <f>VLOOKUP(F58,'CAMSS List of Standards'!A:X,6,FALSE)</f>
        <v>X</v>
      </c>
      <c r="J58" t="s">
        <v>1106</v>
      </c>
    </row>
    <row r="59" spans="4:10" x14ac:dyDescent="0.25">
      <c r="D59" t="s">
        <v>1559</v>
      </c>
      <c r="E59" t="s">
        <v>1559</v>
      </c>
      <c r="F59" t="s">
        <v>135</v>
      </c>
      <c r="G59" t="s">
        <v>1560</v>
      </c>
      <c r="I59" t="str">
        <f>VLOOKUP(F59,'CAMSS List of Standards'!A:X,6,FALSE)</f>
        <v>X</v>
      </c>
      <c r="J59" t="s">
        <v>1106</v>
      </c>
    </row>
    <row r="60" spans="4:10" x14ac:dyDescent="0.25">
      <c r="D60" t="s">
        <v>1561</v>
      </c>
      <c r="E60" t="s">
        <v>1561</v>
      </c>
      <c r="F60" t="s">
        <v>502</v>
      </c>
      <c r="G60" t="s">
        <v>1560</v>
      </c>
      <c r="I60" t="str">
        <f>VLOOKUP(F60,'CAMSS List of Standards'!A:X,6,FALSE)</f>
        <v>X</v>
      </c>
      <c r="J60" t="s">
        <v>1106</v>
      </c>
    </row>
    <row r="61" spans="4:10" x14ac:dyDescent="0.25">
      <c r="D61" t="s">
        <v>1562</v>
      </c>
      <c r="E61" t="s">
        <v>1562</v>
      </c>
      <c r="F61" t="s">
        <v>110</v>
      </c>
      <c r="G61" t="s">
        <v>1556</v>
      </c>
      <c r="I61" t="str">
        <f>VLOOKUP(F61,'CAMSS List of Standards'!A:X,6,FALSE)</f>
        <v>X</v>
      </c>
      <c r="J61" t="s">
        <v>1106</v>
      </c>
    </row>
    <row r="62" spans="4:10" x14ac:dyDescent="0.25">
      <c r="D62" t="s">
        <v>1563</v>
      </c>
      <c r="E62" t="s">
        <v>1563</v>
      </c>
      <c r="F62" t="s">
        <v>180</v>
      </c>
      <c r="G62" t="s">
        <v>1545</v>
      </c>
      <c r="I62" t="str">
        <f>VLOOKUP(F62,'CAMSS List of Standards'!A:X,6,FALSE)</f>
        <v>X</v>
      </c>
      <c r="J62" t="s">
        <v>1106</v>
      </c>
    </row>
    <row r="63" spans="4:10" x14ac:dyDescent="0.25">
      <c r="D63" t="s">
        <v>1564</v>
      </c>
      <c r="E63" t="s">
        <v>1564</v>
      </c>
      <c r="F63" t="s">
        <v>319</v>
      </c>
      <c r="G63" t="s">
        <v>1560</v>
      </c>
      <c r="I63" t="str">
        <f>VLOOKUP(F63,'CAMSS List of Standards'!A:X,6,FALSE)</f>
        <v>X</v>
      </c>
      <c r="J63" t="s">
        <v>1106</v>
      </c>
    </row>
    <row r="64" spans="4:10" x14ac:dyDescent="0.25">
      <c r="D64" t="s">
        <v>1565</v>
      </c>
      <c r="E64" t="s">
        <v>1565</v>
      </c>
      <c r="F64" t="s">
        <v>788</v>
      </c>
      <c r="G64" t="s">
        <v>1545</v>
      </c>
      <c r="I64" t="str">
        <f>VLOOKUP(F64,'CAMSS List of Standards'!A:X,6,FALSE)</f>
        <v>X</v>
      </c>
      <c r="J64" t="s">
        <v>1106</v>
      </c>
    </row>
    <row r="65" spans="4:10" x14ac:dyDescent="0.25">
      <c r="D65" t="s">
        <v>1566</v>
      </c>
      <c r="E65" t="s">
        <v>1566</v>
      </c>
      <c r="F65" t="s">
        <v>459</v>
      </c>
      <c r="I65" t="str">
        <f>VLOOKUP(F65,'CAMSS List of Standards'!A:X,6,FALSE)</f>
        <v>X</v>
      </c>
      <c r="J65" t="s">
        <v>1106</v>
      </c>
    </row>
    <row r="66" spans="4:10" x14ac:dyDescent="0.25">
      <c r="D66" t="s">
        <v>1567</v>
      </c>
      <c r="E66" t="s">
        <v>1567</v>
      </c>
      <c r="F66" t="s">
        <v>697</v>
      </c>
      <c r="G66" t="s">
        <v>1545</v>
      </c>
      <c r="I66" t="str">
        <f>VLOOKUP(F66,'CAMSS List of Standards'!A:X,6,FALSE)</f>
        <v>X</v>
      </c>
      <c r="J66" t="s">
        <v>1106</v>
      </c>
    </row>
    <row r="67" spans="4:10" x14ac:dyDescent="0.25">
      <c r="D67" t="s">
        <v>1568</v>
      </c>
      <c r="E67" t="s">
        <v>1568</v>
      </c>
      <c r="F67" t="s">
        <v>790</v>
      </c>
      <c r="I67" t="str">
        <f>VLOOKUP(F67,'CAMSS List of Standards'!A:X,6,FALSE)</f>
        <v>X</v>
      </c>
      <c r="J67" t="s">
        <v>1106</v>
      </c>
    </row>
    <row r="68" spans="4:10" x14ac:dyDescent="0.25">
      <c r="D68" t="s">
        <v>1569</v>
      </c>
      <c r="E68" t="s">
        <v>1569</v>
      </c>
      <c r="F68" t="s">
        <v>88</v>
      </c>
      <c r="I68" t="str">
        <f>VLOOKUP(F68,'CAMSS List of Standards'!A:X,6,FALSE)</f>
        <v>X</v>
      </c>
      <c r="J68" t="s">
        <v>1106</v>
      </c>
    </row>
    <row r="69" spans="4:10" x14ac:dyDescent="0.25">
      <c r="D69" t="s">
        <v>1570</v>
      </c>
      <c r="E69" t="s">
        <v>1570</v>
      </c>
      <c r="F69" t="s">
        <v>74</v>
      </c>
      <c r="I69" t="str">
        <f>VLOOKUP(F69,'CAMSS List of Standards'!A:X,6,FALSE)</f>
        <v>X</v>
      </c>
      <c r="J69" t="s">
        <v>1106</v>
      </c>
    </row>
    <row r="70" spans="4:10" x14ac:dyDescent="0.25">
      <c r="D70" t="s">
        <v>1571</v>
      </c>
      <c r="E70" t="s">
        <v>1571</v>
      </c>
      <c r="F70" t="s">
        <v>83</v>
      </c>
      <c r="I70" t="str">
        <f>VLOOKUP(F70,'CAMSS List of Standards'!A:X,6,FALSE)</f>
        <v>X</v>
      </c>
      <c r="J70" t="s">
        <v>1106</v>
      </c>
    </row>
    <row r="71" spans="4:10" x14ac:dyDescent="0.25">
      <c r="D71" t="s">
        <v>1572</v>
      </c>
      <c r="E71" t="s">
        <v>1572</v>
      </c>
      <c r="F71" t="s">
        <v>719</v>
      </c>
      <c r="G71" t="s">
        <v>1556</v>
      </c>
      <c r="I71" t="str">
        <f>VLOOKUP(F71,'CAMSS List of Standards'!A:X,6,FALSE)</f>
        <v>X</v>
      </c>
      <c r="J71" t="s">
        <v>1106</v>
      </c>
    </row>
    <row r="72" spans="4:10" x14ac:dyDescent="0.25">
      <c r="D72" t="s">
        <v>1573</v>
      </c>
      <c r="E72" t="s">
        <v>1573</v>
      </c>
      <c r="F72" t="s">
        <v>119</v>
      </c>
      <c r="G72" t="s">
        <v>1574</v>
      </c>
      <c r="I72" t="str">
        <f>VLOOKUP(F72,'CAMSS List of Standards'!A:X,6,FALSE)</f>
        <v>X</v>
      </c>
      <c r="J72" t="s">
        <v>1106</v>
      </c>
    </row>
    <row r="73" spans="4:10" x14ac:dyDescent="0.25">
      <c r="D73" t="s">
        <v>134</v>
      </c>
      <c r="E73" t="s">
        <v>134</v>
      </c>
      <c r="F73" t="s">
        <v>134</v>
      </c>
      <c r="G73" t="s">
        <v>1575</v>
      </c>
      <c r="I73" t="str">
        <f>VLOOKUP(F73,'CAMSS List of Standards'!A:X,6,FALSE)</f>
        <v>X</v>
      </c>
      <c r="J73" t="s">
        <v>1106</v>
      </c>
    </row>
    <row r="74" spans="4:10" x14ac:dyDescent="0.25">
      <c r="D74" t="s">
        <v>1576</v>
      </c>
      <c r="E74" t="s">
        <v>1576</v>
      </c>
      <c r="F74" t="s">
        <v>102</v>
      </c>
      <c r="G74" t="s">
        <v>1491</v>
      </c>
      <c r="I74" t="str">
        <f>VLOOKUP(F74,'CAMSS List of Standards'!A:X,6,FALSE)</f>
        <v>X</v>
      </c>
      <c r="J74" t="s">
        <v>1106</v>
      </c>
    </row>
    <row r="75" spans="4:10" x14ac:dyDescent="0.25">
      <c r="D75" t="s">
        <v>1577</v>
      </c>
      <c r="E75" t="s">
        <v>1577</v>
      </c>
      <c r="F75" t="s">
        <v>258</v>
      </c>
      <c r="G75" t="s">
        <v>1491</v>
      </c>
      <c r="I75" t="str">
        <f>VLOOKUP(F75,'CAMSS List of Standards'!A:X,6,FALSE)</f>
        <v>X</v>
      </c>
      <c r="J75" t="s">
        <v>1106</v>
      </c>
    </row>
    <row r="76" spans="4:10" x14ac:dyDescent="0.25">
      <c r="D76" t="s">
        <v>1578</v>
      </c>
      <c r="E76" t="s">
        <v>1578</v>
      </c>
      <c r="F76" t="s">
        <v>1579</v>
      </c>
      <c r="G76" t="s">
        <v>1508</v>
      </c>
      <c r="I76" t="str">
        <f>VLOOKUP(F76,'CAMSS List of Standards'!A:X,6,FALSE)</f>
        <v>X</v>
      </c>
      <c r="J76" t="s">
        <v>1106</v>
      </c>
    </row>
    <row r="77" spans="4:10" x14ac:dyDescent="0.25">
      <c r="D77" t="s">
        <v>1580</v>
      </c>
      <c r="E77" t="s">
        <v>1580</v>
      </c>
      <c r="F77" t="s">
        <v>112</v>
      </c>
      <c r="G77" t="s">
        <v>1581</v>
      </c>
      <c r="I77" t="str">
        <f>VLOOKUP(F77,'CAMSS List of Standards'!A:X,6,FALSE)</f>
        <v>X</v>
      </c>
      <c r="J77" t="s">
        <v>1106</v>
      </c>
    </row>
    <row r="78" spans="4:10" x14ac:dyDescent="0.25">
      <c r="D78" t="s">
        <v>1582</v>
      </c>
      <c r="E78" t="s">
        <v>1582</v>
      </c>
      <c r="F78" t="s">
        <v>902</v>
      </c>
      <c r="G78" t="s">
        <v>1583</v>
      </c>
      <c r="I78" t="str">
        <f>VLOOKUP(F78,'CAMSS List of Standards'!A:X,6,FALSE)</f>
        <v>X</v>
      </c>
      <c r="J78" t="s">
        <v>1106</v>
      </c>
    </row>
    <row r="79" spans="4:10" x14ac:dyDescent="0.25">
      <c r="D79" t="s">
        <v>1584</v>
      </c>
      <c r="E79" t="s">
        <v>1584</v>
      </c>
      <c r="F79" t="s">
        <v>287</v>
      </c>
      <c r="G79" t="s">
        <v>1585</v>
      </c>
      <c r="I79" t="str">
        <f>VLOOKUP(F79,'CAMSS List of Standards'!A:X,6,FALSE)</f>
        <v>X</v>
      </c>
      <c r="J79" t="s">
        <v>1106</v>
      </c>
    </row>
    <row r="80" spans="4:10" x14ac:dyDescent="0.25">
      <c r="D80" t="s">
        <v>1586</v>
      </c>
      <c r="E80" t="s">
        <v>1586</v>
      </c>
      <c r="F80" t="s">
        <v>900</v>
      </c>
      <c r="G80" t="s">
        <v>1587</v>
      </c>
      <c r="I80" t="str">
        <f>VLOOKUP(F80,'CAMSS List of Standards'!A:X,6,FALSE)</f>
        <v>X</v>
      </c>
      <c r="J80" t="s">
        <v>1106</v>
      </c>
    </row>
    <row r="81" spans="4:10" x14ac:dyDescent="0.25">
      <c r="D81" t="s">
        <v>1588</v>
      </c>
      <c r="E81" t="s">
        <v>1588</v>
      </c>
      <c r="F81" t="s">
        <v>92</v>
      </c>
      <c r="G81" t="s">
        <v>1531</v>
      </c>
      <c r="I81" t="str">
        <f>VLOOKUP(F81,'CAMSS List of Standards'!A:X,6,FALSE)</f>
        <v>X</v>
      </c>
      <c r="J81" t="s">
        <v>1106</v>
      </c>
    </row>
    <row r="82" spans="4:10" x14ac:dyDescent="0.25">
      <c r="D82" t="s">
        <v>1589</v>
      </c>
      <c r="E82" t="s">
        <v>1589</v>
      </c>
      <c r="F82" t="s">
        <v>89</v>
      </c>
      <c r="I82" t="str">
        <f>VLOOKUP(F82,'CAMSS List of Standards'!A:X,6,FALSE)</f>
        <v>X</v>
      </c>
      <c r="J82" t="s">
        <v>1106</v>
      </c>
    </row>
    <row r="83" spans="4:10" x14ac:dyDescent="0.25">
      <c r="D83" t="s">
        <v>904</v>
      </c>
      <c r="E83" t="s">
        <v>904</v>
      </c>
      <c r="F83" t="s">
        <v>904</v>
      </c>
      <c r="G83" t="s">
        <v>1590</v>
      </c>
      <c r="I83" t="str">
        <f>VLOOKUP(F83,'CAMSS List of Standards'!A:X,6,FALSE)</f>
        <v>X</v>
      </c>
      <c r="J83" t="s">
        <v>1106</v>
      </c>
    </row>
    <row r="84" spans="4:10" x14ac:dyDescent="0.25">
      <c r="D84" t="s">
        <v>1591</v>
      </c>
      <c r="E84" t="s">
        <v>1591</v>
      </c>
      <c r="F84" t="s">
        <v>127</v>
      </c>
      <c r="I84" t="str">
        <f>VLOOKUP(F84,'CAMSS List of Standards'!A:X,6,FALSE)</f>
        <v>X</v>
      </c>
      <c r="J84" t="s">
        <v>1106</v>
      </c>
    </row>
    <row r="85" spans="4:10" x14ac:dyDescent="0.25">
      <c r="D85" t="s">
        <v>1592</v>
      </c>
      <c r="E85" t="s">
        <v>1592</v>
      </c>
      <c r="F85" t="s">
        <v>175</v>
      </c>
      <c r="G85" t="s">
        <v>1545</v>
      </c>
      <c r="I85" t="str">
        <f>VLOOKUP(F85,'CAMSS List of Standards'!A:X,6,FALSE)</f>
        <v>X</v>
      </c>
      <c r="J85" t="s">
        <v>1106</v>
      </c>
    </row>
    <row r="86" spans="4:10" x14ac:dyDescent="0.25">
      <c r="D86" t="s">
        <v>1593</v>
      </c>
      <c r="E86" t="s">
        <v>1593</v>
      </c>
      <c r="F86" t="s">
        <v>295</v>
      </c>
      <c r="G86" t="s">
        <v>1494</v>
      </c>
      <c r="I86" t="str">
        <f>VLOOKUP(F86,'CAMSS List of Standards'!A:X,6,FALSE)</f>
        <v>X</v>
      </c>
      <c r="J86" t="s">
        <v>1106</v>
      </c>
    </row>
    <row r="87" spans="4:10" x14ac:dyDescent="0.25">
      <c r="D87" t="s">
        <v>1594</v>
      </c>
      <c r="E87" t="s">
        <v>1594</v>
      </c>
      <c r="F87" t="s">
        <v>292</v>
      </c>
      <c r="G87" t="s">
        <v>1491</v>
      </c>
      <c r="I87" t="str">
        <f>VLOOKUP(F87,'CAMSS List of Standards'!A:X,6,FALSE)</f>
        <v>X</v>
      </c>
      <c r="J87" t="s">
        <v>1106</v>
      </c>
    </row>
    <row r="88" spans="4:10" x14ac:dyDescent="0.25">
      <c r="D88" t="s">
        <v>1595</v>
      </c>
      <c r="E88" t="s">
        <v>1595</v>
      </c>
      <c r="F88" t="s">
        <v>849</v>
      </c>
      <c r="I88" t="str">
        <f>VLOOKUP(F88,'CAMSS List of Standards'!A:X,6,FALSE)</f>
        <v>X</v>
      </c>
      <c r="J88" t="s">
        <v>1106</v>
      </c>
    </row>
    <row r="89" spans="4:10" x14ac:dyDescent="0.25">
      <c r="D89" t="s">
        <v>1596</v>
      </c>
      <c r="E89" t="s">
        <v>1596</v>
      </c>
      <c r="F89" t="s">
        <v>296</v>
      </c>
      <c r="G89" t="s">
        <v>1494</v>
      </c>
      <c r="I89" t="str">
        <f>VLOOKUP(F89,'CAMSS List of Standards'!A:X,6,FALSE)</f>
        <v>X</v>
      </c>
      <c r="J89" t="s">
        <v>1106</v>
      </c>
    </row>
    <row r="90" spans="4:10" x14ac:dyDescent="0.25">
      <c r="D90" t="s">
        <v>1597</v>
      </c>
      <c r="E90" t="s">
        <v>1597</v>
      </c>
      <c r="F90" t="s">
        <v>288</v>
      </c>
      <c r="G90" t="s">
        <v>1583</v>
      </c>
      <c r="I90" t="str">
        <f>VLOOKUP(F90,'CAMSS List of Standards'!A:X,6,FALSE)</f>
        <v>X</v>
      </c>
      <c r="J90" t="s">
        <v>1106</v>
      </c>
    </row>
    <row r="91" spans="4:10" x14ac:dyDescent="0.25">
      <c r="D91" t="s">
        <v>1598</v>
      </c>
      <c r="E91" t="s">
        <v>1598</v>
      </c>
      <c r="F91" t="s">
        <v>286</v>
      </c>
      <c r="G91" t="s">
        <v>1531</v>
      </c>
      <c r="I91" t="str">
        <f>VLOOKUP(F91,'CAMSS List of Standards'!A:X,6,FALSE)</f>
        <v>X</v>
      </c>
      <c r="J91" t="s">
        <v>1106</v>
      </c>
    </row>
    <row r="92" spans="4:10" x14ac:dyDescent="0.25">
      <c r="D92" t="s">
        <v>1599</v>
      </c>
      <c r="E92" t="s">
        <v>1599</v>
      </c>
      <c r="F92" t="s">
        <v>190</v>
      </c>
      <c r="G92" t="s">
        <v>1508</v>
      </c>
      <c r="I92" t="str">
        <f>VLOOKUP(F92,'CAMSS List of Standards'!A:X,6,FALSE)</f>
        <v>X</v>
      </c>
      <c r="J92" t="s">
        <v>1106</v>
      </c>
    </row>
    <row r="93" spans="4:10" x14ac:dyDescent="0.25">
      <c r="D93" t="s">
        <v>1600</v>
      </c>
      <c r="E93" t="s">
        <v>1600</v>
      </c>
      <c r="F93" t="s">
        <v>97</v>
      </c>
      <c r="G93" t="s">
        <v>1494</v>
      </c>
      <c r="I93" t="str">
        <f>VLOOKUP(F93,'CAMSS List of Standards'!A:X,6,FALSE)</f>
        <v>X</v>
      </c>
      <c r="J93" t="s">
        <v>1106</v>
      </c>
    </row>
    <row r="94" spans="4:10" x14ac:dyDescent="0.25">
      <c r="D94" t="s">
        <v>1601</v>
      </c>
      <c r="E94" t="s">
        <v>1601</v>
      </c>
      <c r="F94" t="s">
        <v>290</v>
      </c>
      <c r="G94" t="s">
        <v>1491</v>
      </c>
      <c r="I94" t="str">
        <f>VLOOKUP(F94,'CAMSS List of Standards'!A:X,6,FALSE)</f>
        <v>X</v>
      </c>
      <c r="J94" t="s">
        <v>1106</v>
      </c>
    </row>
    <row r="95" spans="4:10" x14ac:dyDescent="0.25">
      <c r="D95" t="s">
        <v>1602</v>
      </c>
      <c r="E95" t="s">
        <v>1602</v>
      </c>
      <c r="F95" t="s">
        <v>126</v>
      </c>
      <c r="G95" t="s">
        <v>1603</v>
      </c>
      <c r="I95" t="str">
        <f>VLOOKUP(F95,'CAMSS List of Standards'!A:X,6,FALSE)</f>
        <v>X</v>
      </c>
      <c r="J95" t="s">
        <v>1106</v>
      </c>
    </row>
    <row r="96" spans="4:10" x14ac:dyDescent="0.25">
      <c r="D96" t="s">
        <v>1604</v>
      </c>
      <c r="E96" t="s">
        <v>1604</v>
      </c>
      <c r="F96" t="s">
        <v>130</v>
      </c>
      <c r="G96" t="s">
        <v>1605</v>
      </c>
      <c r="I96" t="str">
        <f>VLOOKUP(F96,'CAMSS List of Standards'!A:X,6,FALSE)</f>
        <v>X</v>
      </c>
      <c r="J96" t="s">
        <v>1106</v>
      </c>
    </row>
    <row r="97" spans="4:10" x14ac:dyDescent="0.25">
      <c r="D97" t="s">
        <v>1606</v>
      </c>
      <c r="E97" t="s">
        <v>1606</v>
      </c>
      <c r="F97" t="s">
        <v>143</v>
      </c>
      <c r="G97" t="s">
        <v>1607</v>
      </c>
      <c r="I97" t="str">
        <f>VLOOKUP(F97,'CAMSS List of Standards'!A:X,6,FALSE)</f>
        <v>X</v>
      </c>
      <c r="J97" t="s">
        <v>1106</v>
      </c>
    </row>
    <row r="98" spans="4:10" x14ac:dyDescent="0.25">
      <c r="D98" t="s">
        <v>1608</v>
      </c>
      <c r="E98" t="s">
        <v>1608</v>
      </c>
      <c r="F98" t="s">
        <v>1609</v>
      </c>
      <c r="G98" t="s">
        <v>1491</v>
      </c>
      <c r="I98" t="str">
        <f>VLOOKUP(F98,'CAMSS List of Standards'!A:X,6,FALSE)</f>
        <v>X</v>
      </c>
      <c r="J98" t="s">
        <v>1106</v>
      </c>
    </row>
    <row r="99" spans="4:10" x14ac:dyDescent="0.25">
      <c r="D99" t="s">
        <v>1610</v>
      </c>
      <c r="E99" t="s">
        <v>1610</v>
      </c>
      <c r="F99" t="s">
        <v>213</v>
      </c>
      <c r="G99" t="s">
        <v>1611</v>
      </c>
      <c r="I99" t="str">
        <f>VLOOKUP(F99,'CAMSS List of Standards'!A:X,6,FALSE)</f>
        <v>X</v>
      </c>
      <c r="J99" t="s">
        <v>1106</v>
      </c>
    </row>
    <row r="100" spans="4:10" x14ac:dyDescent="0.25">
      <c r="D100" t="s">
        <v>1612</v>
      </c>
      <c r="E100" t="s">
        <v>1612</v>
      </c>
      <c r="F100" t="s">
        <v>222</v>
      </c>
      <c r="G100" t="s">
        <v>1613</v>
      </c>
      <c r="I100" t="str">
        <f>VLOOKUP(F100,'CAMSS List of Standards'!A:X,6,FALSE)</f>
        <v>X</v>
      </c>
      <c r="J100" t="s">
        <v>1106</v>
      </c>
    </row>
    <row r="101" spans="4:10" x14ac:dyDescent="0.25">
      <c r="D101" t="s">
        <v>1614</v>
      </c>
      <c r="E101" t="s">
        <v>1614</v>
      </c>
      <c r="F101" t="s">
        <v>94</v>
      </c>
      <c r="G101" t="s">
        <v>1615</v>
      </c>
      <c r="I101" t="str">
        <f>VLOOKUP(F101,'CAMSS List of Standards'!A:X,6,FALSE)</f>
        <v>X</v>
      </c>
      <c r="J101" t="s">
        <v>1106</v>
      </c>
    </row>
    <row r="102" spans="4:10" x14ac:dyDescent="0.25">
      <c r="D102" t="s">
        <v>165</v>
      </c>
      <c r="E102" t="s">
        <v>165</v>
      </c>
      <c r="F102" t="s">
        <v>165</v>
      </c>
      <c r="G102" t="s">
        <v>1616</v>
      </c>
      <c r="I102" t="str">
        <f>VLOOKUP(F102,'CAMSS List of Standards'!A:X,6,FALSE)</f>
        <v>X</v>
      </c>
      <c r="J102" t="s">
        <v>1106</v>
      </c>
    </row>
    <row r="103" spans="4:10" x14ac:dyDescent="0.25">
      <c r="D103" t="s">
        <v>1617</v>
      </c>
      <c r="E103" t="s">
        <v>1617</v>
      </c>
      <c r="F103" t="s">
        <v>138</v>
      </c>
      <c r="G103" t="s">
        <v>1482</v>
      </c>
      <c r="I103" t="str">
        <f>VLOOKUP(F103,'CAMSS List of Standards'!A:X,6,FALSE)</f>
        <v>X</v>
      </c>
      <c r="J103" t="s">
        <v>1106</v>
      </c>
    </row>
    <row r="104" spans="4:10" x14ac:dyDescent="0.25">
      <c r="D104" t="s">
        <v>1614</v>
      </c>
      <c r="E104" t="s">
        <v>1614</v>
      </c>
      <c r="F104" t="s">
        <v>94</v>
      </c>
      <c r="G104" t="s">
        <v>1618</v>
      </c>
      <c r="I104" t="str">
        <f>VLOOKUP(F104,'CAMSS List of Standards'!A:X,6,FALSE)</f>
        <v>X</v>
      </c>
      <c r="J104" t="s">
        <v>1106</v>
      </c>
    </row>
    <row r="105" spans="4:10" x14ac:dyDescent="0.25">
      <c r="D105" t="s">
        <v>1619</v>
      </c>
      <c r="E105" t="s">
        <v>1619</v>
      </c>
      <c r="F105" t="s">
        <v>174</v>
      </c>
      <c r="G105" t="s">
        <v>1620</v>
      </c>
      <c r="I105" t="str">
        <f>VLOOKUP(F105,'CAMSS List of Standards'!A:X,6,FALSE)</f>
        <v>X</v>
      </c>
      <c r="J105" t="s">
        <v>1106</v>
      </c>
    </row>
    <row r="106" spans="4:10" x14ac:dyDescent="0.25">
      <c r="D106" t="s">
        <v>1621</v>
      </c>
      <c r="E106" t="s">
        <v>1621</v>
      </c>
      <c r="F106" t="s">
        <v>159</v>
      </c>
      <c r="G106" t="s">
        <v>1622</v>
      </c>
      <c r="I106" t="str">
        <f>VLOOKUP(F106,'CAMSS List of Standards'!A:X,6,FALSE)</f>
        <v>X</v>
      </c>
      <c r="J106" t="s">
        <v>1106</v>
      </c>
    </row>
    <row r="107" spans="4:10" x14ac:dyDescent="0.25">
      <c r="D107" t="s">
        <v>1623</v>
      </c>
      <c r="E107" t="s">
        <v>1623</v>
      </c>
      <c r="F107" t="s">
        <v>698</v>
      </c>
      <c r="G107" t="s">
        <v>1494</v>
      </c>
      <c r="I107" t="str">
        <f>VLOOKUP(F107,'CAMSS List of Standards'!A:X,6,FALSE)</f>
        <v>X</v>
      </c>
      <c r="J107" t="s">
        <v>1106</v>
      </c>
    </row>
    <row r="108" spans="4:10" x14ac:dyDescent="0.25">
      <c r="D108" t="s">
        <v>1479</v>
      </c>
      <c r="E108" t="s">
        <v>1479</v>
      </c>
      <c r="F108" t="s">
        <v>125</v>
      </c>
      <c r="G108" t="s">
        <v>1480</v>
      </c>
      <c r="I108" t="str">
        <f>VLOOKUP(F108,'CAMSS List of Standards'!A:X,6,FALSE)</f>
        <v>X</v>
      </c>
      <c r="J108" t="s">
        <v>1106</v>
      </c>
    </row>
    <row r="109" spans="4:10" x14ac:dyDescent="0.25">
      <c r="D109" t="s">
        <v>1481</v>
      </c>
      <c r="E109" t="s">
        <v>1481</v>
      </c>
      <c r="F109" t="s">
        <v>297</v>
      </c>
      <c r="G109" t="s">
        <v>1482</v>
      </c>
      <c r="I109" t="str">
        <f>VLOOKUP(F109,'CAMSS List of Standards'!A:X,6,FALSE)</f>
        <v>X</v>
      </c>
      <c r="J109" t="s">
        <v>1106</v>
      </c>
    </row>
    <row r="110" spans="4:10" x14ac:dyDescent="0.25">
      <c r="I110" t="e">
        <f>VLOOKUP(F110,'CAMSS List of Standards'!A:X,6,FALSE)</f>
        <v>#N/A</v>
      </c>
      <c r="J110" t="s">
        <v>1106</v>
      </c>
    </row>
    <row r="111" spans="4:10" x14ac:dyDescent="0.25">
      <c r="I111" t="e">
        <f>VLOOKUP(F111,'CAMSS List of Standards'!A:X,6,FALSE)</f>
        <v>#N/A</v>
      </c>
      <c r="J111" t="s">
        <v>1106</v>
      </c>
    </row>
    <row r="112" spans="4:10" x14ac:dyDescent="0.25">
      <c r="I112" t="e">
        <f>VLOOKUP(F112,'CAMSS List of Standards'!A:X,6,FALSE)</f>
        <v>#N/A</v>
      </c>
      <c r="J112" t="s">
        <v>1106</v>
      </c>
    </row>
    <row r="113" spans="9:10" x14ac:dyDescent="0.25">
      <c r="I113" t="e">
        <f>VLOOKUP(F113,'CAMSS List of Standards'!A:X,6,FALSE)</f>
        <v>#N/A</v>
      </c>
      <c r="J113" t="s">
        <v>1106</v>
      </c>
    </row>
    <row r="114" spans="9:10" x14ac:dyDescent="0.25">
      <c r="I114" t="e">
        <f>VLOOKUP(F114,'CAMSS List of Standards'!A:X,6,FALSE)</f>
        <v>#N/A</v>
      </c>
      <c r="J114" t="s">
        <v>1106</v>
      </c>
    </row>
    <row r="115" spans="9:10" x14ac:dyDescent="0.25">
      <c r="I115" t="e">
        <f>VLOOKUP(F115,'CAMSS List of Standards'!A:X,6,FALSE)</f>
        <v>#N/A</v>
      </c>
      <c r="J115" t="s">
        <v>1106</v>
      </c>
    </row>
    <row r="116" spans="9:10" x14ac:dyDescent="0.25">
      <c r="I116" t="e">
        <f>VLOOKUP(F116,'CAMSS List of Standards'!A:X,6,FALSE)</f>
        <v>#N/A</v>
      </c>
      <c r="J116" t="s">
        <v>1106</v>
      </c>
    </row>
    <row r="117" spans="9:10" x14ac:dyDescent="0.25">
      <c r="I117" t="e">
        <f>VLOOKUP(F117,'CAMSS List of Standards'!A:X,6,FALSE)</f>
        <v>#N/A</v>
      </c>
      <c r="J117" t="s">
        <v>1106</v>
      </c>
    </row>
    <row r="118" spans="9:10" x14ac:dyDescent="0.25">
      <c r="I118" t="e">
        <f>VLOOKUP(F118,'CAMSS List of Standards'!A:X,6,FALSE)</f>
        <v>#N/A</v>
      </c>
      <c r="J118" t="s">
        <v>1106</v>
      </c>
    </row>
    <row r="119" spans="9:10" x14ac:dyDescent="0.25">
      <c r="I119" t="e">
        <f>VLOOKUP(F119,'CAMSS List of Standards'!A:X,6,FALSE)</f>
        <v>#N/A</v>
      </c>
      <c r="J119" t="s">
        <v>1106</v>
      </c>
    </row>
    <row r="120" spans="9:10" x14ac:dyDescent="0.25">
      <c r="I120" t="e">
        <f>VLOOKUP(F120,'CAMSS List of Standards'!A:X,6,FALSE)</f>
        <v>#N/A</v>
      </c>
      <c r="J120" t="s">
        <v>1106</v>
      </c>
    </row>
    <row r="121" spans="9:10" x14ac:dyDescent="0.25">
      <c r="I121" t="e">
        <f>VLOOKUP(F121,'CAMSS List of Standards'!A:X,6,FALSE)</f>
        <v>#N/A</v>
      </c>
      <c r="J121" t="s">
        <v>1106</v>
      </c>
    </row>
    <row r="122" spans="9:10" x14ac:dyDescent="0.25">
      <c r="I122" t="e">
        <f>VLOOKUP(F122,'CAMSS List of Standards'!A:X,6,FALSE)</f>
        <v>#N/A</v>
      </c>
      <c r="J122" t="s">
        <v>1106</v>
      </c>
    </row>
    <row r="123" spans="9:10" x14ac:dyDescent="0.25">
      <c r="I123" t="e">
        <f>VLOOKUP(F123,'CAMSS List of Standards'!A:X,6,FALSE)</f>
        <v>#N/A</v>
      </c>
      <c r="J123" t="s">
        <v>1106</v>
      </c>
    </row>
    <row r="124" spans="9:10" x14ac:dyDescent="0.25">
      <c r="I124" t="e">
        <f>VLOOKUP(F124,'CAMSS List of Standards'!A:X,6,FALSE)</f>
        <v>#N/A</v>
      </c>
      <c r="J124" t="s">
        <v>1106</v>
      </c>
    </row>
    <row r="125" spans="9:10" x14ac:dyDescent="0.25">
      <c r="I125" t="e">
        <f>VLOOKUP(F125,'CAMSS List of Standards'!A:X,6,FALSE)</f>
        <v>#N/A</v>
      </c>
      <c r="J125" t="s">
        <v>1106</v>
      </c>
    </row>
    <row r="126" spans="9:10" x14ac:dyDescent="0.25">
      <c r="I126" t="e">
        <f>VLOOKUP(F126,'CAMSS List of Standards'!A:X,6,FALSE)</f>
        <v>#N/A</v>
      </c>
      <c r="J126" t="s">
        <v>1106</v>
      </c>
    </row>
    <row r="127" spans="9:10" x14ac:dyDescent="0.25">
      <c r="I127" t="e">
        <f>VLOOKUP(F127,'CAMSS List of Standards'!A:X,6,FALSE)</f>
        <v>#N/A</v>
      </c>
      <c r="J127" t="s">
        <v>1106</v>
      </c>
    </row>
    <row r="128" spans="9:10" x14ac:dyDescent="0.25">
      <c r="I128" t="e">
        <f>VLOOKUP(F128,'CAMSS List of Standards'!A:X,6,FALSE)</f>
        <v>#N/A</v>
      </c>
      <c r="J128" t="s">
        <v>1106</v>
      </c>
    </row>
    <row r="129" spans="9:10" x14ac:dyDescent="0.25">
      <c r="I129" t="e">
        <f>VLOOKUP(F129,'CAMSS List of Standards'!A:X,6,FALSE)</f>
        <v>#N/A</v>
      </c>
      <c r="J129" t="s">
        <v>1106</v>
      </c>
    </row>
    <row r="130" spans="9:10" x14ac:dyDescent="0.25">
      <c r="I130" t="e">
        <f>VLOOKUP(F130,'CAMSS List of Standards'!A:X,6,FALSE)</f>
        <v>#N/A</v>
      </c>
      <c r="J130" t="s">
        <v>1106</v>
      </c>
    </row>
    <row r="131" spans="9:10" x14ac:dyDescent="0.25">
      <c r="I131" t="e">
        <f>VLOOKUP(F131,'CAMSS List of Standards'!A:X,6,FALSE)</f>
        <v>#N/A</v>
      </c>
      <c r="J131" t="s">
        <v>1106</v>
      </c>
    </row>
    <row r="132" spans="9:10" x14ac:dyDescent="0.25">
      <c r="I132" t="e">
        <f>VLOOKUP(F132,'CAMSS List of Standards'!A:X,6,FALSE)</f>
        <v>#N/A</v>
      </c>
      <c r="J132" t="s">
        <v>1106</v>
      </c>
    </row>
    <row r="133" spans="9:10" x14ac:dyDescent="0.25">
      <c r="I133" t="e">
        <f>VLOOKUP(F133,'CAMSS List of Standards'!A:X,6,FALSE)</f>
        <v>#N/A</v>
      </c>
      <c r="J133" t="s">
        <v>1106</v>
      </c>
    </row>
    <row r="134" spans="9:10" x14ac:dyDescent="0.25">
      <c r="I134" t="e">
        <f>VLOOKUP(F134,'CAMSS List of Standards'!A:X,6,FALSE)</f>
        <v>#N/A</v>
      </c>
      <c r="J134" t="s">
        <v>1106</v>
      </c>
    </row>
    <row r="135" spans="9:10" x14ac:dyDescent="0.25">
      <c r="I135" t="e">
        <f>VLOOKUP(F135,'CAMSS List of Standards'!A:X,6,FALSE)</f>
        <v>#N/A</v>
      </c>
      <c r="J135" t="s">
        <v>1106</v>
      </c>
    </row>
    <row r="136" spans="9:10" x14ac:dyDescent="0.25">
      <c r="I136" t="e">
        <f>VLOOKUP(F136,'CAMSS List of Standards'!A:X,6,FALSE)</f>
        <v>#N/A</v>
      </c>
      <c r="J136" t="s">
        <v>1106</v>
      </c>
    </row>
    <row r="137" spans="9:10" x14ac:dyDescent="0.25">
      <c r="I137" t="e">
        <f>VLOOKUP(F137,'CAMSS List of Standards'!A:X,6,FALSE)</f>
        <v>#N/A</v>
      </c>
      <c r="J137" t="s">
        <v>1106</v>
      </c>
    </row>
    <row r="138" spans="9:10" x14ac:dyDescent="0.25">
      <c r="I138" t="e">
        <f>VLOOKUP(F138,'CAMSS List of Standards'!A:X,6,FALSE)</f>
        <v>#N/A</v>
      </c>
      <c r="J138" t="s">
        <v>1106</v>
      </c>
    </row>
    <row r="139" spans="9:10" x14ac:dyDescent="0.25">
      <c r="I139" t="e">
        <f>VLOOKUP(F139,'CAMSS List of Standards'!A:X,6,FALSE)</f>
        <v>#N/A</v>
      </c>
      <c r="J139" t="s">
        <v>1106</v>
      </c>
    </row>
    <row r="140" spans="9:10" x14ac:dyDescent="0.25">
      <c r="I140" t="e">
        <f>VLOOKUP(F140,'CAMSS List of Standards'!A:X,6,FALSE)</f>
        <v>#N/A</v>
      </c>
      <c r="J140" t="s">
        <v>1106</v>
      </c>
    </row>
    <row r="141" spans="9:10" x14ac:dyDescent="0.25">
      <c r="I141" t="e">
        <f>VLOOKUP(F141,'CAMSS List of Standards'!A:X,6,FALSE)</f>
        <v>#N/A</v>
      </c>
      <c r="J141" t="s">
        <v>1106</v>
      </c>
    </row>
    <row r="142" spans="9:10" x14ac:dyDescent="0.25">
      <c r="I142" t="e">
        <f>VLOOKUP(F142,'CAMSS List of Standards'!A:X,6,FALSE)</f>
        <v>#N/A</v>
      </c>
      <c r="J142" t="s">
        <v>1106</v>
      </c>
    </row>
    <row r="143" spans="9:10" x14ac:dyDescent="0.25">
      <c r="I143" t="e">
        <f>VLOOKUP(F143,'CAMSS List of Standards'!A:X,6,FALSE)</f>
        <v>#N/A</v>
      </c>
      <c r="J143" t="s">
        <v>1106</v>
      </c>
    </row>
    <row r="144" spans="9:10" x14ac:dyDescent="0.25">
      <c r="I144" t="e">
        <f>VLOOKUP(F144,'CAMSS List of Standards'!A:X,6,FALSE)</f>
        <v>#N/A</v>
      </c>
      <c r="J144" t="s">
        <v>1106</v>
      </c>
    </row>
    <row r="145" spans="9:10" x14ac:dyDescent="0.25">
      <c r="I145" t="e">
        <f>VLOOKUP(F145,'CAMSS List of Standards'!A:X,6,FALSE)</f>
        <v>#N/A</v>
      </c>
      <c r="J145" t="s">
        <v>1106</v>
      </c>
    </row>
    <row r="146" spans="9:10" x14ac:dyDescent="0.25">
      <c r="I146" t="e">
        <f>VLOOKUP(F146,'CAMSS List of Standards'!A:X,6,FALSE)</f>
        <v>#N/A</v>
      </c>
      <c r="J146" t="s">
        <v>1106</v>
      </c>
    </row>
    <row r="147" spans="9:10" x14ac:dyDescent="0.25">
      <c r="I147" t="e">
        <f>VLOOKUP(F147,'CAMSS List of Standards'!A:X,6,FALSE)</f>
        <v>#N/A</v>
      </c>
      <c r="J147" t="s">
        <v>1106</v>
      </c>
    </row>
    <row r="148" spans="9:10" x14ac:dyDescent="0.25">
      <c r="I148" t="e">
        <f>VLOOKUP(F148,'CAMSS List of Standards'!A:X,6,FALSE)</f>
        <v>#N/A</v>
      </c>
      <c r="J148" t="s">
        <v>1106</v>
      </c>
    </row>
    <row r="149" spans="9:10" x14ac:dyDescent="0.25">
      <c r="I149" t="e">
        <f>VLOOKUP(F149,'CAMSS List of Standards'!A:X,6,FALSE)</f>
        <v>#N/A</v>
      </c>
      <c r="J149" t="s">
        <v>1106</v>
      </c>
    </row>
    <row r="150" spans="9:10" x14ac:dyDescent="0.25">
      <c r="I150" t="e">
        <f>VLOOKUP(F150,'CAMSS List of Standards'!A:X,6,FALSE)</f>
        <v>#N/A</v>
      </c>
      <c r="J150" t="s">
        <v>1106</v>
      </c>
    </row>
  </sheetData>
  <autoFilter ref="C1:J150" xr:uid="{00000000-0009-0000-0000-000008000000}"/>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150"/>
  <sheetViews>
    <sheetView topLeftCell="C1" workbookViewId="0">
      <selection activeCell="D6" sqref="D6"/>
    </sheetView>
  </sheetViews>
  <sheetFormatPr defaultColWidth="9.140625" defaultRowHeight="15" x14ac:dyDescent="0.25"/>
  <cols>
    <col min="1" max="1" width="15.5703125" hidden="1" customWidth="1"/>
    <col min="2" max="2" width="19.140625" hidden="1" customWidth="1"/>
    <col min="3" max="4" width="19.140625" customWidth="1"/>
    <col min="5" max="5" width="17.140625" bestFit="1" customWidth="1"/>
    <col min="6" max="6" width="12.42578125" bestFit="1" customWidth="1"/>
    <col min="7" max="7" width="10.140625" bestFit="1" customWidth="1"/>
    <col min="8" max="8" width="17" bestFit="1" customWidth="1"/>
    <col min="9" max="9" width="6.85546875" bestFit="1" customWidth="1"/>
    <col min="10" max="10" width="20.42578125" bestFit="1" customWidth="1"/>
    <col min="11" max="11" width="13.85546875" bestFit="1" customWidth="1"/>
  </cols>
  <sheetData>
    <row r="1" spans="1:11" x14ac:dyDescent="0.25">
      <c r="A1" s="1" t="s">
        <v>1099</v>
      </c>
      <c r="B1" s="1" t="s">
        <v>1624</v>
      </c>
      <c r="C1" s="1" t="s">
        <v>1100</v>
      </c>
      <c r="D1" s="1" t="s">
        <v>2994</v>
      </c>
      <c r="E1" s="1" t="s">
        <v>1102</v>
      </c>
      <c r="F1" s="1" t="s">
        <v>1103</v>
      </c>
      <c r="G1" s="1" t="s">
        <v>1104</v>
      </c>
      <c r="H1" s="1" t="s">
        <v>1105</v>
      </c>
      <c r="I1" s="1" t="s">
        <v>1106</v>
      </c>
      <c r="J1" s="1" t="s">
        <v>1107</v>
      </c>
      <c r="K1" s="1" t="s">
        <v>1108</v>
      </c>
    </row>
    <row r="2" spans="1:11" x14ac:dyDescent="0.25">
      <c r="A2" t="s">
        <v>72</v>
      </c>
      <c r="B2" t="s">
        <v>389</v>
      </c>
      <c r="C2" t="s">
        <v>389</v>
      </c>
      <c r="D2" t="s">
        <v>3075</v>
      </c>
      <c r="E2" t="s">
        <v>3091</v>
      </c>
      <c r="H2" t="e">
        <f>VLOOKUP(E2,'CAMSS List of Standards'!A:X,8,FALSE)</f>
        <v>#N/A</v>
      </c>
      <c r="I2" t="s">
        <v>1106</v>
      </c>
    </row>
    <row r="3" spans="1:11" x14ac:dyDescent="0.25">
      <c r="A3" t="s">
        <v>389</v>
      </c>
      <c r="B3" t="s">
        <v>471</v>
      </c>
      <c r="C3" t="s">
        <v>471</v>
      </c>
      <c r="D3" t="s">
        <v>3076</v>
      </c>
      <c r="E3" t="s">
        <v>97</v>
      </c>
      <c r="H3" t="str">
        <f>VLOOKUP(E3,'CAMSS List of Standards'!A:X,8,FALSE)</f>
        <v>X</v>
      </c>
      <c r="I3" t="s">
        <v>1106</v>
      </c>
    </row>
    <row r="4" spans="1:11" x14ac:dyDescent="0.25">
      <c r="A4" t="s">
        <v>1625</v>
      </c>
      <c r="B4" t="s">
        <v>666</v>
      </c>
      <c r="C4" t="s">
        <v>666</v>
      </c>
      <c r="D4" t="s">
        <v>3077</v>
      </c>
      <c r="E4" t="s">
        <v>3092</v>
      </c>
      <c r="H4" t="e">
        <f>VLOOKUP(E4,'CAMSS List of Standards'!A:X,8,FALSE)</f>
        <v>#N/A</v>
      </c>
      <c r="I4" t="s">
        <v>1106</v>
      </c>
    </row>
    <row r="5" spans="1:11" x14ac:dyDescent="0.25">
      <c r="A5" t="s">
        <v>666</v>
      </c>
      <c r="B5" t="s">
        <v>75</v>
      </c>
      <c r="C5" t="s">
        <v>75</v>
      </c>
      <c r="D5" t="s">
        <v>3078</v>
      </c>
      <c r="E5" t="s">
        <v>3093</v>
      </c>
      <c r="H5" t="e">
        <f>VLOOKUP(E5,'CAMSS List of Standards'!A:X,8,FALSE)</f>
        <v>#N/A</v>
      </c>
      <c r="I5" t="s">
        <v>1106</v>
      </c>
    </row>
    <row r="6" spans="1:11" x14ac:dyDescent="0.25">
      <c r="A6" t="s">
        <v>471</v>
      </c>
      <c r="B6" t="s">
        <v>1626</v>
      </c>
      <c r="C6" t="s">
        <v>1626</v>
      </c>
      <c r="D6" t="s">
        <v>3081</v>
      </c>
      <c r="E6" t="s">
        <v>3095</v>
      </c>
      <c r="H6" t="e">
        <f>VLOOKUP(E6,'CAMSS List of Standards'!A:X,8,FALSE)</f>
        <v>#N/A</v>
      </c>
      <c r="I6" t="s">
        <v>1106</v>
      </c>
    </row>
    <row r="7" spans="1:11" x14ac:dyDescent="0.25">
      <c r="A7" t="s">
        <v>87</v>
      </c>
      <c r="B7" t="s">
        <v>682</v>
      </c>
      <c r="C7" t="s">
        <v>682</v>
      </c>
      <c r="D7" t="s">
        <v>3082</v>
      </c>
      <c r="E7" t="s">
        <v>3096</v>
      </c>
      <c r="H7" t="e">
        <f>VLOOKUP(E7,'CAMSS List of Standards'!A:X,8,FALSE)</f>
        <v>#N/A</v>
      </c>
      <c r="I7" t="s">
        <v>1106</v>
      </c>
    </row>
    <row r="8" spans="1:11" x14ac:dyDescent="0.25">
      <c r="A8" t="s">
        <v>75</v>
      </c>
      <c r="B8" t="s">
        <v>142</v>
      </c>
      <c r="C8" t="s">
        <v>142</v>
      </c>
      <c r="D8" t="s">
        <v>3069</v>
      </c>
      <c r="E8" t="s">
        <v>3069</v>
      </c>
      <c r="H8" t="e">
        <f>VLOOKUP(E8,'CAMSS List of Standards'!A:X,8,FALSE)</f>
        <v>#N/A</v>
      </c>
      <c r="I8" t="s">
        <v>1106</v>
      </c>
    </row>
    <row r="9" spans="1:11" x14ac:dyDescent="0.25">
      <c r="A9" t="s">
        <v>1627</v>
      </c>
      <c r="D9" t="s">
        <v>3083</v>
      </c>
      <c r="E9" t="s">
        <v>3067</v>
      </c>
      <c r="H9" t="e">
        <f>VLOOKUP(E9,'CAMSS List of Standards'!A:X,8,FALSE)</f>
        <v>#N/A</v>
      </c>
      <c r="I9" t="s">
        <v>1106</v>
      </c>
    </row>
    <row r="10" spans="1:11" x14ac:dyDescent="0.25">
      <c r="A10" t="s">
        <v>1628</v>
      </c>
      <c r="D10" t="s">
        <v>3084</v>
      </c>
      <c r="E10" t="s">
        <v>3097</v>
      </c>
      <c r="H10" t="e">
        <f>VLOOKUP(E10,'CAMSS List of Standards'!A:X,8,FALSE)</f>
        <v>#N/A</v>
      </c>
      <c r="I10" t="s">
        <v>1106</v>
      </c>
    </row>
    <row r="11" spans="1:11" x14ac:dyDescent="0.25">
      <c r="A11" t="s">
        <v>1629</v>
      </c>
      <c r="D11" t="s">
        <v>3086</v>
      </c>
      <c r="E11" t="s">
        <v>3098</v>
      </c>
      <c r="H11" t="e">
        <f>VLOOKUP(E11,'CAMSS List of Standards'!A:X,8,FALSE)</f>
        <v>#N/A</v>
      </c>
      <c r="I11" t="s">
        <v>1106</v>
      </c>
    </row>
    <row r="12" spans="1:11" x14ac:dyDescent="0.25">
      <c r="A12" t="s">
        <v>1630</v>
      </c>
      <c r="D12" t="s">
        <v>3087</v>
      </c>
      <c r="E12" t="s">
        <v>3094</v>
      </c>
      <c r="H12" t="e">
        <f>VLOOKUP(E12,'CAMSS List of Standards'!A:X,5,FALSE)</f>
        <v>#N/A</v>
      </c>
      <c r="I12" t="s">
        <v>1106</v>
      </c>
    </row>
    <row r="13" spans="1:11" x14ac:dyDescent="0.25">
      <c r="A13" t="s">
        <v>1631</v>
      </c>
      <c r="D13" t="s">
        <v>3088</v>
      </c>
      <c r="E13" t="s">
        <v>146</v>
      </c>
      <c r="H13" t="str">
        <f>VLOOKUP(E13,'CAMSS List of Standards'!A:X,5,FALSE)</f>
        <v>X</v>
      </c>
      <c r="I13" t="s">
        <v>1106</v>
      </c>
    </row>
    <row r="14" spans="1:11" x14ac:dyDescent="0.25">
      <c r="A14" t="s">
        <v>681</v>
      </c>
      <c r="D14" t="s">
        <v>3089</v>
      </c>
      <c r="E14" t="s">
        <v>3089</v>
      </c>
      <c r="H14" t="e">
        <f>VLOOKUP(E14,'CAMSS List of Standards'!A:X,5,FALSE)</f>
        <v>#N/A</v>
      </c>
      <c r="I14" t="s">
        <v>1106</v>
      </c>
    </row>
    <row r="15" spans="1:11" x14ac:dyDescent="0.25">
      <c r="A15" t="s">
        <v>1632</v>
      </c>
      <c r="D15" t="s">
        <v>3090</v>
      </c>
      <c r="E15" t="s">
        <v>186</v>
      </c>
      <c r="H15" t="str">
        <f>VLOOKUP(E15,'CAMSS List of Standards'!A:X,5,FALSE)</f>
        <v>X</v>
      </c>
      <c r="I15" t="s">
        <v>1106</v>
      </c>
    </row>
    <row r="16" spans="1:11" x14ac:dyDescent="0.25">
      <c r="A16" t="s">
        <v>682</v>
      </c>
      <c r="H16" t="e">
        <f>VLOOKUP(E16,'CAMSS List of Standards'!A:X,5,FALSE)</f>
        <v>#N/A</v>
      </c>
      <c r="I16" t="s">
        <v>1106</v>
      </c>
    </row>
    <row r="17" spans="1:9" x14ac:dyDescent="0.25">
      <c r="A17" t="s">
        <v>142</v>
      </c>
      <c r="H17" t="e">
        <f>VLOOKUP(E17,'CAMSS List of Standards'!A:X,5,FALSE)</f>
        <v>#N/A</v>
      </c>
      <c r="I17" t="s">
        <v>1106</v>
      </c>
    </row>
    <row r="18" spans="1:9" x14ac:dyDescent="0.25">
      <c r="A18" t="s">
        <v>76</v>
      </c>
      <c r="H18" t="e">
        <f>VLOOKUP(E18,'CAMSS List of Standards'!A:X,5,FALSE)</f>
        <v>#N/A</v>
      </c>
      <c r="I18" t="s">
        <v>1106</v>
      </c>
    </row>
    <row r="19" spans="1:9" x14ac:dyDescent="0.25">
      <c r="A19" t="s">
        <v>97</v>
      </c>
      <c r="H19" t="e">
        <f>VLOOKUP(E19,'CAMSS List of Standards'!A:X,5,FALSE)</f>
        <v>#N/A</v>
      </c>
      <c r="I19" t="s">
        <v>1106</v>
      </c>
    </row>
    <row r="20" spans="1:9" x14ac:dyDescent="0.25">
      <c r="A20" t="s">
        <v>146</v>
      </c>
      <c r="H20" t="e">
        <f>VLOOKUP(E20,'CAMSS List of Standards'!A:X,5,FALSE)</f>
        <v>#N/A</v>
      </c>
      <c r="I20" t="s">
        <v>1106</v>
      </c>
    </row>
    <row r="21" spans="1:9" x14ac:dyDescent="0.25">
      <c r="A21" t="s">
        <v>1633</v>
      </c>
      <c r="H21" t="e">
        <f>VLOOKUP(E21,'CAMSS List of Standards'!A:X,5,FALSE)</f>
        <v>#N/A</v>
      </c>
      <c r="I21" t="s">
        <v>1106</v>
      </c>
    </row>
    <row r="22" spans="1:9" x14ac:dyDescent="0.25">
      <c r="A22" t="s">
        <v>186</v>
      </c>
      <c r="H22" t="e">
        <f>VLOOKUP(E22,'CAMSS List of Standards'!A:X,5,FALSE)</f>
        <v>#N/A</v>
      </c>
      <c r="I22" t="s">
        <v>1106</v>
      </c>
    </row>
    <row r="23" spans="1:9" x14ac:dyDescent="0.25">
      <c r="A23" t="s">
        <v>93</v>
      </c>
      <c r="H23" t="e">
        <f>VLOOKUP(E23,'CAMSS List of Standards'!A:X,5,FALSE)</f>
        <v>#N/A</v>
      </c>
      <c r="I23" t="s">
        <v>1106</v>
      </c>
    </row>
    <row r="24" spans="1:9" x14ac:dyDescent="0.25">
      <c r="A24" t="s">
        <v>71</v>
      </c>
      <c r="H24" t="e">
        <f>VLOOKUP(E24,'CAMSS List of Standards'!A:X,5,FALSE)</f>
        <v>#N/A</v>
      </c>
      <c r="I24" t="s">
        <v>1106</v>
      </c>
    </row>
    <row r="25" spans="1:9" x14ac:dyDescent="0.25">
      <c r="A25" t="s">
        <v>99</v>
      </c>
      <c r="H25" t="e">
        <f>VLOOKUP(E25,'CAMSS List of Standards'!A:X,5,FALSE)</f>
        <v>#N/A</v>
      </c>
      <c r="I25" t="s">
        <v>1106</v>
      </c>
    </row>
    <row r="26" spans="1:9" x14ac:dyDescent="0.25">
      <c r="H26" t="e">
        <f>VLOOKUP(E26,'CAMSS List of Standards'!A:X,5,FALSE)</f>
        <v>#N/A</v>
      </c>
      <c r="I26" t="s">
        <v>1106</v>
      </c>
    </row>
    <row r="27" spans="1:9" x14ac:dyDescent="0.25">
      <c r="H27" t="e">
        <f>VLOOKUP(E27,'CAMSS List of Standards'!A:X,5,FALSE)</f>
        <v>#N/A</v>
      </c>
      <c r="I27" t="s">
        <v>1106</v>
      </c>
    </row>
    <row r="28" spans="1:9" x14ac:dyDescent="0.25">
      <c r="H28" t="e">
        <f>VLOOKUP(E28,'CAMSS List of Standards'!A:X,5,FALSE)</f>
        <v>#N/A</v>
      </c>
      <c r="I28" t="s">
        <v>1106</v>
      </c>
    </row>
    <row r="29" spans="1:9" x14ac:dyDescent="0.25">
      <c r="H29" t="e">
        <f>VLOOKUP(E29,'CAMSS List of Standards'!A:X,5,FALSE)</f>
        <v>#N/A</v>
      </c>
      <c r="I29" t="s">
        <v>1106</v>
      </c>
    </row>
    <row r="30" spans="1:9" x14ac:dyDescent="0.25">
      <c r="H30" t="e">
        <f>VLOOKUP(E30,'CAMSS List of Standards'!A:X,5,FALSE)</f>
        <v>#N/A</v>
      </c>
      <c r="I30" t="s">
        <v>1106</v>
      </c>
    </row>
    <row r="31" spans="1:9" x14ac:dyDescent="0.25">
      <c r="H31" t="e">
        <f>VLOOKUP(E31,'CAMSS List of Standards'!A:X,5,FALSE)</f>
        <v>#N/A</v>
      </c>
      <c r="I31" t="s">
        <v>1106</v>
      </c>
    </row>
    <row r="32" spans="1:9" x14ac:dyDescent="0.25">
      <c r="H32" t="e">
        <f>VLOOKUP(E32,'CAMSS List of Standards'!A:X,5,FALSE)</f>
        <v>#N/A</v>
      </c>
      <c r="I32" t="s">
        <v>1106</v>
      </c>
    </row>
    <row r="33" spans="8:9" x14ac:dyDescent="0.25">
      <c r="H33" t="e">
        <f>VLOOKUP(E33,'CAMSS List of Standards'!A:X,5,FALSE)</f>
        <v>#N/A</v>
      </c>
      <c r="I33" t="s">
        <v>1106</v>
      </c>
    </row>
    <row r="34" spans="8:9" x14ac:dyDescent="0.25">
      <c r="H34" t="e">
        <f>VLOOKUP(E34,'CAMSS List of Standards'!A:X,5,FALSE)</f>
        <v>#N/A</v>
      </c>
      <c r="I34" t="s">
        <v>1106</v>
      </c>
    </row>
    <row r="35" spans="8:9" x14ac:dyDescent="0.25">
      <c r="H35" t="e">
        <f>VLOOKUP(E35,'CAMSS List of Standards'!A:X,5,FALSE)</f>
        <v>#N/A</v>
      </c>
      <c r="I35" t="s">
        <v>1106</v>
      </c>
    </row>
    <row r="36" spans="8:9" x14ac:dyDescent="0.25">
      <c r="H36" t="e">
        <f>VLOOKUP(E36,'CAMSS List of Standards'!A:X,5,FALSE)</f>
        <v>#N/A</v>
      </c>
      <c r="I36" t="s">
        <v>1106</v>
      </c>
    </row>
    <row r="37" spans="8:9" x14ac:dyDescent="0.25">
      <c r="H37" t="e">
        <f>VLOOKUP(E37,'CAMSS List of Standards'!A:X,5,FALSE)</f>
        <v>#N/A</v>
      </c>
      <c r="I37" t="s">
        <v>1106</v>
      </c>
    </row>
    <row r="38" spans="8:9" x14ac:dyDescent="0.25">
      <c r="H38" t="e">
        <f>VLOOKUP(E38,'CAMSS List of Standards'!A:X,5,FALSE)</f>
        <v>#N/A</v>
      </c>
      <c r="I38" t="s">
        <v>1106</v>
      </c>
    </row>
    <row r="39" spans="8:9" x14ac:dyDescent="0.25">
      <c r="H39" t="e">
        <f>VLOOKUP(E39,'CAMSS List of Standards'!A:X,5,FALSE)</f>
        <v>#N/A</v>
      </c>
      <c r="I39" t="s">
        <v>1106</v>
      </c>
    </row>
    <row r="40" spans="8:9" x14ac:dyDescent="0.25">
      <c r="H40" t="e">
        <f>VLOOKUP(E40,'CAMSS List of Standards'!A:X,5,FALSE)</f>
        <v>#N/A</v>
      </c>
      <c r="I40" t="s">
        <v>1106</v>
      </c>
    </row>
    <row r="41" spans="8:9" x14ac:dyDescent="0.25">
      <c r="H41" t="e">
        <f>VLOOKUP(E41,'CAMSS List of Standards'!A:X,5,FALSE)</f>
        <v>#N/A</v>
      </c>
      <c r="I41" t="s">
        <v>1106</v>
      </c>
    </row>
    <row r="42" spans="8:9" x14ac:dyDescent="0.25">
      <c r="H42" t="e">
        <f>VLOOKUP(E42,'CAMSS List of Standards'!A:X,5,FALSE)</f>
        <v>#N/A</v>
      </c>
      <c r="I42" t="s">
        <v>1106</v>
      </c>
    </row>
    <row r="43" spans="8:9" x14ac:dyDescent="0.25">
      <c r="H43" t="e">
        <f>VLOOKUP(E43,'CAMSS List of Standards'!A:X,5,FALSE)</f>
        <v>#N/A</v>
      </c>
      <c r="I43" t="s">
        <v>1106</v>
      </c>
    </row>
    <row r="44" spans="8:9" x14ac:dyDescent="0.25">
      <c r="H44" t="e">
        <f>VLOOKUP(E44,'CAMSS List of Standards'!A:X,5,FALSE)</f>
        <v>#N/A</v>
      </c>
      <c r="I44" t="s">
        <v>1106</v>
      </c>
    </row>
    <row r="45" spans="8:9" x14ac:dyDescent="0.25">
      <c r="H45" t="e">
        <f>VLOOKUP(E45,'CAMSS List of Standards'!A:X,5,FALSE)</f>
        <v>#N/A</v>
      </c>
      <c r="I45" t="s">
        <v>1106</v>
      </c>
    </row>
    <row r="46" spans="8:9" x14ac:dyDescent="0.25">
      <c r="H46" t="e">
        <f>VLOOKUP(E46,'CAMSS List of Standards'!A:X,5,FALSE)</f>
        <v>#N/A</v>
      </c>
      <c r="I46" t="s">
        <v>1106</v>
      </c>
    </row>
    <row r="47" spans="8:9" x14ac:dyDescent="0.25">
      <c r="H47" t="e">
        <f>VLOOKUP(E47,'CAMSS List of Standards'!A:X,5,FALSE)</f>
        <v>#N/A</v>
      </c>
      <c r="I47" t="s">
        <v>1106</v>
      </c>
    </row>
    <row r="48" spans="8:9" x14ac:dyDescent="0.25">
      <c r="H48" t="e">
        <f>VLOOKUP(E48,'CAMSS List of Standards'!A:X,5,FALSE)</f>
        <v>#N/A</v>
      </c>
      <c r="I48" t="s">
        <v>1106</v>
      </c>
    </row>
    <row r="49" spans="8:9" x14ac:dyDescent="0.25">
      <c r="H49" t="e">
        <f>VLOOKUP(E49,'CAMSS List of Standards'!A:X,5,FALSE)</f>
        <v>#N/A</v>
      </c>
      <c r="I49" t="s">
        <v>1106</v>
      </c>
    </row>
    <row r="50" spans="8:9" x14ac:dyDescent="0.25">
      <c r="H50" t="e">
        <f>VLOOKUP(E50,'CAMSS List of Standards'!A:X,5,FALSE)</f>
        <v>#N/A</v>
      </c>
      <c r="I50" t="s">
        <v>1106</v>
      </c>
    </row>
    <row r="51" spans="8:9" x14ac:dyDescent="0.25">
      <c r="H51" t="e">
        <f>VLOOKUP(E51,'CAMSS List of Standards'!A:X,5,FALSE)</f>
        <v>#N/A</v>
      </c>
      <c r="I51" t="s">
        <v>1106</v>
      </c>
    </row>
    <row r="52" spans="8:9" x14ac:dyDescent="0.25">
      <c r="H52" t="e">
        <f>VLOOKUP(E52,'CAMSS List of Standards'!A:X,5,FALSE)</f>
        <v>#N/A</v>
      </c>
      <c r="I52" t="s">
        <v>1106</v>
      </c>
    </row>
    <row r="53" spans="8:9" x14ac:dyDescent="0.25">
      <c r="H53" t="e">
        <f>VLOOKUP(E53,'CAMSS List of Standards'!A:X,5,FALSE)</f>
        <v>#N/A</v>
      </c>
      <c r="I53" t="s">
        <v>1106</v>
      </c>
    </row>
    <row r="54" spans="8:9" x14ac:dyDescent="0.25">
      <c r="H54" t="e">
        <f>VLOOKUP(E54,'CAMSS List of Standards'!A:X,5,FALSE)</f>
        <v>#N/A</v>
      </c>
      <c r="I54" t="s">
        <v>1106</v>
      </c>
    </row>
    <row r="55" spans="8:9" x14ac:dyDescent="0.25">
      <c r="H55" t="e">
        <f>VLOOKUP(E55,'CAMSS List of Standards'!A:X,5,FALSE)</f>
        <v>#N/A</v>
      </c>
      <c r="I55" t="s">
        <v>1106</v>
      </c>
    </row>
    <row r="56" spans="8:9" x14ac:dyDescent="0.25">
      <c r="H56" t="e">
        <f>VLOOKUP(E56,'CAMSS List of Standards'!A:X,5,FALSE)</f>
        <v>#N/A</v>
      </c>
      <c r="I56" t="s">
        <v>1106</v>
      </c>
    </row>
    <row r="57" spans="8:9" x14ac:dyDescent="0.25">
      <c r="H57" t="e">
        <f>VLOOKUP(E57,'CAMSS List of Standards'!A:X,5,FALSE)</f>
        <v>#N/A</v>
      </c>
      <c r="I57" t="s">
        <v>1106</v>
      </c>
    </row>
    <row r="58" spans="8:9" x14ac:dyDescent="0.25">
      <c r="H58" t="e">
        <f>VLOOKUP(E58,'CAMSS List of Standards'!A:X,5,FALSE)</f>
        <v>#N/A</v>
      </c>
      <c r="I58" t="s">
        <v>1106</v>
      </c>
    </row>
    <row r="59" spans="8:9" x14ac:dyDescent="0.25">
      <c r="H59" t="e">
        <f>VLOOKUP(E59,'CAMSS List of Standards'!A:X,5,FALSE)</f>
        <v>#N/A</v>
      </c>
      <c r="I59" t="s">
        <v>1106</v>
      </c>
    </row>
    <row r="60" spans="8:9" x14ac:dyDescent="0.25">
      <c r="H60" t="e">
        <f>VLOOKUP(E60,'CAMSS List of Standards'!A:X,5,FALSE)</f>
        <v>#N/A</v>
      </c>
      <c r="I60" t="s">
        <v>1106</v>
      </c>
    </row>
    <row r="61" spans="8:9" x14ac:dyDescent="0.25">
      <c r="H61" t="e">
        <f>VLOOKUP(E61,'CAMSS List of Standards'!A:X,5,FALSE)</f>
        <v>#N/A</v>
      </c>
      <c r="I61" t="s">
        <v>1106</v>
      </c>
    </row>
    <row r="62" spans="8:9" x14ac:dyDescent="0.25">
      <c r="H62" t="e">
        <f>VLOOKUP(E62,'CAMSS List of Standards'!A:X,5,FALSE)</f>
        <v>#N/A</v>
      </c>
      <c r="I62" t="s">
        <v>1106</v>
      </c>
    </row>
    <row r="63" spans="8:9" x14ac:dyDescent="0.25">
      <c r="H63" t="e">
        <f>VLOOKUP(E63,'CAMSS List of Standards'!A:X,5,FALSE)</f>
        <v>#N/A</v>
      </c>
      <c r="I63" t="s">
        <v>1106</v>
      </c>
    </row>
    <row r="64" spans="8:9" x14ac:dyDescent="0.25">
      <c r="H64" t="e">
        <f>VLOOKUP(E64,'CAMSS List of Standards'!A:X,5,FALSE)</f>
        <v>#N/A</v>
      </c>
      <c r="I64" t="s">
        <v>1106</v>
      </c>
    </row>
    <row r="65" spans="8:9" x14ac:dyDescent="0.25">
      <c r="H65" t="e">
        <f>VLOOKUP(E65,'CAMSS List of Standards'!A:X,5,FALSE)</f>
        <v>#N/A</v>
      </c>
      <c r="I65" t="s">
        <v>1106</v>
      </c>
    </row>
    <row r="66" spans="8:9" x14ac:dyDescent="0.25">
      <c r="H66" t="e">
        <f>VLOOKUP(E66,'CAMSS List of Standards'!A:X,5,FALSE)</f>
        <v>#N/A</v>
      </c>
      <c r="I66" t="s">
        <v>1106</v>
      </c>
    </row>
    <row r="67" spans="8:9" x14ac:dyDescent="0.25">
      <c r="H67" t="e">
        <f>VLOOKUP(E67,'CAMSS List of Standards'!A:X,5,FALSE)</f>
        <v>#N/A</v>
      </c>
      <c r="I67" t="s">
        <v>1106</v>
      </c>
    </row>
    <row r="68" spans="8:9" x14ac:dyDescent="0.25">
      <c r="H68" t="e">
        <f>VLOOKUP(E68,'CAMSS List of Standards'!A:X,5,FALSE)</f>
        <v>#N/A</v>
      </c>
      <c r="I68" t="s">
        <v>1106</v>
      </c>
    </row>
    <row r="69" spans="8:9" x14ac:dyDescent="0.25">
      <c r="H69" t="e">
        <f>VLOOKUP(E69,'CAMSS List of Standards'!A:X,5,FALSE)</f>
        <v>#N/A</v>
      </c>
      <c r="I69" t="s">
        <v>1106</v>
      </c>
    </row>
    <row r="70" spans="8:9" x14ac:dyDescent="0.25">
      <c r="H70" t="e">
        <f>VLOOKUP(E70,'CAMSS List of Standards'!A:X,5,FALSE)</f>
        <v>#N/A</v>
      </c>
      <c r="I70" t="s">
        <v>1106</v>
      </c>
    </row>
    <row r="71" spans="8:9" x14ac:dyDescent="0.25">
      <c r="H71" t="e">
        <f>VLOOKUP(E71,'CAMSS List of Standards'!A:X,5,FALSE)</f>
        <v>#N/A</v>
      </c>
      <c r="I71" t="s">
        <v>1106</v>
      </c>
    </row>
    <row r="72" spans="8:9" x14ac:dyDescent="0.25">
      <c r="H72" t="e">
        <f>VLOOKUP(E72,'CAMSS List of Standards'!A:X,5,FALSE)</f>
        <v>#N/A</v>
      </c>
      <c r="I72" t="s">
        <v>1106</v>
      </c>
    </row>
    <row r="73" spans="8:9" x14ac:dyDescent="0.25">
      <c r="H73" t="e">
        <f>VLOOKUP(E73,'CAMSS List of Standards'!A:X,5,FALSE)</f>
        <v>#N/A</v>
      </c>
      <c r="I73" t="s">
        <v>1106</v>
      </c>
    </row>
    <row r="74" spans="8:9" x14ac:dyDescent="0.25">
      <c r="H74" t="e">
        <f>VLOOKUP(E74,'CAMSS List of Standards'!A:X,5,FALSE)</f>
        <v>#N/A</v>
      </c>
      <c r="I74" t="s">
        <v>1106</v>
      </c>
    </row>
    <row r="75" spans="8:9" x14ac:dyDescent="0.25">
      <c r="H75" t="e">
        <f>VLOOKUP(E75,'CAMSS List of Standards'!A:X,5,FALSE)</f>
        <v>#N/A</v>
      </c>
      <c r="I75" t="s">
        <v>1106</v>
      </c>
    </row>
    <row r="76" spans="8:9" x14ac:dyDescent="0.25">
      <c r="H76" t="e">
        <f>VLOOKUP(E76,'CAMSS List of Standards'!A:X,5,FALSE)</f>
        <v>#N/A</v>
      </c>
      <c r="I76" t="s">
        <v>1106</v>
      </c>
    </row>
    <row r="77" spans="8:9" x14ac:dyDescent="0.25">
      <c r="H77" t="e">
        <f>VLOOKUP(E77,'CAMSS List of Standards'!A:X,5,FALSE)</f>
        <v>#N/A</v>
      </c>
      <c r="I77" t="s">
        <v>1106</v>
      </c>
    </row>
    <row r="78" spans="8:9" x14ac:dyDescent="0.25">
      <c r="H78" t="e">
        <f>VLOOKUP(E78,'CAMSS List of Standards'!A:X,5,FALSE)</f>
        <v>#N/A</v>
      </c>
      <c r="I78" t="s">
        <v>1106</v>
      </c>
    </row>
    <row r="79" spans="8:9" x14ac:dyDescent="0.25">
      <c r="H79" t="e">
        <f>VLOOKUP(E79,'CAMSS List of Standards'!A:X,5,FALSE)</f>
        <v>#N/A</v>
      </c>
      <c r="I79" t="s">
        <v>1106</v>
      </c>
    </row>
    <row r="80" spans="8:9" x14ac:dyDescent="0.25">
      <c r="H80" t="e">
        <f>VLOOKUP(E80,'CAMSS List of Standards'!A:X,5,FALSE)</f>
        <v>#N/A</v>
      </c>
      <c r="I80" t="s">
        <v>1106</v>
      </c>
    </row>
    <row r="81" spans="8:9" x14ac:dyDescent="0.25">
      <c r="H81" t="e">
        <f>VLOOKUP(E81,'CAMSS List of Standards'!A:X,5,FALSE)</f>
        <v>#N/A</v>
      </c>
      <c r="I81" t="s">
        <v>1106</v>
      </c>
    </row>
    <row r="82" spans="8:9" x14ac:dyDescent="0.25">
      <c r="H82" t="e">
        <f>VLOOKUP(E82,'CAMSS List of Standards'!A:X,5,FALSE)</f>
        <v>#N/A</v>
      </c>
      <c r="I82" t="s">
        <v>1106</v>
      </c>
    </row>
    <row r="83" spans="8:9" x14ac:dyDescent="0.25">
      <c r="H83" t="e">
        <f>VLOOKUP(E83,'CAMSS List of Standards'!A:X,5,FALSE)</f>
        <v>#N/A</v>
      </c>
      <c r="I83" t="s">
        <v>1106</v>
      </c>
    </row>
    <row r="84" spans="8:9" x14ac:dyDescent="0.25">
      <c r="H84" t="e">
        <f>VLOOKUP(E84,'CAMSS List of Standards'!A:X,5,FALSE)</f>
        <v>#N/A</v>
      </c>
      <c r="I84" t="s">
        <v>1106</v>
      </c>
    </row>
    <row r="85" spans="8:9" x14ac:dyDescent="0.25">
      <c r="H85" t="e">
        <f>VLOOKUP(E85,'CAMSS List of Standards'!A:X,5,FALSE)</f>
        <v>#N/A</v>
      </c>
      <c r="I85" t="s">
        <v>1106</v>
      </c>
    </row>
    <row r="86" spans="8:9" x14ac:dyDescent="0.25">
      <c r="H86" t="e">
        <f>VLOOKUP(E86,'CAMSS List of Standards'!A:X,5,FALSE)</f>
        <v>#N/A</v>
      </c>
      <c r="I86" t="s">
        <v>1106</v>
      </c>
    </row>
    <row r="87" spans="8:9" x14ac:dyDescent="0.25">
      <c r="H87" t="e">
        <f>VLOOKUP(E87,'CAMSS List of Standards'!A:X,5,FALSE)</f>
        <v>#N/A</v>
      </c>
      <c r="I87" t="s">
        <v>1106</v>
      </c>
    </row>
    <row r="88" spans="8:9" x14ac:dyDescent="0.25">
      <c r="H88" t="e">
        <f>VLOOKUP(E88,'CAMSS List of Standards'!A:X,5,FALSE)</f>
        <v>#N/A</v>
      </c>
      <c r="I88" t="s">
        <v>1106</v>
      </c>
    </row>
    <row r="89" spans="8:9" x14ac:dyDescent="0.25">
      <c r="H89" t="e">
        <f>VLOOKUP(E89,'CAMSS List of Standards'!A:X,5,FALSE)</f>
        <v>#N/A</v>
      </c>
      <c r="I89" t="s">
        <v>1106</v>
      </c>
    </row>
    <row r="90" spans="8:9" x14ac:dyDescent="0.25">
      <c r="H90" t="e">
        <f>VLOOKUP(E90,'CAMSS List of Standards'!A:X,5,FALSE)</f>
        <v>#N/A</v>
      </c>
      <c r="I90" t="s">
        <v>1106</v>
      </c>
    </row>
    <row r="91" spans="8:9" x14ac:dyDescent="0.25">
      <c r="H91" t="e">
        <f>VLOOKUP(E91,'CAMSS List of Standards'!A:X,5,FALSE)</f>
        <v>#N/A</v>
      </c>
      <c r="I91" t="s">
        <v>1106</v>
      </c>
    </row>
    <row r="92" spans="8:9" x14ac:dyDescent="0.25">
      <c r="H92" t="e">
        <f>VLOOKUP(E92,'CAMSS List of Standards'!A:X,5,FALSE)</f>
        <v>#N/A</v>
      </c>
      <c r="I92" t="s">
        <v>1106</v>
      </c>
    </row>
    <row r="93" spans="8:9" x14ac:dyDescent="0.25">
      <c r="H93" t="e">
        <f>VLOOKUP(E93,'CAMSS List of Standards'!A:X,5,FALSE)</f>
        <v>#N/A</v>
      </c>
      <c r="I93" t="s">
        <v>1106</v>
      </c>
    </row>
    <row r="94" spans="8:9" x14ac:dyDescent="0.25">
      <c r="H94" t="e">
        <f>VLOOKUP(E94,'CAMSS List of Standards'!A:X,5,FALSE)</f>
        <v>#N/A</v>
      </c>
      <c r="I94" t="s">
        <v>1106</v>
      </c>
    </row>
    <row r="95" spans="8:9" x14ac:dyDescent="0.25">
      <c r="H95" t="e">
        <f>VLOOKUP(E95,'CAMSS List of Standards'!A:X,5,FALSE)</f>
        <v>#N/A</v>
      </c>
      <c r="I95" t="s">
        <v>1106</v>
      </c>
    </row>
    <row r="96" spans="8:9" x14ac:dyDescent="0.25">
      <c r="H96" t="e">
        <f>VLOOKUP(E96,'CAMSS List of Standards'!A:X,5,FALSE)</f>
        <v>#N/A</v>
      </c>
      <c r="I96" t="s">
        <v>1106</v>
      </c>
    </row>
    <row r="97" spans="8:9" x14ac:dyDescent="0.25">
      <c r="H97" t="e">
        <f>VLOOKUP(E97,'CAMSS List of Standards'!A:X,5,FALSE)</f>
        <v>#N/A</v>
      </c>
      <c r="I97" t="s">
        <v>1106</v>
      </c>
    </row>
    <row r="98" spans="8:9" x14ac:dyDescent="0.25">
      <c r="H98" t="e">
        <f>VLOOKUP(E98,'CAMSS List of Standards'!A:X,5,FALSE)</f>
        <v>#N/A</v>
      </c>
      <c r="I98" t="s">
        <v>1106</v>
      </c>
    </row>
    <row r="99" spans="8:9" x14ac:dyDescent="0.25">
      <c r="H99" t="e">
        <f>VLOOKUP(E99,'CAMSS List of Standards'!A:X,5,FALSE)</f>
        <v>#N/A</v>
      </c>
      <c r="I99" t="s">
        <v>1106</v>
      </c>
    </row>
    <row r="100" spans="8:9" x14ac:dyDescent="0.25">
      <c r="H100" t="e">
        <f>VLOOKUP(E100,'CAMSS List of Standards'!A:X,5,FALSE)</f>
        <v>#N/A</v>
      </c>
      <c r="I100" t="s">
        <v>1106</v>
      </c>
    </row>
    <row r="101" spans="8:9" x14ac:dyDescent="0.25">
      <c r="H101" t="e">
        <f>VLOOKUP(E101,'CAMSS List of Standards'!A:X,5,FALSE)</f>
        <v>#N/A</v>
      </c>
      <c r="I101" t="s">
        <v>1106</v>
      </c>
    </row>
    <row r="102" spans="8:9" x14ac:dyDescent="0.25">
      <c r="H102" t="e">
        <f>VLOOKUP(E102,'CAMSS List of Standards'!A:X,5,FALSE)</f>
        <v>#N/A</v>
      </c>
      <c r="I102" t="s">
        <v>1106</v>
      </c>
    </row>
    <row r="103" spans="8:9" x14ac:dyDescent="0.25">
      <c r="H103" t="e">
        <f>VLOOKUP(E103,'CAMSS List of Standards'!A:X,5,FALSE)</f>
        <v>#N/A</v>
      </c>
      <c r="I103" t="s">
        <v>1106</v>
      </c>
    </row>
    <row r="104" spans="8:9" x14ac:dyDescent="0.25">
      <c r="H104" t="e">
        <f>VLOOKUP(E104,'CAMSS List of Standards'!A:X,5,FALSE)</f>
        <v>#N/A</v>
      </c>
      <c r="I104" t="s">
        <v>1106</v>
      </c>
    </row>
    <row r="105" spans="8:9" x14ac:dyDescent="0.25">
      <c r="H105" t="e">
        <f>VLOOKUP(E105,'CAMSS List of Standards'!A:X,5,FALSE)</f>
        <v>#N/A</v>
      </c>
      <c r="I105" t="s">
        <v>1106</v>
      </c>
    </row>
    <row r="106" spans="8:9" x14ac:dyDescent="0.25">
      <c r="H106" t="e">
        <f>VLOOKUP(E106,'CAMSS List of Standards'!A:X,5,FALSE)</f>
        <v>#N/A</v>
      </c>
      <c r="I106" t="s">
        <v>1106</v>
      </c>
    </row>
    <row r="107" spans="8:9" x14ac:dyDescent="0.25">
      <c r="H107" t="e">
        <f>VLOOKUP(E107,'CAMSS List of Standards'!A:X,5,FALSE)</f>
        <v>#N/A</v>
      </c>
      <c r="I107" t="s">
        <v>1106</v>
      </c>
    </row>
    <row r="108" spans="8:9" x14ac:dyDescent="0.25">
      <c r="H108" t="e">
        <f>VLOOKUP(E108,'CAMSS List of Standards'!A:X,5,FALSE)</f>
        <v>#N/A</v>
      </c>
      <c r="I108" t="s">
        <v>1106</v>
      </c>
    </row>
    <row r="109" spans="8:9" x14ac:dyDescent="0.25">
      <c r="H109" t="e">
        <f>VLOOKUP(E109,'CAMSS List of Standards'!A:X,5,FALSE)</f>
        <v>#N/A</v>
      </c>
      <c r="I109" t="s">
        <v>1106</v>
      </c>
    </row>
    <row r="110" spans="8:9" x14ac:dyDescent="0.25">
      <c r="H110" t="e">
        <f>VLOOKUP(E110,'CAMSS List of Standards'!A:X,5,FALSE)</f>
        <v>#N/A</v>
      </c>
      <c r="I110" t="s">
        <v>1106</v>
      </c>
    </row>
    <row r="111" spans="8:9" x14ac:dyDescent="0.25">
      <c r="H111" t="e">
        <f>VLOOKUP(E111,'CAMSS List of Standards'!A:X,5,FALSE)</f>
        <v>#N/A</v>
      </c>
      <c r="I111" t="s">
        <v>1106</v>
      </c>
    </row>
    <row r="112" spans="8:9" x14ac:dyDescent="0.25">
      <c r="H112" t="e">
        <f>VLOOKUP(E112,'CAMSS List of Standards'!A:X,5,FALSE)</f>
        <v>#N/A</v>
      </c>
      <c r="I112" t="s">
        <v>1106</v>
      </c>
    </row>
    <row r="113" spans="8:9" x14ac:dyDescent="0.25">
      <c r="H113" t="e">
        <f>VLOOKUP(E113,'CAMSS List of Standards'!A:X,5,FALSE)</f>
        <v>#N/A</v>
      </c>
      <c r="I113" t="s">
        <v>1106</v>
      </c>
    </row>
    <row r="114" spans="8:9" x14ac:dyDescent="0.25">
      <c r="H114" t="e">
        <f>VLOOKUP(E114,'CAMSS List of Standards'!A:X,5,FALSE)</f>
        <v>#N/A</v>
      </c>
      <c r="I114" t="s">
        <v>1106</v>
      </c>
    </row>
    <row r="115" spans="8:9" x14ac:dyDescent="0.25">
      <c r="H115" t="e">
        <f>VLOOKUP(E115,'CAMSS List of Standards'!A:X,5,FALSE)</f>
        <v>#N/A</v>
      </c>
      <c r="I115" t="s">
        <v>1106</v>
      </c>
    </row>
    <row r="116" spans="8:9" x14ac:dyDescent="0.25">
      <c r="H116" t="e">
        <f>VLOOKUP(E116,'CAMSS List of Standards'!A:X,5,FALSE)</f>
        <v>#N/A</v>
      </c>
      <c r="I116" t="s">
        <v>1106</v>
      </c>
    </row>
    <row r="117" spans="8:9" x14ac:dyDescent="0.25">
      <c r="H117" t="e">
        <f>VLOOKUP(E117,'CAMSS List of Standards'!A:X,5,FALSE)</f>
        <v>#N/A</v>
      </c>
      <c r="I117" t="s">
        <v>1106</v>
      </c>
    </row>
    <row r="118" spans="8:9" x14ac:dyDescent="0.25">
      <c r="H118" t="e">
        <f>VLOOKUP(E118,'CAMSS List of Standards'!A:X,5,FALSE)</f>
        <v>#N/A</v>
      </c>
      <c r="I118" t="s">
        <v>1106</v>
      </c>
    </row>
    <row r="119" spans="8:9" x14ac:dyDescent="0.25">
      <c r="H119" t="e">
        <f>VLOOKUP(E119,'CAMSS List of Standards'!A:X,5,FALSE)</f>
        <v>#N/A</v>
      </c>
      <c r="I119" t="s">
        <v>1106</v>
      </c>
    </row>
    <row r="120" spans="8:9" x14ac:dyDescent="0.25">
      <c r="H120" t="e">
        <f>VLOOKUP(E120,'CAMSS List of Standards'!A:X,5,FALSE)</f>
        <v>#N/A</v>
      </c>
      <c r="I120" t="s">
        <v>1106</v>
      </c>
    </row>
    <row r="121" spans="8:9" x14ac:dyDescent="0.25">
      <c r="H121" t="e">
        <f>VLOOKUP(E121,'CAMSS List of Standards'!A:X,5,FALSE)</f>
        <v>#N/A</v>
      </c>
      <c r="I121" t="s">
        <v>1106</v>
      </c>
    </row>
    <row r="122" spans="8:9" x14ac:dyDescent="0.25">
      <c r="H122" t="e">
        <f>VLOOKUP(E122,'CAMSS List of Standards'!A:X,5,FALSE)</f>
        <v>#N/A</v>
      </c>
      <c r="I122" t="s">
        <v>1106</v>
      </c>
    </row>
    <row r="123" spans="8:9" x14ac:dyDescent="0.25">
      <c r="H123" t="e">
        <f>VLOOKUP(E123,'CAMSS List of Standards'!A:X,5,FALSE)</f>
        <v>#N/A</v>
      </c>
      <c r="I123" t="s">
        <v>1106</v>
      </c>
    </row>
    <row r="124" spans="8:9" x14ac:dyDescent="0.25">
      <c r="H124" t="e">
        <f>VLOOKUP(E124,'CAMSS List of Standards'!A:X,5,FALSE)</f>
        <v>#N/A</v>
      </c>
      <c r="I124" t="s">
        <v>1106</v>
      </c>
    </row>
    <row r="125" spans="8:9" x14ac:dyDescent="0.25">
      <c r="H125" t="e">
        <f>VLOOKUP(E125,'CAMSS List of Standards'!A:X,5,FALSE)</f>
        <v>#N/A</v>
      </c>
      <c r="I125" t="s">
        <v>1106</v>
      </c>
    </row>
    <row r="126" spans="8:9" x14ac:dyDescent="0.25">
      <c r="H126" t="e">
        <f>VLOOKUP(E126,'CAMSS List of Standards'!A:X,5,FALSE)</f>
        <v>#N/A</v>
      </c>
      <c r="I126" t="s">
        <v>1106</v>
      </c>
    </row>
    <row r="127" spans="8:9" x14ac:dyDescent="0.25">
      <c r="H127" t="e">
        <f>VLOOKUP(E127,'CAMSS List of Standards'!A:X,5,FALSE)</f>
        <v>#N/A</v>
      </c>
      <c r="I127" t="s">
        <v>1106</v>
      </c>
    </row>
    <row r="128" spans="8:9" x14ac:dyDescent="0.25">
      <c r="H128" t="e">
        <f>VLOOKUP(E128,'CAMSS List of Standards'!A:X,5,FALSE)</f>
        <v>#N/A</v>
      </c>
      <c r="I128" t="s">
        <v>1106</v>
      </c>
    </row>
    <row r="129" spans="8:9" x14ac:dyDescent="0.25">
      <c r="H129" t="e">
        <f>VLOOKUP(E129,'CAMSS List of Standards'!A:X,5,FALSE)</f>
        <v>#N/A</v>
      </c>
      <c r="I129" t="s">
        <v>1106</v>
      </c>
    </row>
    <row r="130" spans="8:9" x14ac:dyDescent="0.25">
      <c r="H130" t="e">
        <f>VLOOKUP(E130,'CAMSS List of Standards'!A:X,5,FALSE)</f>
        <v>#N/A</v>
      </c>
      <c r="I130" t="s">
        <v>1106</v>
      </c>
    </row>
    <row r="131" spans="8:9" x14ac:dyDescent="0.25">
      <c r="H131" t="e">
        <f>VLOOKUP(E131,'CAMSS List of Standards'!A:X,5,FALSE)</f>
        <v>#N/A</v>
      </c>
      <c r="I131" t="s">
        <v>1106</v>
      </c>
    </row>
    <row r="132" spans="8:9" x14ac:dyDescent="0.25">
      <c r="H132" t="e">
        <f>VLOOKUP(E132,'CAMSS List of Standards'!A:X,5,FALSE)</f>
        <v>#N/A</v>
      </c>
      <c r="I132" t="s">
        <v>1106</v>
      </c>
    </row>
    <row r="133" spans="8:9" x14ac:dyDescent="0.25">
      <c r="H133" t="e">
        <f>VLOOKUP(E133,'CAMSS List of Standards'!A:X,5,FALSE)</f>
        <v>#N/A</v>
      </c>
      <c r="I133" t="s">
        <v>1106</v>
      </c>
    </row>
    <row r="134" spans="8:9" x14ac:dyDescent="0.25">
      <c r="H134" t="e">
        <f>VLOOKUP(E134,'CAMSS List of Standards'!A:X,5,FALSE)</f>
        <v>#N/A</v>
      </c>
      <c r="I134" t="s">
        <v>1106</v>
      </c>
    </row>
    <row r="135" spans="8:9" x14ac:dyDescent="0.25">
      <c r="H135" t="e">
        <f>VLOOKUP(E135,'CAMSS List of Standards'!A:X,5,FALSE)</f>
        <v>#N/A</v>
      </c>
      <c r="I135" t="s">
        <v>1106</v>
      </c>
    </row>
    <row r="136" spans="8:9" x14ac:dyDescent="0.25">
      <c r="H136" t="e">
        <f>VLOOKUP(E136,'CAMSS List of Standards'!A:X,5,FALSE)</f>
        <v>#N/A</v>
      </c>
      <c r="I136" t="s">
        <v>1106</v>
      </c>
    </row>
    <row r="137" spans="8:9" x14ac:dyDescent="0.25">
      <c r="H137" t="e">
        <f>VLOOKUP(E137,'CAMSS List of Standards'!A:X,5,FALSE)</f>
        <v>#N/A</v>
      </c>
      <c r="I137" t="s">
        <v>1106</v>
      </c>
    </row>
    <row r="138" spans="8:9" x14ac:dyDescent="0.25">
      <c r="H138" t="e">
        <f>VLOOKUP(E138,'CAMSS List of Standards'!A:X,5,FALSE)</f>
        <v>#N/A</v>
      </c>
      <c r="I138" t="s">
        <v>1106</v>
      </c>
    </row>
    <row r="139" spans="8:9" x14ac:dyDescent="0.25">
      <c r="H139" t="e">
        <f>VLOOKUP(E139,'CAMSS List of Standards'!A:X,5,FALSE)</f>
        <v>#N/A</v>
      </c>
      <c r="I139" t="s">
        <v>1106</v>
      </c>
    </row>
    <row r="140" spans="8:9" x14ac:dyDescent="0.25">
      <c r="H140" t="e">
        <f>VLOOKUP(E140,'CAMSS List of Standards'!A:X,5,FALSE)</f>
        <v>#N/A</v>
      </c>
      <c r="I140" t="s">
        <v>1106</v>
      </c>
    </row>
    <row r="141" spans="8:9" x14ac:dyDescent="0.25">
      <c r="H141" t="e">
        <f>VLOOKUP(E141,'CAMSS List of Standards'!A:X,5,FALSE)</f>
        <v>#N/A</v>
      </c>
      <c r="I141" t="s">
        <v>1106</v>
      </c>
    </row>
    <row r="142" spans="8:9" x14ac:dyDescent="0.25">
      <c r="H142" t="e">
        <f>VLOOKUP(E142,'CAMSS List of Standards'!A:X,5,FALSE)</f>
        <v>#N/A</v>
      </c>
      <c r="I142" t="s">
        <v>1106</v>
      </c>
    </row>
    <row r="143" spans="8:9" x14ac:dyDescent="0.25">
      <c r="H143" t="e">
        <f>VLOOKUP(E143,'CAMSS List of Standards'!A:X,5,FALSE)</f>
        <v>#N/A</v>
      </c>
      <c r="I143" t="s">
        <v>1106</v>
      </c>
    </row>
    <row r="144" spans="8:9" x14ac:dyDescent="0.25">
      <c r="H144" t="e">
        <f>VLOOKUP(E144,'CAMSS List of Standards'!A:X,5,FALSE)</f>
        <v>#N/A</v>
      </c>
      <c r="I144" t="s">
        <v>1106</v>
      </c>
    </row>
    <row r="145" spans="8:9" x14ac:dyDescent="0.25">
      <c r="H145" t="e">
        <f>VLOOKUP(E145,'CAMSS List of Standards'!A:X,5,FALSE)</f>
        <v>#N/A</v>
      </c>
      <c r="I145" t="s">
        <v>1106</v>
      </c>
    </row>
    <row r="146" spans="8:9" x14ac:dyDescent="0.25">
      <c r="H146" t="e">
        <f>VLOOKUP(E146,'CAMSS List of Standards'!A:X,5,FALSE)</f>
        <v>#N/A</v>
      </c>
      <c r="I146" t="s">
        <v>1106</v>
      </c>
    </row>
    <row r="147" spans="8:9" x14ac:dyDescent="0.25">
      <c r="H147" t="e">
        <f>VLOOKUP(E147,'CAMSS List of Standards'!A:X,5,FALSE)</f>
        <v>#N/A</v>
      </c>
      <c r="I147" t="s">
        <v>1106</v>
      </c>
    </row>
    <row r="148" spans="8:9" x14ac:dyDescent="0.25">
      <c r="H148" t="e">
        <f>VLOOKUP(E148,'CAMSS List of Standards'!A:X,5,FALSE)</f>
        <v>#N/A</v>
      </c>
      <c r="I148" t="s">
        <v>1106</v>
      </c>
    </row>
    <row r="149" spans="8:9" x14ac:dyDescent="0.25">
      <c r="H149" t="e">
        <f>VLOOKUP(E149,'CAMSS List of Standards'!A:X,5,FALSE)</f>
        <v>#N/A</v>
      </c>
      <c r="I149" t="s">
        <v>1106</v>
      </c>
    </row>
    <row r="150" spans="8:9" x14ac:dyDescent="0.25">
      <c r="H150" t="e">
        <f>VLOOKUP(E150,'CAMSS List of Standards'!A:X,5,FALSE)</f>
        <v>#N/A</v>
      </c>
      <c r="I150" t="s">
        <v>1106</v>
      </c>
    </row>
  </sheetData>
  <autoFilter ref="A1:K150" xr:uid="{00000000-0009-0000-0000-000009000000}">
    <sortState xmlns:xlrd2="http://schemas.microsoft.com/office/spreadsheetml/2017/richdata2" ref="A2:K150">
      <sortCondition ref="E1"/>
    </sortState>
  </autoFilter>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50"/>
  <sheetViews>
    <sheetView topLeftCell="C1" workbookViewId="0">
      <selection sqref="A1:B1048576"/>
    </sheetView>
  </sheetViews>
  <sheetFormatPr defaultColWidth="9.140625" defaultRowHeight="15" x14ac:dyDescent="0.25"/>
  <cols>
    <col min="1" max="1" width="15.5703125" hidden="1" customWidth="1"/>
    <col min="2" max="2" width="19.140625" hidden="1" customWidth="1"/>
    <col min="3" max="4" width="26.140625" customWidth="1"/>
    <col min="5" max="5" width="17.140625" bestFit="1" customWidth="1"/>
    <col min="6" max="6" width="12.42578125" bestFit="1" customWidth="1"/>
    <col min="7" max="7" width="10.140625" bestFit="1" customWidth="1"/>
    <col min="8" max="8" width="17" bestFit="1" customWidth="1"/>
    <col min="9" max="9" width="6.85546875" bestFit="1" customWidth="1"/>
    <col min="10" max="10" width="20.42578125" bestFit="1" customWidth="1"/>
    <col min="11" max="11" width="13.85546875" bestFit="1" customWidth="1"/>
  </cols>
  <sheetData>
    <row r="1" spans="1:11" x14ac:dyDescent="0.25">
      <c r="A1" s="1" t="s">
        <v>1099</v>
      </c>
      <c r="B1" s="1" t="s">
        <v>1478</v>
      </c>
      <c r="C1" s="1" t="s">
        <v>1101</v>
      </c>
      <c r="D1" s="1" t="s">
        <v>2994</v>
      </c>
      <c r="E1" s="1" t="s">
        <v>1102</v>
      </c>
      <c r="F1" s="1" t="s">
        <v>1103</v>
      </c>
      <c r="G1" s="1" t="s">
        <v>1104</v>
      </c>
      <c r="H1" s="1" t="s">
        <v>1105</v>
      </c>
      <c r="I1" s="1" t="s">
        <v>1106</v>
      </c>
      <c r="J1" s="1" t="s">
        <v>1107</v>
      </c>
      <c r="K1" s="1" t="s">
        <v>1108</v>
      </c>
    </row>
    <row r="2" spans="1:11" x14ac:dyDescent="0.25">
      <c r="C2" t="s">
        <v>77</v>
      </c>
      <c r="D2" t="s">
        <v>3047</v>
      </c>
      <c r="E2" t="s">
        <v>3071</v>
      </c>
      <c r="H2" t="e">
        <f>VLOOKUP(E2,'CAMSS List of Standards'!A:X,5,FALSE)</f>
        <v>#N/A</v>
      </c>
      <c r="I2" t="s">
        <v>1106</v>
      </c>
    </row>
    <row r="3" spans="1:11" x14ac:dyDescent="0.25">
      <c r="C3" t="s">
        <v>79</v>
      </c>
      <c r="D3" t="s">
        <v>3048</v>
      </c>
      <c r="E3" t="s">
        <v>99</v>
      </c>
      <c r="H3" t="str">
        <f>VLOOKUP(E3,'CAMSS List of Standards'!A:X,5,FALSE)</f>
        <v>X</v>
      </c>
      <c r="I3" t="s">
        <v>1106</v>
      </c>
    </row>
    <row r="4" spans="1:11" x14ac:dyDescent="0.25">
      <c r="C4" t="s">
        <v>88</v>
      </c>
      <c r="D4" t="s">
        <v>3049</v>
      </c>
      <c r="E4" t="s">
        <v>71</v>
      </c>
      <c r="H4" t="str">
        <f>VLOOKUP(E4,'CAMSS List of Standards'!A:X,5,FALSE)</f>
        <v>X</v>
      </c>
      <c r="I4" t="s">
        <v>1106</v>
      </c>
    </row>
    <row r="5" spans="1:11" x14ac:dyDescent="0.25">
      <c r="C5" t="s">
        <v>74</v>
      </c>
      <c r="D5" t="s">
        <v>3050</v>
      </c>
      <c r="E5" t="s">
        <v>85</v>
      </c>
      <c r="H5" t="str">
        <f>VLOOKUP(E5,'CAMSS List of Standards'!A:X,5,FALSE)</f>
        <v>X</v>
      </c>
      <c r="I5" t="s">
        <v>1106</v>
      </c>
    </row>
    <row r="6" spans="1:11" x14ac:dyDescent="0.25">
      <c r="C6" t="s">
        <v>89</v>
      </c>
      <c r="D6" t="s">
        <v>577</v>
      </c>
      <c r="E6" t="s">
        <v>577</v>
      </c>
      <c r="H6" t="str">
        <f>VLOOKUP(E6,'CAMSS List of Standards'!A:X,5,FALSE)</f>
        <v>X</v>
      </c>
      <c r="I6" t="s">
        <v>1106</v>
      </c>
    </row>
    <row r="7" spans="1:11" x14ac:dyDescent="0.25">
      <c r="C7" t="s">
        <v>106</v>
      </c>
      <c r="D7" t="s">
        <v>578</v>
      </c>
      <c r="E7" t="s">
        <v>578</v>
      </c>
      <c r="H7" t="str">
        <f>VLOOKUP(E7,'CAMSS List of Standards'!A:X,5,FALSE)</f>
        <v>X</v>
      </c>
      <c r="I7" t="s">
        <v>1106</v>
      </c>
    </row>
    <row r="8" spans="1:11" x14ac:dyDescent="0.25">
      <c r="C8" t="s">
        <v>135</v>
      </c>
      <c r="D8" t="s">
        <v>3051</v>
      </c>
      <c r="E8" t="s">
        <v>667</v>
      </c>
      <c r="H8" t="str">
        <f>VLOOKUP(E8,'CAMSS List of Standards'!A:X,5,FALSE)</f>
        <v>X</v>
      </c>
      <c r="I8" t="s">
        <v>1106</v>
      </c>
    </row>
    <row r="9" spans="1:11" x14ac:dyDescent="0.25">
      <c r="C9" t="s">
        <v>136</v>
      </c>
      <c r="D9" t="s">
        <v>3052</v>
      </c>
      <c r="E9" t="s">
        <v>3052</v>
      </c>
      <c r="H9" t="e">
        <f>VLOOKUP(E9,'CAMSS List of Standards'!A:X,5,FALSE)</f>
        <v>#N/A</v>
      </c>
      <c r="I9" t="s">
        <v>1106</v>
      </c>
    </row>
    <row r="10" spans="1:11" x14ac:dyDescent="0.25">
      <c r="C10" t="s">
        <v>107</v>
      </c>
      <c r="D10" t="s">
        <v>156</v>
      </c>
      <c r="E10" t="s">
        <v>156</v>
      </c>
      <c r="H10" t="str">
        <f>VLOOKUP(E10,'CAMSS List of Standards'!A:X,5,FALSE)</f>
        <v>X</v>
      </c>
      <c r="I10" t="s">
        <v>1106</v>
      </c>
    </row>
    <row r="11" spans="1:11" x14ac:dyDescent="0.25">
      <c r="C11" t="s">
        <v>95</v>
      </c>
      <c r="D11" t="s">
        <v>3053</v>
      </c>
      <c r="E11" t="s">
        <v>3053</v>
      </c>
      <c r="H11" t="e">
        <f>VLOOKUP(E11,'CAMSS List of Standards'!A:X,5,FALSE)</f>
        <v>#N/A</v>
      </c>
      <c r="I11" t="s">
        <v>1106</v>
      </c>
    </row>
    <row r="12" spans="1:11" x14ac:dyDescent="0.25">
      <c r="C12" t="s">
        <v>80</v>
      </c>
      <c r="D12" t="s">
        <v>72</v>
      </c>
      <c r="E12" t="s">
        <v>72</v>
      </c>
      <c r="H12" t="str">
        <f>VLOOKUP(E12,'CAMSS List of Standards'!A:X,5,FALSE)</f>
        <v>X</v>
      </c>
      <c r="I12" t="s">
        <v>1106</v>
      </c>
    </row>
    <row r="13" spans="1:11" x14ac:dyDescent="0.25">
      <c r="C13" t="s">
        <v>81</v>
      </c>
      <c r="D13" t="s">
        <v>146</v>
      </c>
      <c r="E13" t="s">
        <v>146</v>
      </c>
      <c r="H13" t="str">
        <f>VLOOKUP(E13,'CAMSS List of Standards'!A:X,5,FALSE)</f>
        <v>X</v>
      </c>
      <c r="I13" t="s">
        <v>1106</v>
      </c>
    </row>
    <row r="14" spans="1:11" x14ac:dyDescent="0.25">
      <c r="C14" t="s">
        <v>120</v>
      </c>
      <c r="D14" t="s">
        <v>3054</v>
      </c>
      <c r="E14" t="s">
        <v>3070</v>
      </c>
      <c r="H14" t="e">
        <f>VLOOKUP(E14,'CAMSS List of Standards'!A:X,5,FALSE)</f>
        <v>#N/A</v>
      </c>
      <c r="I14" t="s">
        <v>1106</v>
      </c>
    </row>
    <row r="15" spans="1:11" x14ac:dyDescent="0.25">
      <c r="C15" t="s">
        <v>100</v>
      </c>
      <c r="D15" t="s">
        <v>3055</v>
      </c>
      <c r="E15" t="s">
        <v>3055</v>
      </c>
      <c r="H15" t="e">
        <f>VLOOKUP(E15,'CAMSS List of Standards'!A:X,5,FALSE)</f>
        <v>#N/A</v>
      </c>
      <c r="I15" t="s">
        <v>1106</v>
      </c>
    </row>
    <row r="16" spans="1:11" x14ac:dyDescent="0.25">
      <c r="C16" t="s">
        <v>101</v>
      </c>
      <c r="D16" t="s">
        <v>75</v>
      </c>
      <c r="E16" t="s">
        <v>75</v>
      </c>
      <c r="H16" t="str">
        <f>VLOOKUP(E16,'CAMSS List of Standards'!A:X,5,FALSE)</f>
        <v>X</v>
      </c>
      <c r="I16" t="s">
        <v>1106</v>
      </c>
    </row>
    <row r="17" spans="3:9" x14ac:dyDescent="0.25">
      <c r="C17" t="s">
        <v>83</v>
      </c>
      <c r="D17" t="s">
        <v>3056</v>
      </c>
      <c r="E17" t="s">
        <v>3072</v>
      </c>
      <c r="H17" t="e">
        <f>VLOOKUP(E17,'CAMSS List of Standards'!A:X,5,FALSE)</f>
        <v>#N/A</v>
      </c>
      <c r="I17" t="s">
        <v>1106</v>
      </c>
    </row>
    <row r="18" spans="3:9" x14ac:dyDescent="0.25">
      <c r="C18" t="s">
        <v>110</v>
      </c>
      <c r="D18" t="s">
        <v>3057</v>
      </c>
      <c r="E18" t="s">
        <v>3057</v>
      </c>
      <c r="H18" t="e">
        <f>VLOOKUP(E18,'CAMSS List of Standards'!A:X,5,FALSE)</f>
        <v>#N/A</v>
      </c>
      <c r="I18" t="s">
        <v>1106</v>
      </c>
    </row>
    <row r="19" spans="3:9" x14ac:dyDescent="0.25">
      <c r="C19" t="s">
        <v>145</v>
      </c>
      <c r="D19" t="s">
        <v>3058</v>
      </c>
      <c r="E19" t="s">
        <v>1650</v>
      </c>
      <c r="H19" t="e">
        <f>VLOOKUP(E19,'CAMSS List of Standards'!A:X,5,FALSE)</f>
        <v>#N/A</v>
      </c>
      <c r="I19" t="s">
        <v>1106</v>
      </c>
    </row>
    <row r="20" spans="3:9" x14ac:dyDescent="0.25">
      <c r="C20" t="s">
        <v>104</v>
      </c>
      <c r="D20" t="s">
        <v>76</v>
      </c>
      <c r="E20" t="s">
        <v>76</v>
      </c>
      <c r="H20" t="str">
        <f>VLOOKUP(E20,'CAMSS List of Standards'!A:X,5,FALSE)</f>
        <v>X</v>
      </c>
      <c r="I20" t="s">
        <v>1106</v>
      </c>
    </row>
    <row r="21" spans="3:9" x14ac:dyDescent="0.25">
      <c r="C21" t="s">
        <v>149</v>
      </c>
      <c r="D21" t="s">
        <v>116</v>
      </c>
      <c r="E21" t="s">
        <v>116</v>
      </c>
      <c r="H21" t="str">
        <f>VLOOKUP(E21,'CAMSS List of Standards'!A:X,5,FALSE)</f>
        <v>X</v>
      </c>
      <c r="I21" t="s">
        <v>1106</v>
      </c>
    </row>
    <row r="22" spans="3:9" x14ac:dyDescent="0.25">
      <c r="C22" t="s">
        <v>310</v>
      </c>
      <c r="D22" t="s">
        <v>812</v>
      </c>
      <c r="E22" t="s">
        <v>812</v>
      </c>
      <c r="H22" t="str">
        <f>VLOOKUP(E22,'CAMSS List of Standards'!A:X,5,FALSE)</f>
        <v>X</v>
      </c>
      <c r="I22" t="s">
        <v>1106</v>
      </c>
    </row>
    <row r="23" spans="3:9" x14ac:dyDescent="0.25">
      <c r="C23" t="s">
        <v>577</v>
      </c>
      <c r="D23" t="s">
        <v>290</v>
      </c>
      <c r="E23" t="s">
        <v>290</v>
      </c>
      <c r="H23" t="str">
        <f>VLOOKUP(E23,'CAMSS List of Standards'!A:X,5,FALSE)</f>
        <v>X</v>
      </c>
      <c r="I23" t="s">
        <v>1106</v>
      </c>
    </row>
    <row r="24" spans="3:9" x14ac:dyDescent="0.25">
      <c r="C24" t="s">
        <v>578</v>
      </c>
      <c r="D24" t="s">
        <v>97</v>
      </c>
      <c r="E24" t="s">
        <v>97</v>
      </c>
      <c r="H24" t="str">
        <f>VLOOKUP(E24,'CAMSS List of Standards'!A:X,5,FALSE)</f>
        <v>X</v>
      </c>
      <c r="I24" t="s">
        <v>1106</v>
      </c>
    </row>
    <row r="25" spans="3:9" x14ac:dyDescent="0.25">
      <c r="C25" t="s">
        <v>551</v>
      </c>
      <c r="D25" t="s">
        <v>96</v>
      </c>
      <c r="E25" t="s">
        <v>96</v>
      </c>
      <c r="H25" t="str">
        <f>VLOOKUP(E25,'CAMSS List of Standards'!A:X,5,FALSE)</f>
        <v>X</v>
      </c>
      <c r="I25" t="s">
        <v>1106</v>
      </c>
    </row>
    <row r="26" spans="3:9" x14ac:dyDescent="0.25">
      <c r="C26" t="s">
        <v>76</v>
      </c>
      <c r="D26" t="s">
        <v>1066</v>
      </c>
      <c r="E26" t="s">
        <v>1066</v>
      </c>
      <c r="H26" t="e">
        <f>VLOOKUP(E26,'CAMSS List of Standards'!A:X,5,FALSE)</f>
        <v>#N/A</v>
      </c>
      <c r="I26" t="s">
        <v>1106</v>
      </c>
    </row>
    <row r="27" spans="3:9" x14ac:dyDescent="0.25">
      <c r="C27" t="s">
        <v>82</v>
      </c>
      <c r="D27" t="s">
        <v>3059</v>
      </c>
      <c r="E27" t="s">
        <v>3059</v>
      </c>
      <c r="H27" t="e">
        <f>VLOOKUP(E27,'CAMSS List of Standards'!A:X,5,FALSE)</f>
        <v>#N/A</v>
      </c>
      <c r="I27" t="s">
        <v>1106</v>
      </c>
    </row>
    <row r="28" spans="3:9" x14ac:dyDescent="0.25">
      <c r="C28" t="s">
        <v>124</v>
      </c>
      <c r="D28" t="s">
        <v>130</v>
      </c>
      <c r="E28" t="s">
        <v>130</v>
      </c>
      <c r="H28" t="str">
        <f>VLOOKUP(E28,'CAMSS List of Standards'!A:X,5,FALSE)</f>
        <v>X</v>
      </c>
      <c r="I28" t="s">
        <v>1106</v>
      </c>
    </row>
    <row r="29" spans="3:9" x14ac:dyDescent="0.25">
      <c r="C29" t="s">
        <v>662</v>
      </c>
      <c r="D29" t="s">
        <v>126</v>
      </c>
      <c r="E29" t="s">
        <v>126</v>
      </c>
      <c r="H29" t="str">
        <f>VLOOKUP(E29,'CAMSS List of Standards'!A:X,5,FALSE)</f>
        <v>X</v>
      </c>
      <c r="I29" t="s">
        <v>1106</v>
      </c>
    </row>
    <row r="30" spans="3:9" x14ac:dyDescent="0.25">
      <c r="C30" t="s">
        <v>163</v>
      </c>
      <c r="D30" t="s">
        <v>143</v>
      </c>
      <c r="E30" t="s">
        <v>143</v>
      </c>
      <c r="H30" t="str">
        <f>VLOOKUP(E30,'CAMSS List of Standards'!A:X,5,FALSE)</f>
        <v>X</v>
      </c>
      <c r="I30" t="s">
        <v>1106</v>
      </c>
    </row>
    <row r="31" spans="3:9" x14ac:dyDescent="0.25">
      <c r="C31" t="s">
        <v>75</v>
      </c>
      <c r="D31" t="s">
        <v>3060</v>
      </c>
      <c r="E31" t="s">
        <v>3060</v>
      </c>
      <c r="H31" t="e">
        <f>VLOOKUP(E31,'CAMSS List of Standards'!A:X,5,FALSE)</f>
        <v>#N/A</v>
      </c>
      <c r="I31" t="s">
        <v>1106</v>
      </c>
    </row>
    <row r="32" spans="3:9" x14ac:dyDescent="0.25">
      <c r="C32" t="s">
        <v>147</v>
      </c>
      <c r="D32" t="s">
        <v>115</v>
      </c>
      <c r="E32" t="s">
        <v>115</v>
      </c>
      <c r="H32" t="str">
        <f>VLOOKUP(E32,'CAMSS List of Standards'!A:X,5,FALSE)</f>
        <v>X</v>
      </c>
      <c r="I32" t="s">
        <v>1106</v>
      </c>
    </row>
    <row r="33" spans="3:9" x14ac:dyDescent="0.25">
      <c r="C33" t="s">
        <v>87</v>
      </c>
      <c r="D33" t="s">
        <v>78</v>
      </c>
      <c r="E33" t="s">
        <v>78</v>
      </c>
      <c r="H33" t="str">
        <f>VLOOKUP(E33,'CAMSS List of Standards'!A:X,5,FALSE)</f>
        <v>X</v>
      </c>
      <c r="I33" t="s">
        <v>1106</v>
      </c>
    </row>
    <row r="34" spans="3:9" x14ac:dyDescent="0.25">
      <c r="C34" t="s">
        <v>72</v>
      </c>
      <c r="D34" t="s">
        <v>91</v>
      </c>
      <c r="E34" t="s">
        <v>91</v>
      </c>
      <c r="H34" t="str">
        <f>VLOOKUP(E34,'CAMSS List of Standards'!A:X,5,FALSE)</f>
        <v>X</v>
      </c>
      <c r="I34" t="s">
        <v>1106</v>
      </c>
    </row>
    <row r="35" spans="3:9" x14ac:dyDescent="0.25">
      <c r="C35" t="s">
        <v>224</v>
      </c>
      <c r="D35" t="s">
        <v>90</v>
      </c>
      <c r="E35" t="s">
        <v>90</v>
      </c>
      <c r="H35" t="str">
        <f>VLOOKUP(E35,'CAMSS List of Standards'!A:X,5,FALSE)</f>
        <v>X</v>
      </c>
      <c r="I35" t="s">
        <v>1106</v>
      </c>
    </row>
    <row r="36" spans="3:9" x14ac:dyDescent="0.25">
      <c r="C36" t="s">
        <v>247</v>
      </c>
      <c r="D36" t="s">
        <v>84</v>
      </c>
      <c r="E36" t="s">
        <v>84</v>
      </c>
      <c r="H36" t="str">
        <f>VLOOKUP(E36,'CAMSS List of Standards'!A:X,5,FALSE)</f>
        <v>X</v>
      </c>
      <c r="I36" t="s">
        <v>1106</v>
      </c>
    </row>
    <row r="37" spans="3:9" x14ac:dyDescent="0.25">
      <c r="C37" t="s">
        <v>73</v>
      </c>
      <c r="D37" t="s">
        <v>86</v>
      </c>
      <c r="E37" t="s">
        <v>86</v>
      </c>
      <c r="H37" t="str">
        <f>VLOOKUP(E37,'CAMSS List of Standards'!A:X,5,FALSE)</f>
        <v>X</v>
      </c>
      <c r="I37" t="s">
        <v>1106</v>
      </c>
    </row>
    <row r="38" spans="3:9" x14ac:dyDescent="0.25">
      <c r="C38" t="s">
        <v>122</v>
      </c>
      <c r="D38" t="s">
        <v>89</v>
      </c>
      <c r="E38" t="s">
        <v>89</v>
      </c>
      <c r="H38" t="str">
        <f>VLOOKUP(E38,'CAMSS List of Standards'!A:X,5,FALSE)</f>
        <v>X</v>
      </c>
      <c r="I38" t="s">
        <v>1106</v>
      </c>
    </row>
    <row r="39" spans="3:9" x14ac:dyDescent="0.25">
      <c r="C39" t="s">
        <v>78</v>
      </c>
      <c r="D39" t="s">
        <v>125</v>
      </c>
      <c r="E39" t="s">
        <v>125</v>
      </c>
      <c r="H39" t="str">
        <f>VLOOKUP(E39,'CAMSS List of Standards'!A:X,5,FALSE)</f>
        <v>X</v>
      </c>
      <c r="I39" t="s">
        <v>1106</v>
      </c>
    </row>
    <row r="40" spans="3:9" x14ac:dyDescent="0.25">
      <c r="D40" t="s">
        <v>129</v>
      </c>
      <c r="E40" t="s">
        <v>129</v>
      </c>
      <c r="H40" t="str">
        <f>VLOOKUP(E40,'CAMSS List of Standards'!A:X,5,FALSE)</f>
        <v>X</v>
      </c>
      <c r="I40" t="s">
        <v>1106</v>
      </c>
    </row>
    <row r="41" spans="3:9" x14ac:dyDescent="0.25">
      <c r="D41" t="s">
        <v>3061</v>
      </c>
      <c r="E41" t="s">
        <v>3061</v>
      </c>
      <c r="H41" t="e">
        <f>VLOOKUP(E41,'CAMSS List of Standards'!A:X,5,FALSE)</f>
        <v>#N/A</v>
      </c>
      <c r="I41" t="s">
        <v>1106</v>
      </c>
    </row>
    <row r="42" spans="3:9" x14ac:dyDescent="0.25">
      <c r="D42" t="s">
        <v>3062</v>
      </c>
      <c r="E42" t="s">
        <v>3062</v>
      </c>
      <c r="H42" t="e">
        <f>VLOOKUP(E42,'CAMSS List of Standards'!A:X,5,FALSE)</f>
        <v>#N/A</v>
      </c>
      <c r="I42" t="s">
        <v>1106</v>
      </c>
    </row>
    <row r="43" spans="3:9" x14ac:dyDescent="0.25">
      <c r="D43" t="s">
        <v>3063</v>
      </c>
      <c r="E43" t="s">
        <v>3073</v>
      </c>
      <c r="H43" t="e">
        <f>VLOOKUP(E43,'CAMSS List of Standards'!A:X,5,FALSE)</f>
        <v>#N/A</v>
      </c>
      <c r="I43" t="s">
        <v>1106</v>
      </c>
    </row>
    <row r="44" spans="3:9" x14ac:dyDescent="0.25">
      <c r="D44" t="s">
        <v>186</v>
      </c>
      <c r="E44" t="s">
        <v>186</v>
      </c>
      <c r="H44" t="str">
        <f>VLOOKUP(E44,'CAMSS List of Standards'!A:X,5,FALSE)</f>
        <v>X</v>
      </c>
      <c r="I44" t="s">
        <v>1106</v>
      </c>
    </row>
    <row r="45" spans="3:9" x14ac:dyDescent="0.25">
      <c r="D45" t="s">
        <v>3064</v>
      </c>
      <c r="E45" t="s">
        <v>3064</v>
      </c>
      <c r="H45" t="e">
        <f>VLOOKUP(E45,'CAMSS List of Standards'!A:X,5,FALSE)</f>
        <v>#N/A</v>
      </c>
      <c r="I45" t="s">
        <v>1106</v>
      </c>
    </row>
    <row r="46" spans="3:9" x14ac:dyDescent="0.25">
      <c r="D46" t="s">
        <v>3065</v>
      </c>
      <c r="E46" t="s">
        <v>3065</v>
      </c>
      <c r="H46" t="e">
        <f>VLOOKUP(E46,'CAMSS List of Standards'!A:X,5,FALSE)</f>
        <v>#N/A</v>
      </c>
      <c r="I46" t="s">
        <v>1106</v>
      </c>
    </row>
    <row r="47" spans="3:9" x14ac:dyDescent="0.25">
      <c r="D47" t="s">
        <v>3066</v>
      </c>
      <c r="E47" t="s">
        <v>3066</v>
      </c>
      <c r="H47" t="e">
        <f>VLOOKUP(E47,'CAMSS List of Standards'!A:X,5,FALSE)</f>
        <v>#N/A</v>
      </c>
      <c r="I47" t="s">
        <v>1106</v>
      </c>
    </row>
    <row r="48" spans="3:9" x14ac:dyDescent="0.25">
      <c r="D48" t="s">
        <v>3067</v>
      </c>
      <c r="E48" t="s">
        <v>3067</v>
      </c>
      <c r="H48" t="e">
        <f>VLOOKUP(E48,'CAMSS List of Standards'!A:X,5,FALSE)</f>
        <v>#N/A</v>
      </c>
      <c r="I48" t="s">
        <v>1106</v>
      </c>
    </row>
    <row r="49" spans="4:9" x14ac:dyDescent="0.25">
      <c r="D49" t="s">
        <v>3068</v>
      </c>
      <c r="E49" t="s">
        <v>3068</v>
      </c>
      <c r="H49" t="e">
        <f>VLOOKUP(E49,'CAMSS List of Standards'!A:X,5,FALSE)</f>
        <v>#N/A</v>
      </c>
      <c r="I49" t="s">
        <v>1106</v>
      </c>
    </row>
    <row r="50" spans="4:9" x14ac:dyDescent="0.25">
      <c r="H50" t="e">
        <f>VLOOKUP(E50,'CAMSS List of Standards'!A:X,5,FALSE)</f>
        <v>#N/A</v>
      </c>
      <c r="I50" t="s">
        <v>1106</v>
      </c>
    </row>
    <row r="51" spans="4:9" x14ac:dyDescent="0.25">
      <c r="H51" t="e">
        <f>VLOOKUP(E51,'CAMSS List of Standards'!A:X,5,FALSE)</f>
        <v>#N/A</v>
      </c>
      <c r="I51" t="s">
        <v>1106</v>
      </c>
    </row>
    <row r="52" spans="4:9" x14ac:dyDescent="0.25">
      <c r="H52" t="e">
        <f>VLOOKUP(E52,'CAMSS List of Standards'!A:X,5,FALSE)</f>
        <v>#N/A</v>
      </c>
      <c r="I52" t="s">
        <v>1106</v>
      </c>
    </row>
    <row r="53" spans="4:9" x14ac:dyDescent="0.25">
      <c r="H53" t="e">
        <f>VLOOKUP(E53,'CAMSS List of Standards'!A:X,5,FALSE)</f>
        <v>#N/A</v>
      </c>
      <c r="I53" t="s">
        <v>1106</v>
      </c>
    </row>
    <row r="54" spans="4:9" x14ac:dyDescent="0.25">
      <c r="H54" t="e">
        <f>VLOOKUP(E54,'CAMSS List of Standards'!A:X,5,FALSE)</f>
        <v>#N/A</v>
      </c>
      <c r="I54" t="s">
        <v>1106</v>
      </c>
    </row>
    <row r="55" spans="4:9" x14ac:dyDescent="0.25">
      <c r="H55" t="e">
        <f>VLOOKUP(E55,'CAMSS List of Standards'!A:X,5,FALSE)</f>
        <v>#N/A</v>
      </c>
      <c r="I55" t="s">
        <v>1106</v>
      </c>
    </row>
    <row r="56" spans="4:9" x14ac:dyDescent="0.25">
      <c r="H56" t="e">
        <f>VLOOKUP(E56,'CAMSS List of Standards'!A:X,5,FALSE)</f>
        <v>#N/A</v>
      </c>
      <c r="I56" t="s">
        <v>1106</v>
      </c>
    </row>
    <row r="57" spans="4:9" x14ac:dyDescent="0.25">
      <c r="H57" t="e">
        <f>VLOOKUP(E57,'CAMSS List of Standards'!A:X,5,FALSE)</f>
        <v>#N/A</v>
      </c>
      <c r="I57" t="s">
        <v>1106</v>
      </c>
    </row>
    <row r="58" spans="4:9" x14ac:dyDescent="0.25">
      <c r="H58" t="e">
        <f>VLOOKUP(E58,'CAMSS List of Standards'!A:X,5,FALSE)</f>
        <v>#N/A</v>
      </c>
      <c r="I58" t="s">
        <v>1106</v>
      </c>
    </row>
    <row r="59" spans="4:9" x14ac:dyDescent="0.25">
      <c r="H59" t="e">
        <f>VLOOKUP(E59,'CAMSS List of Standards'!A:X,5,FALSE)</f>
        <v>#N/A</v>
      </c>
      <c r="I59" t="s">
        <v>1106</v>
      </c>
    </row>
    <row r="60" spans="4:9" x14ac:dyDescent="0.25">
      <c r="H60" t="e">
        <f>VLOOKUP(E60,'CAMSS List of Standards'!A:X,5,FALSE)</f>
        <v>#N/A</v>
      </c>
      <c r="I60" t="s">
        <v>1106</v>
      </c>
    </row>
    <row r="61" spans="4:9" x14ac:dyDescent="0.25">
      <c r="H61" t="e">
        <f>VLOOKUP(E61,'CAMSS List of Standards'!A:X,5,FALSE)</f>
        <v>#N/A</v>
      </c>
      <c r="I61" t="s">
        <v>1106</v>
      </c>
    </row>
    <row r="62" spans="4:9" x14ac:dyDescent="0.25">
      <c r="H62" t="e">
        <f>VLOOKUP(E62,'CAMSS List of Standards'!A:X,5,FALSE)</f>
        <v>#N/A</v>
      </c>
      <c r="I62" t="s">
        <v>1106</v>
      </c>
    </row>
    <row r="63" spans="4:9" x14ac:dyDescent="0.25">
      <c r="H63" t="e">
        <f>VLOOKUP(E63,'CAMSS List of Standards'!A:X,5,FALSE)</f>
        <v>#N/A</v>
      </c>
      <c r="I63" t="s">
        <v>1106</v>
      </c>
    </row>
    <row r="64" spans="4:9" x14ac:dyDescent="0.25">
      <c r="H64" t="e">
        <f>VLOOKUP(E64,'CAMSS List of Standards'!A:X,5,FALSE)</f>
        <v>#N/A</v>
      </c>
      <c r="I64" t="s">
        <v>1106</v>
      </c>
    </row>
    <row r="65" spans="8:9" x14ac:dyDescent="0.25">
      <c r="H65" t="e">
        <f>VLOOKUP(E65,'CAMSS List of Standards'!A:X,5,FALSE)</f>
        <v>#N/A</v>
      </c>
      <c r="I65" t="s">
        <v>1106</v>
      </c>
    </row>
    <row r="66" spans="8:9" x14ac:dyDescent="0.25">
      <c r="H66" t="e">
        <f>VLOOKUP(E66,'CAMSS List of Standards'!A:X,5,FALSE)</f>
        <v>#N/A</v>
      </c>
      <c r="I66" t="s">
        <v>1106</v>
      </c>
    </row>
    <row r="67" spans="8:9" x14ac:dyDescent="0.25">
      <c r="H67" t="e">
        <f>VLOOKUP(E67,'CAMSS List of Standards'!A:X,5,FALSE)</f>
        <v>#N/A</v>
      </c>
      <c r="I67" t="s">
        <v>1106</v>
      </c>
    </row>
    <row r="68" spans="8:9" x14ac:dyDescent="0.25">
      <c r="H68" t="e">
        <f>VLOOKUP(E68,'CAMSS List of Standards'!A:X,5,FALSE)</f>
        <v>#N/A</v>
      </c>
      <c r="I68" t="s">
        <v>1106</v>
      </c>
    </row>
    <row r="69" spans="8:9" x14ac:dyDescent="0.25">
      <c r="H69" t="e">
        <f>VLOOKUP(E69,'CAMSS List of Standards'!A:X,5,FALSE)</f>
        <v>#N/A</v>
      </c>
      <c r="I69" t="s">
        <v>1106</v>
      </c>
    </row>
    <row r="70" spans="8:9" x14ac:dyDescent="0.25">
      <c r="H70" t="e">
        <f>VLOOKUP(E70,'CAMSS List of Standards'!A:X,5,FALSE)</f>
        <v>#N/A</v>
      </c>
      <c r="I70" t="s">
        <v>1106</v>
      </c>
    </row>
    <row r="71" spans="8:9" x14ac:dyDescent="0.25">
      <c r="H71" t="e">
        <f>VLOOKUP(E71,'CAMSS List of Standards'!A:X,5,FALSE)</f>
        <v>#N/A</v>
      </c>
      <c r="I71" t="s">
        <v>1106</v>
      </c>
    </row>
    <row r="72" spans="8:9" x14ac:dyDescent="0.25">
      <c r="H72" t="e">
        <f>VLOOKUP(E72,'CAMSS List of Standards'!A:X,5,FALSE)</f>
        <v>#N/A</v>
      </c>
      <c r="I72" t="s">
        <v>1106</v>
      </c>
    </row>
    <row r="73" spans="8:9" x14ac:dyDescent="0.25">
      <c r="H73" t="e">
        <f>VLOOKUP(E73,'CAMSS List of Standards'!A:X,5,FALSE)</f>
        <v>#N/A</v>
      </c>
      <c r="I73" t="s">
        <v>1106</v>
      </c>
    </row>
    <row r="74" spans="8:9" x14ac:dyDescent="0.25">
      <c r="H74" t="e">
        <f>VLOOKUP(E74,'CAMSS List of Standards'!A:X,5,FALSE)</f>
        <v>#N/A</v>
      </c>
      <c r="I74" t="s">
        <v>1106</v>
      </c>
    </row>
    <row r="75" spans="8:9" x14ac:dyDescent="0.25">
      <c r="H75" t="e">
        <f>VLOOKUP(E75,'CAMSS List of Standards'!A:X,5,FALSE)</f>
        <v>#N/A</v>
      </c>
      <c r="I75" t="s">
        <v>1106</v>
      </c>
    </row>
    <row r="76" spans="8:9" x14ac:dyDescent="0.25">
      <c r="H76" t="e">
        <f>VLOOKUP(E76,'CAMSS List of Standards'!A:X,5,FALSE)</f>
        <v>#N/A</v>
      </c>
      <c r="I76" t="s">
        <v>1106</v>
      </c>
    </row>
    <row r="77" spans="8:9" x14ac:dyDescent="0.25">
      <c r="H77" t="e">
        <f>VLOOKUP(E77,'CAMSS List of Standards'!A:X,5,FALSE)</f>
        <v>#N/A</v>
      </c>
      <c r="I77" t="s">
        <v>1106</v>
      </c>
    </row>
    <row r="78" spans="8:9" x14ac:dyDescent="0.25">
      <c r="H78" t="e">
        <f>VLOOKUP(E78,'CAMSS List of Standards'!A:X,5,FALSE)</f>
        <v>#N/A</v>
      </c>
      <c r="I78" t="s">
        <v>1106</v>
      </c>
    </row>
    <row r="79" spans="8:9" x14ac:dyDescent="0.25">
      <c r="H79" t="e">
        <f>VLOOKUP(E79,'CAMSS List of Standards'!A:X,5,FALSE)</f>
        <v>#N/A</v>
      </c>
      <c r="I79" t="s">
        <v>1106</v>
      </c>
    </row>
    <row r="80" spans="8:9" x14ac:dyDescent="0.25">
      <c r="H80" t="e">
        <f>VLOOKUP(E80,'CAMSS List of Standards'!A:X,5,FALSE)</f>
        <v>#N/A</v>
      </c>
      <c r="I80" t="s">
        <v>1106</v>
      </c>
    </row>
    <row r="81" spans="8:9" x14ac:dyDescent="0.25">
      <c r="H81" t="e">
        <f>VLOOKUP(E81,'CAMSS List of Standards'!A:X,5,FALSE)</f>
        <v>#N/A</v>
      </c>
      <c r="I81" t="s">
        <v>1106</v>
      </c>
    </row>
    <row r="82" spans="8:9" x14ac:dyDescent="0.25">
      <c r="H82" t="e">
        <f>VLOOKUP(E82,'CAMSS List of Standards'!A:X,5,FALSE)</f>
        <v>#N/A</v>
      </c>
      <c r="I82" t="s">
        <v>1106</v>
      </c>
    </row>
    <row r="83" spans="8:9" x14ac:dyDescent="0.25">
      <c r="H83" t="e">
        <f>VLOOKUP(E83,'CAMSS List of Standards'!A:X,5,FALSE)</f>
        <v>#N/A</v>
      </c>
      <c r="I83" t="s">
        <v>1106</v>
      </c>
    </row>
    <row r="84" spans="8:9" x14ac:dyDescent="0.25">
      <c r="H84" t="e">
        <f>VLOOKUP(E84,'CAMSS List of Standards'!A:X,5,FALSE)</f>
        <v>#N/A</v>
      </c>
      <c r="I84" t="s">
        <v>1106</v>
      </c>
    </row>
    <row r="85" spans="8:9" x14ac:dyDescent="0.25">
      <c r="H85" t="e">
        <f>VLOOKUP(E85,'CAMSS List of Standards'!A:X,5,FALSE)</f>
        <v>#N/A</v>
      </c>
      <c r="I85" t="s">
        <v>1106</v>
      </c>
    </row>
    <row r="86" spans="8:9" x14ac:dyDescent="0.25">
      <c r="H86" t="e">
        <f>VLOOKUP(E86,'CAMSS List of Standards'!A:X,5,FALSE)</f>
        <v>#N/A</v>
      </c>
      <c r="I86" t="s">
        <v>1106</v>
      </c>
    </row>
    <row r="87" spans="8:9" x14ac:dyDescent="0.25">
      <c r="H87" t="e">
        <f>VLOOKUP(E87,'CAMSS List of Standards'!A:X,5,FALSE)</f>
        <v>#N/A</v>
      </c>
      <c r="I87" t="s">
        <v>1106</v>
      </c>
    </row>
    <row r="88" spans="8:9" x14ac:dyDescent="0.25">
      <c r="H88" t="e">
        <f>VLOOKUP(E88,'CAMSS List of Standards'!A:X,5,FALSE)</f>
        <v>#N/A</v>
      </c>
      <c r="I88" t="s">
        <v>1106</v>
      </c>
    </row>
    <row r="89" spans="8:9" x14ac:dyDescent="0.25">
      <c r="H89" t="e">
        <f>VLOOKUP(E89,'CAMSS List of Standards'!A:X,5,FALSE)</f>
        <v>#N/A</v>
      </c>
      <c r="I89" t="s">
        <v>1106</v>
      </c>
    </row>
    <row r="90" spans="8:9" x14ac:dyDescent="0.25">
      <c r="H90" t="e">
        <f>VLOOKUP(E90,'CAMSS List of Standards'!A:X,5,FALSE)</f>
        <v>#N/A</v>
      </c>
      <c r="I90" t="s">
        <v>1106</v>
      </c>
    </row>
    <row r="91" spans="8:9" x14ac:dyDescent="0.25">
      <c r="H91" t="e">
        <f>VLOOKUP(E91,'CAMSS List of Standards'!A:X,5,FALSE)</f>
        <v>#N/A</v>
      </c>
      <c r="I91" t="s">
        <v>1106</v>
      </c>
    </row>
    <row r="92" spans="8:9" x14ac:dyDescent="0.25">
      <c r="H92" t="e">
        <f>VLOOKUP(E92,'CAMSS List of Standards'!A:X,5,FALSE)</f>
        <v>#N/A</v>
      </c>
      <c r="I92" t="s">
        <v>1106</v>
      </c>
    </row>
    <row r="93" spans="8:9" x14ac:dyDescent="0.25">
      <c r="H93" t="e">
        <f>VLOOKUP(E93,'CAMSS List of Standards'!A:X,5,FALSE)</f>
        <v>#N/A</v>
      </c>
      <c r="I93" t="s">
        <v>1106</v>
      </c>
    </row>
    <row r="94" spans="8:9" x14ac:dyDescent="0.25">
      <c r="H94" t="e">
        <f>VLOOKUP(E94,'CAMSS List of Standards'!A:X,5,FALSE)</f>
        <v>#N/A</v>
      </c>
      <c r="I94" t="s">
        <v>1106</v>
      </c>
    </row>
    <row r="95" spans="8:9" x14ac:dyDescent="0.25">
      <c r="H95" t="e">
        <f>VLOOKUP(E95,'CAMSS List of Standards'!A:X,5,FALSE)</f>
        <v>#N/A</v>
      </c>
      <c r="I95" t="s">
        <v>1106</v>
      </c>
    </row>
    <row r="96" spans="8:9" x14ac:dyDescent="0.25">
      <c r="H96" t="e">
        <f>VLOOKUP(E96,'CAMSS List of Standards'!A:X,5,FALSE)</f>
        <v>#N/A</v>
      </c>
      <c r="I96" t="s">
        <v>1106</v>
      </c>
    </row>
    <row r="97" spans="8:9" x14ac:dyDescent="0.25">
      <c r="H97" t="e">
        <f>VLOOKUP(E97,'CAMSS List of Standards'!A:X,5,FALSE)</f>
        <v>#N/A</v>
      </c>
      <c r="I97" t="s">
        <v>1106</v>
      </c>
    </row>
    <row r="98" spans="8:9" x14ac:dyDescent="0.25">
      <c r="H98" t="e">
        <f>VLOOKUP(E98,'CAMSS List of Standards'!A:X,5,FALSE)</f>
        <v>#N/A</v>
      </c>
      <c r="I98" t="s">
        <v>1106</v>
      </c>
    </row>
    <row r="99" spans="8:9" x14ac:dyDescent="0.25">
      <c r="H99" t="e">
        <f>VLOOKUP(E99,'CAMSS List of Standards'!A:X,5,FALSE)</f>
        <v>#N/A</v>
      </c>
      <c r="I99" t="s">
        <v>1106</v>
      </c>
    </row>
    <row r="100" spans="8:9" x14ac:dyDescent="0.25">
      <c r="H100" t="e">
        <f>VLOOKUP(E100,'CAMSS List of Standards'!A:X,5,FALSE)</f>
        <v>#N/A</v>
      </c>
      <c r="I100" t="s">
        <v>1106</v>
      </c>
    </row>
    <row r="101" spans="8:9" x14ac:dyDescent="0.25">
      <c r="H101" t="e">
        <f>VLOOKUP(E101,'CAMSS List of Standards'!A:X,5,FALSE)</f>
        <v>#N/A</v>
      </c>
      <c r="I101" t="s">
        <v>1106</v>
      </c>
    </row>
    <row r="102" spans="8:9" x14ac:dyDescent="0.25">
      <c r="H102" t="e">
        <f>VLOOKUP(E102,'CAMSS List of Standards'!A:X,5,FALSE)</f>
        <v>#N/A</v>
      </c>
      <c r="I102" t="s">
        <v>1106</v>
      </c>
    </row>
    <row r="103" spans="8:9" x14ac:dyDescent="0.25">
      <c r="H103" t="e">
        <f>VLOOKUP(E103,'CAMSS List of Standards'!A:X,5,FALSE)</f>
        <v>#N/A</v>
      </c>
      <c r="I103" t="s">
        <v>1106</v>
      </c>
    </row>
    <row r="104" spans="8:9" x14ac:dyDescent="0.25">
      <c r="H104" t="e">
        <f>VLOOKUP(E104,'CAMSS List of Standards'!A:X,5,FALSE)</f>
        <v>#N/A</v>
      </c>
      <c r="I104" t="s">
        <v>1106</v>
      </c>
    </row>
    <row r="105" spans="8:9" x14ac:dyDescent="0.25">
      <c r="H105" t="e">
        <f>VLOOKUP(E105,'CAMSS List of Standards'!A:X,5,FALSE)</f>
        <v>#N/A</v>
      </c>
      <c r="I105" t="s">
        <v>1106</v>
      </c>
    </row>
    <row r="106" spans="8:9" x14ac:dyDescent="0.25">
      <c r="H106" t="e">
        <f>VLOOKUP(E106,'CAMSS List of Standards'!A:X,5,FALSE)</f>
        <v>#N/A</v>
      </c>
      <c r="I106" t="s">
        <v>1106</v>
      </c>
    </row>
    <row r="107" spans="8:9" x14ac:dyDescent="0.25">
      <c r="H107" t="e">
        <f>VLOOKUP(E107,'CAMSS List of Standards'!A:X,5,FALSE)</f>
        <v>#N/A</v>
      </c>
      <c r="I107" t="s">
        <v>1106</v>
      </c>
    </row>
    <row r="108" spans="8:9" x14ac:dyDescent="0.25">
      <c r="H108" t="e">
        <f>VLOOKUP(E108,'CAMSS List of Standards'!A:X,5,FALSE)</f>
        <v>#N/A</v>
      </c>
      <c r="I108" t="s">
        <v>1106</v>
      </c>
    </row>
    <row r="109" spans="8:9" x14ac:dyDescent="0.25">
      <c r="H109" t="e">
        <f>VLOOKUP(E109,'CAMSS List of Standards'!A:X,5,FALSE)</f>
        <v>#N/A</v>
      </c>
      <c r="I109" t="s">
        <v>1106</v>
      </c>
    </row>
    <row r="110" spans="8:9" x14ac:dyDescent="0.25">
      <c r="H110" t="e">
        <f>VLOOKUP(E110,'CAMSS List of Standards'!A:X,5,FALSE)</f>
        <v>#N/A</v>
      </c>
      <c r="I110" t="s">
        <v>1106</v>
      </c>
    </row>
    <row r="111" spans="8:9" x14ac:dyDescent="0.25">
      <c r="H111" t="e">
        <f>VLOOKUP(E111,'CAMSS List of Standards'!A:X,5,FALSE)</f>
        <v>#N/A</v>
      </c>
      <c r="I111" t="s">
        <v>1106</v>
      </c>
    </row>
    <row r="112" spans="8:9" x14ac:dyDescent="0.25">
      <c r="H112" t="e">
        <f>VLOOKUP(E112,'CAMSS List of Standards'!A:X,5,FALSE)</f>
        <v>#N/A</v>
      </c>
      <c r="I112" t="s">
        <v>1106</v>
      </c>
    </row>
    <row r="113" spans="8:9" x14ac:dyDescent="0.25">
      <c r="H113" t="e">
        <f>VLOOKUP(E113,'CAMSS List of Standards'!A:X,5,FALSE)</f>
        <v>#N/A</v>
      </c>
      <c r="I113" t="s">
        <v>1106</v>
      </c>
    </row>
    <row r="114" spans="8:9" x14ac:dyDescent="0.25">
      <c r="H114" t="e">
        <f>VLOOKUP(E114,'CAMSS List of Standards'!A:X,5,FALSE)</f>
        <v>#N/A</v>
      </c>
      <c r="I114" t="s">
        <v>1106</v>
      </c>
    </row>
    <row r="115" spans="8:9" x14ac:dyDescent="0.25">
      <c r="H115" t="e">
        <f>VLOOKUP(E115,'CAMSS List of Standards'!A:X,5,FALSE)</f>
        <v>#N/A</v>
      </c>
      <c r="I115" t="s">
        <v>1106</v>
      </c>
    </row>
    <row r="116" spans="8:9" x14ac:dyDescent="0.25">
      <c r="H116" t="e">
        <f>VLOOKUP(E116,'CAMSS List of Standards'!A:X,5,FALSE)</f>
        <v>#N/A</v>
      </c>
      <c r="I116" t="s">
        <v>1106</v>
      </c>
    </row>
    <row r="117" spans="8:9" x14ac:dyDescent="0.25">
      <c r="H117" t="e">
        <f>VLOOKUP(E117,'CAMSS List of Standards'!A:X,5,FALSE)</f>
        <v>#N/A</v>
      </c>
      <c r="I117" t="s">
        <v>1106</v>
      </c>
    </row>
    <row r="118" spans="8:9" x14ac:dyDescent="0.25">
      <c r="H118" t="e">
        <f>VLOOKUP(E118,'CAMSS List of Standards'!A:X,5,FALSE)</f>
        <v>#N/A</v>
      </c>
      <c r="I118" t="s">
        <v>1106</v>
      </c>
    </row>
    <row r="119" spans="8:9" x14ac:dyDescent="0.25">
      <c r="H119" t="e">
        <f>VLOOKUP(E119,'CAMSS List of Standards'!A:X,5,FALSE)</f>
        <v>#N/A</v>
      </c>
      <c r="I119" t="s">
        <v>1106</v>
      </c>
    </row>
    <row r="120" spans="8:9" x14ac:dyDescent="0.25">
      <c r="H120" t="e">
        <f>VLOOKUP(E120,'CAMSS List of Standards'!A:X,5,FALSE)</f>
        <v>#N/A</v>
      </c>
      <c r="I120" t="s">
        <v>1106</v>
      </c>
    </row>
    <row r="121" spans="8:9" x14ac:dyDescent="0.25">
      <c r="H121" t="e">
        <f>VLOOKUP(E121,'CAMSS List of Standards'!A:X,5,FALSE)</f>
        <v>#N/A</v>
      </c>
      <c r="I121" t="s">
        <v>1106</v>
      </c>
    </row>
    <row r="122" spans="8:9" x14ac:dyDescent="0.25">
      <c r="H122" t="e">
        <f>VLOOKUP(E122,'CAMSS List of Standards'!A:X,5,FALSE)</f>
        <v>#N/A</v>
      </c>
      <c r="I122" t="s">
        <v>1106</v>
      </c>
    </row>
    <row r="123" spans="8:9" x14ac:dyDescent="0.25">
      <c r="H123" t="e">
        <f>VLOOKUP(E123,'CAMSS List of Standards'!A:X,5,FALSE)</f>
        <v>#N/A</v>
      </c>
      <c r="I123" t="s">
        <v>1106</v>
      </c>
    </row>
    <row r="124" spans="8:9" x14ac:dyDescent="0.25">
      <c r="H124" t="e">
        <f>VLOOKUP(E124,'CAMSS List of Standards'!A:X,5,FALSE)</f>
        <v>#N/A</v>
      </c>
      <c r="I124" t="s">
        <v>1106</v>
      </c>
    </row>
    <row r="125" spans="8:9" x14ac:dyDescent="0.25">
      <c r="H125" t="e">
        <f>VLOOKUP(E125,'CAMSS List of Standards'!A:X,5,FALSE)</f>
        <v>#N/A</v>
      </c>
      <c r="I125" t="s">
        <v>1106</v>
      </c>
    </row>
    <row r="126" spans="8:9" x14ac:dyDescent="0.25">
      <c r="H126" t="e">
        <f>VLOOKUP(E126,'CAMSS List of Standards'!A:X,5,FALSE)</f>
        <v>#N/A</v>
      </c>
      <c r="I126" t="s">
        <v>1106</v>
      </c>
    </row>
    <row r="127" spans="8:9" x14ac:dyDescent="0.25">
      <c r="H127" t="e">
        <f>VLOOKUP(E127,'CAMSS List of Standards'!A:X,5,FALSE)</f>
        <v>#N/A</v>
      </c>
      <c r="I127" t="s">
        <v>1106</v>
      </c>
    </row>
    <row r="128" spans="8:9" x14ac:dyDescent="0.25">
      <c r="H128" t="e">
        <f>VLOOKUP(E128,'CAMSS List of Standards'!A:X,5,FALSE)</f>
        <v>#N/A</v>
      </c>
      <c r="I128" t="s">
        <v>1106</v>
      </c>
    </row>
    <row r="129" spans="8:9" x14ac:dyDescent="0.25">
      <c r="H129" t="e">
        <f>VLOOKUP(E129,'CAMSS List of Standards'!A:X,5,FALSE)</f>
        <v>#N/A</v>
      </c>
      <c r="I129" t="s">
        <v>1106</v>
      </c>
    </row>
    <row r="130" spans="8:9" x14ac:dyDescent="0.25">
      <c r="H130" t="e">
        <f>VLOOKUP(E130,'CAMSS List of Standards'!A:X,5,FALSE)</f>
        <v>#N/A</v>
      </c>
      <c r="I130" t="s">
        <v>1106</v>
      </c>
    </row>
    <row r="131" spans="8:9" x14ac:dyDescent="0.25">
      <c r="H131" t="e">
        <f>VLOOKUP(E131,'CAMSS List of Standards'!A:X,5,FALSE)</f>
        <v>#N/A</v>
      </c>
      <c r="I131" t="s">
        <v>1106</v>
      </c>
    </row>
    <row r="132" spans="8:9" x14ac:dyDescent="0.25">
      <c r="H132" t="e">
        <f>VLOOKUP(E132,'CAMSS List of Standards'!A:X,5,FALSE)</f>
        <v>#N/A</v>
      </c>
      <c r="I132" t="s">
        <v>1106</v>
      </c>
    </row>
    <row r="133" spans="8:9" x14ac:dyDescent="0.25">
      <c r="H133" t="e">
        <f>VLOOKUP(E133,'CAMSS List of Standards'!A:X,5,FALSE)</f>
        <v>#N/A</v>
      </c>
      <c r="I133" t="s">
        <v>1106</v>
      </c>
    </row>
    <row r="134" spans="8:9" x14ac:dyDescent="0.25">
      <c r="H134" t="e">
        <f>VLOOKUP(E134,'CAMSS List of Standards'!A:X,5,FALSE)</f>
        <v>#N/A</v>
      </c>
      <c r="I134" t="s">
        <v>1106</v>
      </c>
    </row>
    <row r="135" spans="8:9" x14ac:dyDescent="0.25">
      <c r="H135" t="e">
        <f>VLOOKUP(E135,'CAMSS List of Standards'!A:X,5,FALSE)</f>
        <v>#N/A</v>
      </c>
      <c r="I135" t="s">
        <v>1106</v>
      </c>
    </row>
    <row r="136" spans="8:9" x14ac:dyDescent="0.25">
      <c r="H136" t="e">
        <f>VLOOKUP(E136,'CAMSS List of Standards'!A:X,5,FALSE)</f>
        <v>#N/A</v>
      </c>
      <c r="I136" t="s">
        <v>1106</v>
      </c>
    </row>
    <row r="137" spans="8:9" x14ac:dyDescent="0.25">
      <c r="H137" t="e">
        <f>VLOOKUP(E137,'CAMSS List of Standards'!A:X,5,FALSE)</f>
        <v>#N/A</v>
      </c>
      <c r="I137" t="s">
        <v>1106</v>
      </c>
    </row>
    <row r="138" spans="8:9" x14ac:dyDescent="0.25">
      <c r="H138" t="e">
        <f>VLOOKUP(E138,'CAMSS List of Standards'!A:X,5,FALSE)</f>
        <v>#N/A</v>
      </c>
      <c r="I138" t="s">
        <v>1106</v>
      </c>
    </row>
    <row r="139" spans="8:9" x14ac:dyDescent="0.25">
      <c r="H139" t="e">
        <f>VLOOKUP(E139,'CAMSS List of Standards'!A:X,5,FALSE)</f>
        <v>#N/A</v>
      </c>
      <c r="I139" t="s">
        <v>1106</v>
      </c>
    </row>
    <row r="140" spans="8:9" x14ac:dyDescent="0.25">
      <c r="H140" t="e">
        <f>VLOOKUP(E140,'CAMSS List of Standards'!A:X,5,FALSE)</f>
        <v>#N/A</v>
      </c>
      <c r="I140" t="s">
        <v>1106</v>
      </c>
    </row>
    <row r="141" spans="8:9" x14ac:dyDescent="0.25">
      <c r="H141" t="e">
        <f>VLOOKUP(E141,'CAMSS List of Standards'!A:X,5,FALSE)</f>
        <v>#N/A</v>
      </c>
      <c r="I141" t="s">
        <v>1106</v>
      </c>
    </row>
    <row r="142" spans="8:9" x14ac:dyDescent="0.25">
      <c r="H142" t="e">
        <f>VLOOKUP(E142,'CAMSS List of Standards'!A:X,5,FALSE)</f>
        <v>#N/A</v>
      </c>
      <c r="I142" t="s">
        <v>1106</v>
      </c>
    </row>
    <row r="143" spans="8:9" x14ac:dyDescent="0.25">
      <c r="H143" t="e">
        <f>VLOOKUP(E143,'CAMSS List of Standards'!A:X,5,FALSE)</f>
        <v>#N/A</v>
      </c>
      <c r="I143" t="s">
        <v>1106</v>
      </c>
    </row>
    <row r="144" spans="8:9" x14ac:dyDescent="0.25">
      <c r="H144" t="e">
        <f>VLOOKUP(E144,'CAMSS List of Standards'!A:X,5,FALSE)</f>
        <v>#N/A</v>
      </c>
      <c r="I144" t="s">
        <v>1106</v>
      </c>
    </row>
    <row r="145" spans="8:9" x14ac:dyDescent="0.25">
      <c r="H145" t="e">
        <f>VLOOKUP(E145,'CAMSS List of Standards'!A:X,5,FALSE)</f>
        <v>#N/A</v>
      </c>
      <c r="I145" t="s">
        <v>1106</v>
      </c>
    </row>
    <row r="146" spans="8:9" x14ac:dyDescent="0.25">
      <c r="H146" t="e">
        <f>VLOOKUP(E146,'CAMSS List of Standards'!A:X,5,FALSE)</f>
        <v>#N/A</v>
      </c>
      <c r="I146" t="s">
        <v>1106</v>
      </c>
    </row>
    <row r="147" spans="8:9" x14ac:dyDescent="0.25">
      <c r="H147" t="e">
        <f>VLOOKUP(E147,'CAMSS List of Standards'!A:X,5,FALSE)</f>
        <v>#N/A</v>
      </c>
      <c r="I147" t="s">
        <v>1106</v>
      </c>
    </row>
    <row r="148" spans="8:9" x14ac:dyDescent="0.25">
      <c r="H148" t="e">
        <f>VLOOKUP(E148,'CAMSS List of Standards'!A:X,5,FALSE)</f>
        <v>#N/A</v>
      </c>
      <c r="I148" t="s">
        <v>1106</v>
      </c>
    </row>
    <row r="149" spans="8:9" x14ac:dyDescent="0.25">
      <c r="H149" t="e">
        <f>VLOOKUP(E149,'CAMSS List of Standards'!A:X,5,FALSE)</f>
        <v>#N/A</v>
      </c>
      <c r="I149" t="s">
        <v>1106</v>
      </c>
    </row>
    <row r="150" spans="8:9" x14ac:dyDescent="0.25">
      <c r="H150" t="e">
        <f>VLOOKUP(E150,'CAMSS List of Standards'!A:X,5,FALSE)</f>
        <v>#N/A</v>
      </c>
      <c r="I150" t="s">
        <v>1106</v>
      </c>
    </row>
  </sheetData>
  <autoFilter ref="A1:K150" xr:uid="{00000000-0009-0000-0000-000007000000}"/>
  <pageMargins left="0.7" right="0.7" top="0.75" bottom="0.75" header="0.3" footer="0.3"/>
  <pageSetup paperSize="9"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151"/>
  <sheetViews>
    <sheetView topLeftCell="D1" zoomScaleNormal="100" workbookViewId="0">
      <selection sqref="A1:C1048576"/>
    </sheetView>
  </sheetViews>
  <sheetFormatPr defaultColWidth="9.140625" defaultRowHeight="15" x14ac:dyDescent="0.25"/>
  <cols>
    <col min="1" max="1" width="15.5703125" hidden="1" customWidth="1"/>
    <col min="2" max="3" width="19.140625" hidden="1" customWidth="1"/>
    <col min="4" max="5" width="19.140625" customWidth="1"/>
    <col min="6" max="6" width="17.140625" bestFit="1" customWidth="1"/>
    <col min="7" max="7" width="12.42578125" bestFit="1" customWidth="1"/>
    <col min="8" max="8" width="10.140625" bestFit="1" customWidth="1"/>
    <col min="9" max="9" width="17" bestFit="1" customWidth="1"/>
    <col min="10" max="10" width="6.85546875" bestFit="1" customWidth="1"/>
    <col min="11" max="11" width="20.42578125" bestFit="1" customWidth="1"/>
    <col min="12" max="12" width="13.85546875" bestFit="1" customWidth="1"/>
  </cols>
  <sheetData>
    <row r="1" spans="1:12" x14ac:dyDescent="0.25">
      <c r="A1" s="1" t="s">
        <v>1099</v>
      </c>
      <c r="B1" s="1" t="s">
        <v>1624</v>
      </c>
      <c r="C1" s="1" t="s">
        <v>1100</v>
      </c>
      <c r="D1" s="1" t="s">
        <v>2995</v>
      </c>
      <c r="E1" s="1" t="s">
        <v>2994</v>
      </c>
      <c r="F1" s="1" t="s">
        <v>1102</v>
      </c>
      <c r="G1" s="1" t="s">
        <v>1103</v>
      </c>
      <c r="H1" s="1" t="s">
        <v>1104</v>
      </c>
      <c r="I1" s="1" t="s">
        <v>1105</v>
      </c>
      <c r="J1" s="1" t="s">
        <v>1106</v>
      </c>
      <c r="K1" s="1" t="s">
        <v>1107</v>
      </c>
      <c r="L1" s="1" t="s">
        <v>1108</v>
      </c>
    </row>
    <row r="2" spans="1:12" x14ac:dyDescent="0.25">
      <c r="A2" t="s">
        <v>317</v>
      </c>
      <c r="B2" t="s">
        <v>317</v>
      </c>
      <c r="C2" t="s">
        <v>317</v>
      </c>
      <c r="D2" t="s">
        <v>317</v>
      </c>
      <c r="E2" t="s">
        <v>317</v>
      </c>
      <c r="F2" t="s">
        <v>317</v>
      </c>
      <c r="I2" t="str">
        <f>VLOOKUP(F2,'CAMSS List of Standards'!A:X,9,FALSE)</f>
        <v>X</v>
      </c>
      <c r="J2" t="s">
        <v>1106</v>
      </c>
    </row>
    <row r="3" spans="1:12" x14ac:dyDescent="0.25">
      <c r="A3" t="s">
        <v>77</v>
      </c>
      <c r="B3" t="s">
        <v>77</v>
      </c>
      <c r="C3" t="s">
        <v>77</v>
      </c>
      <c r="D3" t="s">
        <v>77</v>
      </c>
      <c r="E3" t="s">
        <v>77</v>
      </c>
      <c r="F3" t="s">
        <v>77</v>
      </c>
      <c r="I3" t="str">
        <f>VLOOKUP(F3,'CAMSS List of Standards'!A:X,9,FALSE)</f>
        <v>X</v>
      </c>
      <c r="J3" t="s">
        <v>1106</v>
      </c>
    </row>
    <row r="4" spans="1:12" x14ac:dyDescent="0.25">
      <c r="A4" t="s">
        <v>377</v>
      </c>
      <c r="B4" t="s">
        <v>377</v>
      </c>
      <c r="C4" t="s">
        <v>377</v>
      </c>
      <c r="D4" t="s">
        <v>377</v>
      </c>
      <c r="E4" t="s">
        <v>377</v>
      </c>
      <c r="F4" t="s">
        <v>377</v>
      </c>
      <c r="I4" t="str">
        <f>VLOOKUP(F4,'CAMSS List of Standards'!A:X,9,FALSE)</f>
        <v>X</v>
      </c>
      <c r="J4" t="s">
        <v>1106</v>
      </c>
    </row>
    <row r="5" spans="1:12" x14ac:dyDescent="0.25">
      <c r="A5" t="s">
        <v>118</v>
      </c>
      <c r="B5" t="s">
        <v>118</v>
      </c>
      <c r="C5" t="s">
        <v>118</v>
      </c>
      <c r="D5" t="s">
        <v>118</v>
      </c>
      <c r="E5" t="s">
        <v>118</v>
      </c>
      <c r="F5" t="s">
        <v>118</v>
      </c>
      <c r="I5" t="str">
        <f>VLOOKUP(F5,'CAMSS List of Standards'!A:X,9,FALSE)</f>
        <v>X</v>
      </c>
      <c r="J5" t="s">
        <v>1106</v>
      </c>
    </row>
    <row r="6" spans="1:12" x14ac:dyDescent="0.25">
      <c r="A6" t="s">
        <v>72</v>
      </c>
      <c r="B6" t="s">
        <v>72</v>
      </c>
      <c r="C6" t="s">
        <v>72</v>
      </c>
      <c r="D6" t="s">
        <v>72</v>
      </c>
      <c r="E6" t="s">
        <v>72</v>
      </c>
      <c r="F6" t="s">
        <v>72</v>
      </c>
      <c r="I6" t="str">
        <f>VLOOKUP(F6,'CAMSS List of Standards'!A:X,9,FALSE)</f>
        <v>X</v>
      </c>
      <c r="J6" t="s">
        <v>1106</v>
      </c>
    </row>
    <row r="7" spans="1:12" x14ac:dyDescent="0.25">
      <c r="A7" t="s">
        <v>90</v>
      </c>
      <c r="B7" t="s">
        <v>90</v>
      </c>
      <c r="C7" t="s">
        <v>90</v>
      </c>
      <c r="D7" t="s">
        <v>90</v>
      </c>
      <c r="E7" t="s">
        <v>90</v>
      </c>
      <c r="F7" t="s">
        <v>90</v>
      </c>
      <c r="I7" t="str">
        <f>VLOOKUP(F7,'CAMSS List of Standards'!A:X,9,FALSE)</f>
        <v>X</v>
      </c>
      <c r="J7" t="s">
        <v>1106</v>
      </c>
    </row>
    <row r="8" spans="1:12" x14ac:dyDescent="0.25">
      <c r="A8" t="s">
        <v>235</v>
      </c>
      <c r="B8" t="s">
        <v>235</v>
      </c>
      <c r="C8" t="s">
        <v>235</v>
      </c>
      <c r="D8" t="s">
        <v>235</v>
      </c>
      <c r="E8" t="s">
        <v>235</v>
      </c>
      <c r="F8" t="s">
        <v>235</v>
      </c>
      <c r="I8" t="str">
        <f>VLOOKUP(F8,'CAMSS List of Standards'!A:X,9,FALSE)</f>
        <v>X</v>
      </c>
      <c r="J8" t="s">
        <v>1106</v>
      </c>
    </row>
    <row r="9" spans="1:12" x14ac:dyDescent="0.25">
      <c r="A9" t="s">
        <v>75</v>
      </c>
      <c r="B9" t="s">
        <v>75</v>
      </c>
      <c r="C9" t="s">
        <v>75</v>
      </c>
      <c r="D9" t="s">
        <v>75</v>
      </c>
      <c r="E9" t="s">
        <v>75</v>
      </c>
      <c r="F9" t="s">
        <v>75</v>
      </c>
      <c r="I9" t="str">
        <f>VLOOKUP(F9,'CAMSS List of Standards'!A:X,9,FALSE)</f>
        <v>X</v>
      </c>
      <c r="J9" t="s">
        <v>1106</v>
      </c>
    </row>
    <row r="10" spans="1:12" x14ac:dyDescent="0.25">
      <c r="A10" t="s">
        <v>76</v>
      </c>
      <c r="B10" t="s">
        <v>76</v>
      </c>
      <c r="C10" t="s">
        <v>76</v>
      </c>
      <c r="D10" t="s">
        <v>76</v>
      </c>
      <c r="E10" t="s">
        <v>76</v>
      </c>
      <c r="F10" t="s">
        <v>76</v>
      </c>
      <c r="I10" t="str">
        <f>VLOOKUP(F10,'CAMSS List of Standards'!A:X,9,FALSE)</f>
        <v>X</v>
      </c>
      <c r="J10" t="s">
        <v>1106</v>
      </c>
    </row>
    <row r="11" spans="1:12" x14ac:dyDescent="0.25">
      <c r="A11" t="s">
        <v>173</v>
      </c>
      <c r="B11" t="s">
        <v>173</v>
      </c>
      <c r="C11" t="s">
        <v>173</v>
      </c>
      <c r="D11" t="s">
        <v>173</v>
      </c>
      <c r="E11" t="s">
        <v>173</v>
      </c>
      <c r="F11" t="s">
        <v>173</v>
      </c>
      <c r="I11" t="str">
        <f>VLOOKUP(F11,'CAMSS List of Standards'!A:X,9,FALSE)</f>
        <v>X</v>
      </c>
      <c r="J11" t="s">
        <v>1106</v>
      </c>
    </row>
    <row r="12" spans="1:12" x14ac:dyDescent="0.25">
      <c r="A12" t="s">
        <v>82</v>
      </c>
      <c r="B12" t="s">
        <v>82</v>
      </c>
      <c r="C12" t="s">
        <v>82</v>
      </c>
      <c r="D12" t="s">
        <v>82</v>
      </c>
      <c r="E12" t="s">
        <v>82</v>
      </c>
      <c r="F12" t="s">
        <v>82</v>
      </c>
      <c r="I12" t="str">
        <f>VLOOKUP(F12,'CAMSS List of Standards'!A:X,9,FALSE)</f>
        <v>X</v>
      </c>
      <c r="J12" t="s">
        <v>1106</v>
      </c>
    </row>
    <row r="13" spans="1:12" x14ac:dyDescent="0.25">
      <c r="A13" t="s">
        <v>78</v>
      </c>
      <c r="B13" t="s">
        <v>78</v>
      </c>
      <c r="C13" t="s">
        <v>78</v>
      </c>
      <c r="D13" t="s">
        <v>78</v>
      </c>
      <c r="E13" t="s">
        <v>78</v>
      </c>
      <c r="F13" t="s">
        <v>78</v>
      </c>
      <c r="I13" t="str">
        <f>VLOOKUP(F13,'CAMSS List of Standards'!A:X,9,FALSE)</f>
        <v>X</v>
      </c>
      <c r="J13" t="s">
        <v>1106</v>
      </c>
    </row>
    <row r="14" spans="1:12" x14ac:dyDescent="0.25">
      <c r="A14" t="s">
        <v>91</v>
      </c>
      <c r="B14" t="s">
        <v>91</v>
      </c>
      <c r="C14" t="s">
        <v>91</v>
      </c>
      <c r="D14" t="s">
        <v>91</v>
      </c>
      <c r="E14" t="s">
        <v>91</v>
      </c>
      <c r="F14" t="s">
        <v>91</v>
      </c>
      <c r="I14" t="str">
        <f>VLOOKUP(F14,'CAMSS List of Standards'!A:X,9,FALSE)</f>
        <v>X</v>
      </c>
      <c r="J14" t="s">
        <v>1106</v>
      </c>
    </row>
    <row r="15" spans="1:12" x14ac:dyDescent="0.25">
      <c r="A15" t="s">
        <v>103</v>
      </c>
      <c r="B15" t="s">
        <v>103</v>
      </c>
      <c r="C15" t="s">
        <v>103</v>
      </c>
      <c r="D15" t="s">
        <v>103</v>
      </c>
      <c r="E15" t="s">
        <v>103</v>
      </c>
      <c r="F15" t="s">
        <v>103</v>
      </c>
      <c r="I15" t="str">
        <f>VLOOKUP(F15,'CAMSS List of Standards'!A:X,9,FALSE)</f>
        <v>X</v>
      </c>
      <c r="J15" t="s">
        <v>1106</v>
      </c>
    </row>
    <row r="16" spans="1:12" x14ac:dyDescent="0.25">
      <c r="A16" t="s">
        <v>93</v>
      </c>
      <c r="B16" t="s">
        <v>93</v>
      </c>
      <c r="C16" t="s">
        <v>186</v>
      </c>
      <c r="D16" t="s">
        <v>93</v>
      </c>
      <c r="E16" t="s">
        <v>93</v>
      </c>
      <c r="F16" t="s">
        <v>93</v>
      </c>
      <c r="I16" t="str">
        <f>VLOOKUP(F16,'CAMSS List of Standards'!A:X,9,FALSE)</f>
        <v>X</v>
      </c>
      <c r="J16" t="s">
        <v>1106</v>
      </c>
    </row>
    <row r="17" spans="1:10" x14ac:dyDescent="0.25">
      <c r="A17" t="s">
        <v>71</v>
      </c>
      <c r="B17" t="s">
        <v>71</v>
      </c>
      <c r="C17" t="s">
        <v>93</v>
      </c>
      <c r="D17" t="s">
        <v>71</v>
      </c>
      <c r="E17" t="s">
        <v>71</v>
      </c>
      <c r="F17" t="s">
        <v>71</v>
      </c>
      <c r="I17" t="str">
        <f>VLOOKUP(F17,'CAMSS List of Standards'!A:X,9,FALSE)</f>
        <v>X</v>
      </c>
      <c r="J17" t="s">
        <v>1106</v>
      </c>
    </row>
    <row r="18" spans="1:10" x14ac:dyDescent="0.25">
      <c r="A18" s="3"/>
      <c r="C18" t="s">
        <v>71</v>
      </c>
      <c r="E18" t="s">
        <v>3101</v>
      </c>
      <c r="F18" t="s">
        <v>3101</v>
      </c>
      <c r="I18" t="e">
        <f>VLOOKUP(F18,'CAMSS List of Standards'!A:X,9,FALSE)</f>
        <v>#N/A</v>
      </c>
      <c r="J18" t="s">
        <v>1106</v>
      </c>
    </row>
    <row r="19" spans="1:10" x14ac:dyDescent="0.25">
      <c r="A19" s="3"/>
      <c r="I19" t="e">
        <f>VLOOKUP(F19,'CAMSS List of Standards'!A:X,9,FALSE)</f>
        <v>#N/A</v>
      </c>
      <c r="J19" t="s">
        <v>1106</v>
      </c>
    </row>
    <row r="20" spans="1:10" x14ac:dyDescent="0.25">
      <c r="A20" s="3"/>
      <c r="I20" t="e">
        <f>VLOOKUP(F20,'CAMSS List of Standards'!A:X,9,FALSE)</f>
        <v>#N/A</v>
      </c>
      <c r="J20" t="s">
        <v>1106</v>
      </c>
    </row>
    <row r="21" spans="1:10" x14ac:dyDescent="0.25">
      <c r="A21" s="3"/>
      <c r="I21" t="e">
        <f>VLOOKUP(F21,'CAMSS List of Standards'!A:X,6,FALSE)</f>
        <v>#N/A</v>
      </c>
      <c r="J21" t="s">
        <v>1106</v>
      </c>
    </row>
    <row r="22" spans="1:10" x14ac:dyDescent="0.25">
      <c r="A22" s="3"/>
      <c r="I22" t="e">
        <f>VLOOKUP(F22,'CAMSS List of Standards'!A:X,6,FALSE)</f>
        <v>#N/A</v>
      </c>
      <c r="J22" t="s">
        <v>1106</v>
      </c>
    </row>
    <row r="23" spans="1:10" x14ac:dyDescent="0.25">
      <c r="A23" s="3"/>
      <c r="I23" t="e">
        <f>VLOOKUP(F23,'CAMSS List of Standards'!A:X,6,FALSE)</f>
        <v>#N/A</v>
      </c>
      <c r="J23" t="s">
        <v>1106</v>
      </c>
    </row>
    <row r="24" spans="1:10" x14ac:dyDescent="0.25">
      <c r="A24" s="3"/>
      <c r="B24" t="s">
        <v>1634</v>
      </c>
      <c r="I24" t="e">
        <f>VLOOKUP(F24,'CAMSS List of Standards'!A:X,6,FALSE)</f>
        <v>#N/A</v>
      </c>
      <c r="J24" t="s">
        <v>1106</v>
      </c>
    </row>
    <row r="25" spans="1:10" x14ac:dyDescent="0.25">
      <c r="A25" s="3"/>
      <c r="I25" t="e">
        <f>VLOOKUP(F25,'CAMSS List of Standards'!A:X,6,FALSE)</f>
        <v>#N/A</v>
      </c>
      <c r="J25" t="s">
        <v>1106</v>
      </c>
    </row>
    <row r="26" spans="1:10" x14ac:dyDescent="0.25">
      <c r="A26" s="3"/>
      <c r="I26" t="e">
        <f>VLOOKUP(F26,'CAMSS List of Standards'!A:X,6,FALSE)</f>
        <v>#N/A</v>
      </c>
      <c r="J26" t="s">
        <v>1106</v>
      </c>
    </row>
    <row r="27" spans="1:10" x14ac:dyDescent="0.25">
      <c r="A27" s="3"/>
      <c r="I27" t="e">
        <f>VLOOKUP(F27,'CAMSS List of Standards'!A:X,6,FALSE)</f>
        <v>#N/A</v>
      </c>
      <c r="J27" t="s">
        <v>1106</v>
      </c>
    </row>
    <row r="28" spans="1:10" x14ac:dyDescent="0.25">
      <c r="A28" s="3"/>
      <c r="I28" t="e">
        <f>VLOOKUP(F28,'CAMSS List of Standards'!A:X,6,FALSE)</f>
        <v>#N/A</v>
      </c>
      <c r="J28" t="s">
        <v>1106</v>
      </c>
    </row>
    <row r="29" spans="1:10" x14ac:dyDescent="0.25">
      <c r="A29" s="3"/>
      <c r="I29" t="e">
        <f>VLOOKUP(F29,'CAMSS List of Standards'!A:X,6,FALSE)</f>
        <v>#N/A</v>
      </c>
      <c r="J29" t="s">
        <v>1106</v>
      </c>
    </row>
    <row r="30" spans="1:10" x14ac:dyDescent="0.25">
      <c r="A30" s="3"/>
      <c r="I30" t="e">
        <f>VLOOKUP(F30,'CAMSS List of Standards'!A:X,6,FALSE)</f>
        <v>#N/A</v>
      </c>
      <c r="J30" t="s">
        <v>1106</v>
      </c>
    </row>
    <row r="31" spans="1:10" x14ac:dyDescent="0.25">
      <c r="A31" s="3"/>
      <c r="I31" t="e">
        <f>VLOOKUP(F31,'CAMSS List of Standards'!A:X,6,FALSE)</f>
        <v>#N/A</v>
      </c>
      <c r="J31" t="s">
        <v>1106</v>
      </c>
    </row>
    <row r="32" spans="1:10" x14ac:dyDescent="0.25">
      <c r="A32" s="3"/>
      <c r="I32" t="e">
        <f>VLOOKUP(F32,'CAMSS List of Standards'!A:X,6,FALSE)</f>
        <v>#N/A</v>
      </c>
      <c r="J32" t="s">
        <v>1106</v>
      </c>
    </row>
    <row r="33" spans="1:10" x14ac:dyDescent="0.25">
      <c r="A33" s="3"/>
      <c r="I33" t="e">
        <f>VLOOKUP(F33,'CAMSS List of Standards'!A:X,6,FALSE)</f>
        <v>#N/A</v>
      </c>
      <c r="J33" t="s">
        <v>1106</v>
      </c>
    </row>
    <row r="34" spans="1:10" x14ac:dyDescent="0.25">
      <c r="I34" t="e">
        <f>VLOOKUP(F34,'CAMSS List of Standards'!A:X,6,FALSE)</f>
        <v>#N/A</v>
      </c>
      <c r="J34" t="s">
        <v>1106</v>
      </c>
    </row>
    <row r="35" spans="1:10" x14ac:dyDescent="0.25">
      <c r="I35" t="e">
        <f>VLOOKUP(F35,'CAMSS List of Standards'!A:X,6,FALSE)</f>
        <v>#N/A</v>
      </c>
      <c r="J35" t="s">
        <v>1106</v>
      </c>
    </row>
    <row r="36" spans="1:10" x14ac:dyDescent="0.25">
      <c r="I36" t="e">
        <f>VLOOKUP(F36,'CAMSS List of Standards'!A:X,6,FALSE)</f>
        <v>#N/A</v>
      </c>
      <c r="J36" t="s">
        <v>1106</v>
      </c>
    </row>
    <row r="37" spans="1:10" x14ac:dyDescent="0.25">
      <c r="I37" t="e">
        <f>VLOOKUP(F37,'CAMSS List of Standards'!A:X,6,FALSE)</f>
        <v>#N/A</v>
      </c>
      <c r="J37" t="s">
        <v>1106</v>
      </c>
    </row>
    <row r="38" spans="1:10" x14ac:dyDescent="0.25">
      <c r="I38" t="e">
        <f>VLOOKUP(F38,'CAMSS List of Standards'!A:X,6,FALSE)</f>
        <v>#N/A</v>
      </c>
      <c r="J38" t="s">
        <v>1106</v>
      </c>
    </row>
    <row r="39" spans="1:10" x14ac:dyDescent="0.25">
      <c r="I39" t="e">
        <f>VLOOKUP(F39,'CAMSS List of Standards'!A:X,6,FALSE)</f>
        <v>#N/A</v>
      </c>
      <c r="J39" t="s">
        <v>1106</v>
      </c>
    </row>
    <row r="40" spans="1:10" x14ac:dyDescent="0.25">
      <c r="I40" t="e">
        <f>VLOOKUP(F40,'CAMSS List of Standards'!A:X,6,FALSE)</f>
        <v>#N/A</v>
      </c>
      <c r="J40" t="s">
        <v>1106</v>
      </c>
    </row>
    <row r="41" spans="1:10" x14ac:dyDescent="0.25">
      <c r="I41" t="e">
        <f>VLOOKUP(F41,'CAMSS List of Standards'!A:X,6,FALSE)</f>
        <v>#N/A</v>
      </c>
      <c r="J41" t="s">
        <v>1106</v>
      </c>
    </row>
    <row r="42" spans="1:10" x14ac:dyDescent="0.25">
      <c r="I42" t="e">
        <f>VLOOKUP(F42,'CAMSS List of Standards'!A:X,6,FALSE)</f>
        <v>#N/A</v>
      </c>
      <c r="J42" t="s">
        <v>1106</v>
      </c>
    </row>
    <row r="43" spans="1:10" x14ac:dyDescent="0.25">
      <c r="I43" t="e">
        <f>VLOOKUP(F43,'CAMSS List of Standards'!A:X,6,FALSE)</f>
        <v>#N/A</v>
      </c>
      <c r="J43" t="s">
        <v>1106</v>
      </c>
    </row>
    <row r="44" spans="1:10" x14ac:dyDescent="0.25">
      <c r="I44" t="e">
        <f>VLOOKUP(F44,'CAMSS List of Standards'!A:X,6,FALSE)</f>
        <v>#N/A</v>
      </c>
      <c r="J44" t="s">
        <v>1106</v>
      </c>
    </row>
    <row r="45" spans="1:10" x14ac:dyDescent="0.25">
      <c r="I45" t="e">
        <f>VLOOKUP(F45,'CAMSS List of Standards'!A:X,6,FALSE)</f>
        <v>#N/A</v>
      </c>
      <c r="J45" t="s">
        <v>1106</v>
      </c>
    </row>
    <row r="46" spans="1:10" x14ac:dyDescent="0.25">
      <c r="I46" t="e">
        <f>VLOOKUP(F46,'CAMSS List of Standards'!A:X,6,FALSE)</f>
        <v>#N/A</v>
      </c>
      <c r="J46" t="s">
        <v>1106</v>
      </c>
    </row>
    <row r="47" spans="1:10" x14ac:dyDescent="0.25">
      <c r="I47" t="e">
        <f>VLOOKUP(F47,'CAMSS List of Standards'!A:X,6,FALSE)</f>
        <v>#N/A</v>
      </c>
      <c r="J47" t="s">
        <v>1106</v>
      </c>
    </row>
    <row r="48" spans="1:10" x14ac:dyDescent="0.25">
      <c r="I48" t="e">
        <f>VLOOKUP(F48,'CAMSS List of Standards'!A:X,6,FALSE)</f>
        <v>#N/A</v>
      </c>
      <c r="J48" t="s">
        <v>1106</v>
      </c>
    </row>
    <row r="49" spans="9:10" x14ac:dyDescent="0.25">
      <c r="I49" t="e">
        <f>VLOOKUP(F49,'CAMSS List of Standards'!A:X,6,FALSE)</f>
        <v>#N/A</v>
      </c>
      <c r="J49" t="s">
        <v>1106</v>
      </c>
    </row>
    <row r="50" spans="9:10" x14ac:dyDescent="0.25">
      <c r="I50" t="e">
        <f>VLOOKUP(F50,'CAMSS List of Standards'!A:X,6,FALSE)</f>
        <v>#N/A</v>
      </c>
      <c r="J50" t="s">
        <v>1106</v>
      </c>
    </row>
    <row r="51" spans="9:10" x14ac:dyDescent="0.25">
      <c r="I51" t="e">
        <f>VLOOKUP(F51,'CAMSS List of Standards'!A:X,6,FALSE)</f>
        <v>#N/A</v>
      </c>
      <c r="J51" t="s">
        <v>1106</v>
      </c>
    </row>
    <row r="52" spans="9:10" x14ac:dyDescent="0.25">
      <c r="I52" t="e">
        <f>VLOOKUP(F52,'CAMSS List of Standards'!A:X,6,FALSE)</f>
        <v>#N/A</v>
      </c>
      <c r="J52" t="s">
        <v>1106</v>
      </c>
    </row>
    <row r="53" spans="9:10" x14ac:dyDescent="0.25">
      <c r="I53" t="e">
        <f>VLOOKUP(F53,'CAMSS List of Standards'!A:X,6,FALSE)</f>
        <v>#N/A</v>
      </c>
      <c r="J53" t="s">
        <v>1106</v>
      </c>
    </row>
    <row r="54" spans="9:10" x14ac:dyDescent="0.25">
      <c r="I54" t="e">
        <f>VLOOKUP(F54,'CAMSS List of Standards'!A:X,6,FALSE)</f>
        <v>#N/A</v>
      </c>
      <c r="J54" t="s">
        <v>1106</v>
      </c>
    </row>
    <row r="55" spans="9:10" x14ac:dyDescent="0.25">
      <c r="I55" t="e">
        <f>VLOOKUP(F55,'CAMSS List of Standards'!A:X,6,FALSE)</f>
        <v>#N/A</v>
      </c>
      <c r="J55" t="s">
        <v>1106</v>
      </c>
    </row>
    <row r="56" spans="9:10" x14ac:dyDescent="0.25">
      <c r="I56" t="e">
        <f>VLOOKUP(F56,'CAMSS List of Standards'!A:X,6,FALSE)</f>
        <v>#N/A</v>
      </c>
      <c r="J56" t="s">
        <v>1106</v>
      </c>
    </row>
    <row r="57" spans="9:10" x14ac:dyDescent="0.25">
      <c r="I57" t="e">
        <f>VLOOKUP(F57,'CAMSS List of Standards'!A:X,6,FALSE)</f>
        <v>#N/A</v>
      </c>
      <c r="J57" t="s">
        <v>1106</v>
      </c>
    </row>
    <row r="58" spans="9:10" x14ac:dyDescent="0.25">
      <c r="I58" t="e">
        <f>VLOOKUP(F58,'CAMSS List of Standards'!A:X,6,FALSE)</f>
        <v>#N/A</v>
      </c>
      <c r="J58" t="s">
        <v>1106</v>
      </c>
    </row>
    <row r="59" spans="9:10" x14ac:dyDescent="0.25">
      <c r="I59" t="e">
        <f>VLOOKUP(F59,'CAMSS List of Standards'!A:X,6,FALSE)</f>
        <v>#N/A</v>
      </c>
      <c r="J59" t="s">
        <v>1106</v>
      </c>
    </row>
    <row r="60" spans="9:10" x14ac:dyDescent="0.25">
      <c r="I60" t="e">
        <f>VLOOKUP(F60,'CAMSS List of Standards'!A:X,6,FALSE)</f>
        <v>#N/A</v>
      </c>
      <c r="J60" t="s">
        <v>1106</v>
      </c>
    </row>
    <row r="61" spans="9:10" x14ac:dyDescent="0.25">
      <c r="I61" t="e">
        <f>VLOOKUP(F61,'CAMSS List of Standards'!A:X,6,FALSE)</f>
        <v>#N/A</v>
      </c>
      <c r="J61" t="s">
        <v>1106</v>
      </c>
    </row>
    <row r="62" spans="9:10" x14ac:dyDescent="0.25">
      <c r="I62" t="e">
        <f>VLOOKUP(F62,'CAMSS List of Standards'!A:X,6,FALSE)</f>
        <v>#N/A</v>
      </c>
      <c r="J62" t="s">
        <v>1106</v>
      </c>
    </row>
    <row r="63" spans="9:10" x14ac:dyDescent="0.25">
      <c r="I63" t="e">
        <f>VLOOKUP(F63,'CAMSS List of Standards'!A:X,6,FALSE)</f>
        <v>#N/A</v>
      </c>
      <c r="J63" t="s">
        <v>1106</v>
      </c>
    </row>
    <row r="64" spans="9:10" x14ac:dyDescent="0.25">
      <c r="I64" t="e">
        <f>VLOOKUP(F64,'CAMSS List of Standards'!A:X,6,FALSE)</f>
        <v>#N/A</v>
      </c>
      <c r="J64" t="s">
        <v>1106</v>
      </c>
    </row>
    <row r="65" spans="9:10" x14ac:dyDescent="0.25">
      <c r="I65" t="e">
        <f>VLOOKUP(F65,'CAMSS List of Standards'!A:X,6,FALSE)</f>
        <v>#N/A</v>
      </c>
      <c r="J65" t="s">
        <v>1106</v>
      </c>
    </row>
    <row r="66" spans="9:10" x14ac:dyDescent="0.25">
      <c r="I66" t="e">
        <f>VLOOKUP(F66,'CAMSS List of Standards'!A:X,6,FALSE)</f>
        <v>#N/A</v>
      </c>
      <c r="J66" t="s">
        <v>1106</v>
      </c>
    </row>
    <row r="67" spans="9:10" x14ac:dyDescent="0.25">
      <c r="I67" t="e">
        <f>VLOOKUP(F67,'CAMSS List of Standards'!A:X,6,FALSE)</f>
        <v>#N/A</v>
      </c>
      <c r="J67" t="s">
        <v>1106</v>
      </c>
    </row>
    <row r="68" spans="9:10" x14ac:dyDescent="0.25">
      <c r="I68" t="e">
        <f>VLOOKUP(F68,'CAMSS List of Standards'!A:X,6,FALSE)</f>
        <v>#N/A</v>
      </c>
      <c r="J68" t="s">
        <v>1106</v>
      </c>
    </row>
    <row r="69" spans="9:10" x14ac:dyDescent="0.25">
      <c r="I69" t="e">
        <f>VLOOKUP(F69,'CAMSS List of Standards'!A:X,6,FALSE)</f>
        <v>#N/A</v>
      </c>
      <c r="J69" t="s">
        <v>1106</v>
      </c>
    </row>
    <row r="70" spans="9:10" x14ac:dyDescent="0.25">
      <c r="I70" t="e">
        <f>VLOOKUP(F70,'CAMSS List of Standards'!A:X,6,FALSE)</f>
        <v>#N/A</v>
      </c>
      <c r="J70" t="s">
        <v>1106</v>
      </c>
    </row>
    <row r="71" spans="9:10" x14ac:dyDescent="0.25">
      <c r="I71" t="e">
        <f>VLOOKUP(F71,'CAMSS List of Standards'!A:X,6,FALSE)</f>
        <v>#N/A</v>
      </c>
      <c r="J71" t="s">
        <v>1106</v>
      </c>
    </row>
    <row r="72" spans="9:10" x14ac:dyDescent="0.25">
      <c r="I72" t="e">
        <f>VLOOKUP(F72,'CAMSS List of Standards'!A:X,6,FALSE)</f>
        <v>#N/A</v>
      </c>
      <c r="J72" t="s">
        <v>1106</v>
      </c>
    </row>
    <row r="73" spans="9:10" x14ac:dyDescent="0.25">
      <c r="I73" t="e">
        <f>VLOOKUP(F73,'CAMSS List of Standards'!A:X,6,FALSE)</f>
        <v>#N/A</v>
      </c>
      <c r="J73" t="s">
        <v>1106</v>
      </c>
    </row>
    <row r="74" spans="9:10" x14ac:dyDescent="0.25">
      <c r="I74" t="e">
        <f>VLOOKUP(F74,'CAMSS List of Standards'!A:X,6,FALSE)</f>
        <v>#N/A</v>
      </c>
      <c r="J74" t="s">
        <v>1106</v>
      </c>
    </row>
    <row r="75" spans="9:10" x14ac:dyDescent="0.25">
      <c r="I75" t="e">
        <f>VLOOKUP(F75,'CAMSS List of Standards'!A:X,6,FALSE)</f>
        <v>#N/A</v>
      </c>
      <c r="J75" t="s">
        <v>1106</v>
      </c>
    </row>
    <row r="76" spans="9:10" x14ac:dyDescent="0.25">
      <c r="I76" t="e">
        <f>VLOOKUP(F76,'CAMSS List of Standards'!A:X,6,FALSE)</f>
        <v>#N/A</v>
      </c>
      <c r="J76" t="s">
        <v>1106</v>
      </c>
    </row>
    <row r="77" spans="9:10" x14ac:dyDescent="0.25">
      <c r="I77" t="e">
        <f>VLOOKUP(F77,'CAMSS List of Standards'!A:X,6,FALSE)</f>
        <v>#N/A</v>
      </c>
      <c r="J77" t="s">
        <v>1106</v>
      </c>
    </row>
    <row r="78" spans="9:10" x14ac:dyDescent="0.25">
      <c r="I78" t="e">
        <f>VLOOKUP(F78,'CAMSS List of Standards'!A:X,6,FALSE)</f>
        <v>#N/A</v>
      </c>
      <c r="J78" t="s">
        <v>1106</v>
      </c>
    </row>
    <row r="79" spans="9:10" x14ac:dyDescent="0.25">
      <c r="I79" t="e">
        <f>VLOOKUP(F79,'CAMSS List of Standards'!A:X,6,FALSE)</f>
        <v>#N/A</v>
      </c>
      <c r="J79" t="s">
        <v>1106</v>
      </c>
    </row>
    <row r="80" spans="9:10" x14ac:dyDescent="0.25">
      <c r="I80" t="e">
        <f>VLOOKUP(F80,'CAMSS List of Standards'!A:X,6,FALSE)</f>
        <v>#N/A</v>
      </c>
      <c r="J80" t="s">
        <v>1106</v>
      </c>
    </row>
    <row r="81" spans="9:10" x14ac:dyDescent="0.25">
      <c r="I81" t="e">
        <f>VLOOKUP(F81,'CAMSS List of Standards'!A:X,6,FALSE)</f>
        <v>#N/A</v>
      </c>
      <c r="J81" t="s">
        <v>1106</v>
      </c>
    </row>
    <row r="82" spans="9:10" x14ac:dyDescent="0.25">
      <c r="I82" t="e">
        <f>VLOOKUP(F82,'CAMSS List of Standards'!A:X,6,FALSE)</f>
        <v>#N/A</v>
      </c>
      <c r="J82" t="s">
        <v>1106</v>
      </c>
    </row>
    <row r="83" spans="9:10" x14ac:dyDescent="0.25">
      <c r="I83" t="e">
        <f>VLOOKUP(F83,'CAMSS List of Standards'!A:X,6,FALSE)</f>
        <v>#N/A</v>
      </c>
      <c r="J83" t="s">
        <v>1106</v>
      </c>
    </row>
    <row r="84" spans="9:10" x14ac:dyDescent="0.25">
      <c r="I84" t="e">
        <f>VLOOKUP(F84,'CAMSS List of Standards'!A:X,6,FALSE)</f>
        <v>#N/A</v>
      </c>
      <c r="J84" t="s">
        <v>1106</v>
      </c>
    </row>
    <row r="85" spans="9:10" x14ac:dyDescent="0.25">
      <c r="I85" t="e">
        <f>VLOOKUP(F85,'CAMSS List of Standards'!A:X,6,FALSE)</f>
        <v>#N/A</v>
      </c>
      <c r="J85" t="s">
        <v>1106</v>
      </c>
    </row>
    <row r="86" spans="9:10" x14ac:dyDescent="0.25">
      <c r="I86" t="e">
        <f>VLOOKUP(F86,'CAMSS List of Standards'!A:X,6,FALSE)</f>
        <v>#N/A</v>
      </c>
      <c r="J86" t="s">
        <v>1106</v>
      </c>
    </row>
    <row r="87" spans="9:10" x14ac:dyDescent="0.25">
      <c r="I87" t="e">
        <f>VLOOKUP(F87,'CAMSS List of Standards'!A:X,6,FALSE)</f>
        <v>#N/A</v>
      </c>
      <c r="J87" t="s">
        <v>1106</v>
      </c>
    </row>
    <row r="88" spans="9:10" x14ac:dyDescent="0.25">
      <c r="I88" t="e">
        <f>VLOOKUP(F88,'CAMSS List of Standards'!A:X,6,FALSE)</f>
        <v>#N/A</v>
      </c>
      <c r="J88" t="s">
        <v>1106</v>
      </c>
    </row>
    <row r="89" spans="9:10" x14ac:dyDescent="0.25">
      <c r="I89" t="e">
        <f>VLOOKUP(F89,'CAMSS List of Standards'!A:X,6,FALSE)</f>
        <v>#N/A</v>
      </c>
      <c r="J89" t="s">
        <v>1106</v>
      </c>
    </row>
    <row r="90" spans="9:10" x14ac:dyDescent="0.25">
      <c r="I90" t="e">
        <f>VLOOKUP(F90,'CAMSS List of Standards'!A:X,6,FALSE)</f>
        <v>#N/A</v>
      </c>
      <c r="J90" t="s">
        <v>1106</v>
      </c>
    </row>
    <row r="91" spans="9:10" x14ac:dyDescent="0.25">
      <c r="I91" t="e">
        <f>VLOOKUP(F91,'CAMSS List of Standards'!A:X,6,FALSE)</f>
        <v>#N/A</v>
      </c>
      <c r="J91" t="s">
        <v>1106</v>
      </c>
    </row>
    <row r="92" spans="9:10" x14ac:dyDescent="0.25">
      <c r="I92" t="e">
        <f>VLOOKUP(F92,'CAMSS List of Standards'!A:X,6,FALSE)</f>
        <v>#N/A</v>
      </c>
      <c r="J92" t="s">
        <v>1106</v>
      </c>
    </row>
    <row r="93" spans="9:10" x14ac:dyDescent="0.25">
      <c r="I93" t="e">
        <f>VLOOKUP(F93,'CAMSS List of Standards'!A:X,6,FALSE)</f>
        <v>#N/A</v>
      </c>
      <c r="J93" t="s">
        <v>1106</v>
      </c>
    </row>
    <row r="94" spans="9:10" x14ac:dyDescent="0.25">
      <c r="I94" t="e">
        <f>VLOOKUP(F94,'CAMSS List of Standards'!A:X,6,FALSE)</f>
        <v>#N/A</v>
      </c>
      <c r="J94" t="s">
        <v>1106</v>
      </c>
    </row>
    <row r="95" spans="9:10" x14ac:dyDescent="0.25">
      <c r="I95" t="e">
        <f>VLOOKUP(F95,'CAMSS List of Standards'!A:X,6,FALSE)</f>
        <v>#N/A</v>
      </c>
      <c r="J95" t="s">
        <v>1106</v>
      </c>
    </row>
    <row r="96" spans="9:10" x14ac:dyDescent="0.25">
      <c r="I96" t="e">
        <f>VLOOKUP(F96,'CAMSS List of Standards'!A:X,6,FALSE)</f>
        <v>#N/A</v>
      </c>
      <c r="J96" t="s">
        <v>1106</v>
      </c>
    </row>
    <row r="97" spans="9:10" x14ac:dyDescent="0.25">
      <c r="I97" t="e">
        <f>VLOOKUP(F97,'CAMSS List of Standards'!A:X,6,FALSE)</f>
        <v>#N/A</v>
      </c>
      <c r="J97" t="s">
        <v>1106</v>
      </c>
    </row>
    <row r="98" spans="9:10" x14ac:dyDescent="0.25">
      <c r="I98" t="e">
        <f>VLOOKUP(F98,'CAMSS List of Standards'!A:X,6,FALSE)</f>
        <v>#N/A</v>
      </c>
      <c r="J98" t="s">
        <v>1106</v>
      </c>
    </row>
    <row r="99" spans="9:10" x14ac:dyDescent="0.25">
      <c r="I99" t="e">
        <f>VLOOKUP(F99,'CAMSS List of Standards'!A:X,6,FALSE)</f>
        <v>#N/A</v>
      </c>
      <c r="J99" t="s">
        <v>1106</v>
      </c>
    </row>
    <row r="100" spans="9:10" x14ac:dyDescent="0.25">
      <c r="I100" t="e">
        <f>VLOOKUP(F100,'CAMSS List of Standards'!A:X,6,FALSE)</f>
        <v>#N/A</v>
      </c>
      <c r="J100" t="s">
        <v>1106</v>
      </c>
    </row>
    <row r="101" spans="9:10" x14ac:dyDescent="0.25">
      <c r="I101" t="e">
        <f>VLOOKUP(F101,'CAMSS List of Standards'!A:X,6,FALSE)</f>
        <v>#N/A</v>
      </c>
      <c r="J101" t="s">
        <v>1106</v>
      </c>
    </row>
    <row r="102" spans="9:10" x14ac:dyDescent="0.25">
      <c r="I102" t="e">
        <f>VLOOKUP(F102,'CAMSS List of Standards'!A:X,6,FALSE)</f>
        <v>#N/A</v>
      </c>
      <c r="J102" t="s">
        <v>1106</v>
      </c>
    </row>
    <row r="103" spans="9:10" x14ac:dyDescent="0.25">
      <c r="I103" t="e">
        <f>VLOOKUP(F103,'CAMSS List of Standards'!A:X,6,FALSE)</f>
        <v>#N/A</v>
      </c>
      <c r="J103" t="s">
        <v>1106</v>
      </c>
    </row>
    <row r="104" spans="9:10" x14ac:dyDescent="0.25">
      <c r="I104" t="e">
        <f>VLOOKUP(F104,'CAMSS List of Standards'!A:X,6,FALSE)</f>
        <v>#N/A</v>
      </c>
      <c r="J104" t="s">
        <v>1106</v>
      </c>
    </row>
    <row r="105" spans="9:10" x14ac:dyDescent="0.25">
      <c r="I105" t="e">
        <f>VLOOKUP(F105,'CAMSS List of Standards'!A:X,6,FALSE)</f>
        <v>#N/A</v>
      </c>
      <c r="J105" t="s">
        <v>1106</v>
      </c>
    </row>
    <row r="106" spans="9:10" x14ac:dyDescent="0.25">
      <c r="I106" t="e">
        <f>VLOOKUP(F106,'CAMSS List of Standards'!A:X,6,FALSE)</f>
        <v>#N/A</v>
      </c>
      <c r="J106" t="s">
        <v>1106</v>
      </c>
    </row>
    <row r="107" spans="9:10" x14ac:dyDescent="0.25">
      <c r="I107" t="e">
        <f>VLOOKUP(F107,'CAMSS List of Standards'!A:X,6,FALSE)</f>
        <v>#N/A</v>
      </c>
      <c r="J107" t="s">
        <v>1106</v>
      </c>
    </row>
    <row r="108" spans="9:10" x14ac:dyDescent="0.25">
      <c r="I108" t="e">
        <f>VLOOKUP(F108,'CAMSS List of Standards'!A:X,6,FALSE)</f>
        <v>#N/A</v>
      </c>
      <c r="J108" t="s">
        <v>1106</v>
      </c>
    </row>
    <row r="109" spans="9:10" x14ac:dyDescent="0.25">
      <c r="I109" t="e">
        <f>VLOOKUP(F109,'CAMSS List of Standards'!A:X,6,FALSE)</f>
        <v>#N/A</v>
      </c>
      <c r="J109" t="s">
        <v>1106</v>
      </c>
    </row>
    <row r="110" spans="9:10" x14ac:dyDescent="0.25">
      <c r="I110" t="e">
        <f>VLOOKUP(F110,'CAMSS List of Standards'!A:X,6,FALSE)</f>
        <v>#N/A</v>
      </c>
      <c r="J110" t="s">
        <v>1106</v>
      </c>
    </row>
    <row r="111" spans="9:10" x14ac:dyDescent="0.25">
      <c r="I111" t="e">
        <f>VLOOKUP(F111,'CAMSS List of Standards'!A:X,6,FALSE)</f>
        <v>#N/A</v>
      </c>
      <c r="J111" t="s">
        <v>1106</v>
      </c>
    </row>
    <row r="112" spans="9:10" x14ac:dyDescent="0.25">
      <c r="I112" t="e">
        <f>VLOOKUP(F112,'CAMSS List of Standards'!A:X,6,FALSE)</f>
        <v>#N/A</v>
      </c>
      <c r="J112" t="s">
        <v>1106</v>
      </c>
    </row>
    <row r="113" spans="9:10" x14ac:dyDescent="0.25">
      <c r="I113" t="e">
        <f>VLOOKUP(F113,'CAMSS List of Standards'!A:X,6,FALSE)</f>
        <v>#N/A</v>
      </c>
      <c r="J113" t="s">
        <v>1106</v>
      </c>
    </row>
    <row r="114" spans="9:10" x14ac:dyDescent="0.25">
      <c r="I114" t="e">
        <f>VLOOKUP(F114,'CAMSS List of Standards'!A:X,6,FALSE)</f>
        <v>#N/A</v>
      </c>
      <c r="J114" t="s">
        <v>1106</v>
      </c>
    </row>
    <row r="115" spans="9:10" x14ac:dyDescent="0.25">
      <c r="I115" t="e">
        <f>VLOOKUP(F115,'CAMSS List of Standards'!A:X,6,FALSE)</f>
        <v>#N/A</v>
      </c>
      <c r="J115" t="s">
        <v>1106</v>
      </c>
    </row>
    <row r="116" spans="9:10" x14ac:dyDescent="0.25">
      <c r="I116" t="e">
        <f>VLOOKUP(F116,'CAMSS List of Standards'!A:X,6,FALSE)</f>
        <v>#N/A</v>
      </c>
      <c r="J116" t="s">
        <v>1106</v>
      </c>
    </row>
    <row r="117" spans="9:10" x14ac:dyDescent="0.25">
      <c r="I117" t="e">
        <f>VLOOKUP(F117,'CAMSS List of Standards'!A:X,6,FALSE)</f>
        <v>#N/A</v>
      </c>
      <c r="J117" t="s">
        <v>1106</v>
      </c>
    </row>
    <row r="118" spans="9:10" x14ac:dyDescent="0.25">
      <c r="I118" t="e">
        <f>VLOOKUP(F118,'CAMSS List of Standards'!A:X,6,FALSE)</f>
        <v>#N/A</v>
      </c>
      <c r="J118" t="s">
        <v>1106</v>
      </c>
    </row>
    <row r="119" spans="9:10" x14ac:dyDescent="0.25">
      <c r="I119" t="e">
        <f>VLOOKUP(F119,'CAMSS List of Standards'!A:X,6,FALSE)</f>
        <v>#N/A</v>
      </c>
      <c r="J119" t="s">
        <v>1106</v>
      </c>
    </row>
    <row r="120" spans="9:10" x14ac:dyDescent="0.25">
      <c r="I120" t="e">
        <f>VLOOKUP(F120,'CAMSS List of Standards'!A:X,6,FALSE)</f>
        <v>#N/A</v>
      </c>
      <c r="J120" t="s">
        <v>1106</v>
      </c>
    </row>
    <row r="121" spans="9:10" x14ac:dyDescent="0.25">
      <c r="I121" t="e">
        <f>VLOOKUP(F121,'CAMSS List of Standards'!A:X,6,FALSE)</f>
        <v>#N/A</v>
      </c>
      <c r="J121" t="s">
        <v>1106</v>
      </c>
    </row>
    <row r="122" spans="9:10" x14ac:dyDescent="0.25">
      <c r="I122" t="e">
        <f>VLOOKUP(F122,'CAMSS List of Standards'!A:X,6,FALSE)</f>
        <v>#N/A</v>
      </c>
      <c r="J122" t="s">
        <v>1106</v>
      </c>
    </row>
    <row r="123" spans="9:10" x14ac:dyDescent="0.25">
      <c r="I123" t="e">
        <f>VLOOKUP(F123,'CAMSS List of Standards'!A:X,6,FALSE)</f>
        <v>#N/A</v>
      </c>
      <c r="J123" t="s">
        <v>1106</v>
      </c>
    </row>
    <row r="124" spans="9:10" x14ac:dyDescent="0.25">
      <c r="I124" t="e">
        <f>VLOOKUP(F124,'CAMSS List of Standards'!A:X,6,FALSE)</f>
        <v>#N/A</v>
      </c>
      <c r="J124" t="s">
        <v>1106</v>
      </c>
    </row>
    <row r="125" spans="9:10" x14ac:dyDescent="0.25">
      <c r="I125" t="e">
        <f>VLOOKUP(F125,'CAMSS List of Standards'!A:X,6,FALSE)</f>
        <v>#N/A</v>
      </c>
      <c r="J125" t="s">
        <v>1106</v>
      </c>
    </row>
    <row r="126" spans="9:10" x14ac:dyDescent="0.25">
      <c r="I126" t="e">
        <f>VLOOKUP(F126,'CAMSS List of Standards'!A:X,6,FALSE)</f>
        <v>#N/A</v>
      </c>
      <c r="J126" t="s">
        <v>1106</v>
      </c>
    </row>
    <row r="127" spans="9:10" x14ac:dyDescent="0.25">
      <c r="I127" t="e">
        <f>VLOOKUP(F127,'CAMSS List of Standards'!A:X,6,FALSE)</f>
        <v>#N/A</v>
      </c>
      <c r="J127" t="s">
        <v>1106</v>
      </c>
    </row>
    <row r="128" spans="9:10" x14ac:dyDescent="0.25">
      <c r="I128" t="e">
        <f>VLOOKUP(F128,'CAMSS List of Standards'!A:X,6,FALSE)</f>
        <v>#N/A</v>
      </c>
      <c r="J128" t="s">
        <v>1106</v>
      </c>
    </row>
    <row r="129" spans="9:10" x14ac:dyDescent="0.25">
      <c r="I129" t="e">
        <f>VLOOKUP(F129,'CAMSS List of Standards'!A:X,6,FALSE)</f>
        <v>#N/A</v>
      </c>
      <c r="J129" t="s">
        <v>1106</v>
      </c>
    </row>
    <row r="130" spans="9:10" x14ac:dyDescent="0.25">
      <c r="I130" t="e">
        <f>VLOOKUP(F130,'CAMSS List of Standards'!A:X,6,FALSE)</f>
        <v>#N/A</v>
      </c>
      <c r="J130" t="s">
        <v>1106</v>
      </c>
    </row>
    <row r="131" spans="9:10" x14ac:dyDescent="0.25">
      <c r="I131" t="e">
        <f>VLOOKUP(F131,'CAMSS List of Standards'!A:X,6,FALSE)</f>
        <v>#N/A</v>
      </c>
      <c r="J131" t="s">
        <v>1106</v>
      </c>
    </row>
    <row r="132" spans="9:10" x14ac:dyDescent="0.25">
      <c r="I132" t="e">
        <f>VLOOKUP(F132,'CAMSS List of Standards'!A:X,6,FALSE)</f>
        <v>#N/A</v>
      </c>
      <c r="J132" t="s">
        <v>1106</v>
      </c>
    </row>
    <row r="133" spans="9:10" x14ac:dyDescent="0.25">
      <c r="I133" t="e">
        <f>VLOOKUP(F133,'CAMSS List of Standards'!A:X,6,FALSE)</f>
        <v>#N/A</v>
      </c>
      <c r="J133" t="s">
        <v>1106</v>
      </c>
    </row>
    <row r="134" spans="9:10" x14ac:dyDescent="0.25">
      <c r="I134" t="e">
        <f>VLOOKUP(F134,'CAMSS List of Standards'!A:X,6,FALSE)</f>
        <v>#N/A</v>
      </c>
      <c r="J134" t="s">
        <v>1106</v>
      </c>
    </row>
    <row r="135" spans="9:10" x14ac:dyDescent="0.25">
      <c r="I135" t="e">
        <f>VLOOKUP(F135,'CAMSS List of Standards'!A:X,6,FALSE)</f>
        <v>#N/A</v>
      </c>
      <c r="J135" t="s">
        <v>1106</v>
      </c>
    </row>
    <row r="136" spans="9:10" x14ac:dyDescent="0.25">
      <c r="I136" t="e">
        <f>VLOOKUP(F136,'CAMSS List of Standards'!A:X,6,FALSE)</f>
        <v>#N/A</v>
      </c>
      <c r="J136" t="s">
        <v>1106</v>
      </c>
    </row>
    <row r="137" spans="9:10" x14ac:dyDescent="0.25">
      <c r="I137" t="e">
        <f>VLOOKUP(F137,'CAMSS List of Standards'!A:X,6,FALSE)</f>
        <v>#N/A</v>
      </c>
      <c r="J137" t="s">
        <v>1106</v>
      </c>
    </row>
    <row r="138" spans="9:10" x14ac:dyDescent="0.25">
      <c r="I138" t="e">
        <f>VLOOKUP(F138,'CAMSS List of Standards'!A:X,6,FALSE)</f>
        <v>#N/A</v>
      </c>
      <c r="J138" t="s">
        <v>1106</v>
      </c>
    </row>
    <row r="139" spans="9:10" x14ac:dyDescent="0.25">
      <c r="I139" t="e">
        <f>VLOOKUP(F139,'CAMSS List of Standards'!A:X,6,FALSE)</f>
        <v>#N/A</v>
      </c>
      <c r="J139" t="s">
        <v>1106</v>
      </c>
    </row>
    <row r="140" spans="9:10" x14ac:dyDescent="0.25">
      <c r="I140" t="e">
        <f>VLOOKUP(F140,'CAMSS List of Standards'!A:X,6,FALSE)</f>
        <v>#N/A</v>
      </c>
      <c r="J140" t="s">
        <v>1106</v>
      </c>
    </row>
    <row r="141" spans="9:10" x14ac:dyDescent="0.25">
      <c r="I141" t="e">
        <f>VLOOKUP(F141,'CAMSS List of Standards'!A:X,6,FALSE)</f>
        <v>#N/A</v>
      </c>
      <c r="J141" t="s">
        <v>1106</v>
      </c>
    </row>
    <row r="142" spans="9:10" x14ac:dyDescent="0.25">
      <c r="I142" t="e">
        <f>VLOOKUP(F142,'CAMSS List of Standards'!A:X,6,FALSE)</f>
        <v>#N/A</v>
      </c>
      <c r="J142" t="s">
        <v>1106</v>
      </c>
    </row>
    <row r="143" spans="9:10" x14ac:dyDescent="0.25">
      <c r="I143" t="e">
        <f>VLOOKUP(F143,'CAMSS List of Standards'!A:X,6,FALSE)</f>
        <v>#N/A</v>
      </c>
      <c r="J143" t="s">
        <v>1106</v>
      </c>
    </row>
    <row r="144" spans="9:10" x14ac:dyDescent="0.25">
      <c r="I144" t="e">
        <f>VLOOKUP(F144,'CAMSS List of Standards'!A:X,6,FALSE)</f>
        <v>#N/A</v>
      </c>
      <c r="J144" t="s">
        <v>1106</v>
      </c>
    </row>
    <row r="145" spans="9:10" x14ac:dyDescent="0.25">
      <c r="I145" t="e">
        <f>VLOOKUP(F145,'CAMSS List of Standards'!A:X,6,FALSE)</f>
        <v>#N/A</v>
      </c>
      <c r="J145" t="s">
        <v>1106</v>
      </c>
    </row>
    <row r="146" spans="9:10" x14ac:dyDescent="0.25">
      <c r="I146" t="e">
        <f>VLOOKUP(F146,'CAMSS List of Standards'!A:X,6,FALSE)</f>
        <v>#N/A</v>
      </c>
      <c r="J146" t="s">
        <v>1106</v>
      </c>
    </row>
    <row r="147" spans="9:10" x14ac:dyDescent="0.25">
      <c r="I147" t="e">
        <f>VLOOKUP(F147,'CAMSS List of Standards'!A:X,6,FALSE)</f>
        <v>#N/A</v>
      </c>
      <c r="J147" t="s">
        <v>1106</v>
      </c>
    </row>
    <row r="148" spans="9:10" x14ac:dyDescent="0.25">
      <c r="I148" t="e">
        <f>VLOOKUP(F148,'CAMSS List of Standards'!A:X,6,FALSE)</f>
        <v>#N/A</v>
      </c>
      <c r="J148" t="s">
        <v>1106</v>
      </c>
    </row>
    <row r="149" spans="9:10" x14ac:dyDescent="0.25">
      <c r="I149" t="e">
        <f>VLOOKUP(F149,'CAMSS List of Standards'!A:X,6,FALSE)</f>
        <v>#N/A</v>
      </c>
      <c r="J149" t="s">
        <v>1106</v>
      </c>
    </row>
    <row r="150" spans="9:10" x14ac:dyDescent="0.25">
      <c r="I150" t="e">
        <f>VLOOKUP(F150,'CAMSS List of Standards'!A:X,6,FALSE)</f>
        <v>#N/A</v>
      </c>
      <c r="J150" t="s">
        <v>1106</v>
      </c>
    </row>
    <row r="151" spans="9:10" x14ac:dyDescent="0.25">
      <c r="I151" t="e">
        <f>VLOOKUP(F151,'CAMSS List of Standards'!A:X,6,FALSE)</f>
        <v>#N/A</v>
      </c>
      <c r="J151" t="s">
        <v>1106</v>
      </c>
    </row>
  </sheetData>
  <autoFilter ref="A1:L151" xr:uid="{00000000-0009-0000-0000-00000A000000}">
    <sortState xmlns:xlrd2="http://schemas.microsoft.com/office/spreadsheetml/2017/richdata2" ref="A2:L150">
      <sortCondition ref="F1"/>
    </sortState>
  </autoFilter>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298"/>
  <sheetViews>
    <sheetView workbookViewId="0">
      <selection sqref="A1:A1048576"/>
    </sheetView>
  </sheetViews>
  <sheetFormatPr defaultColWidth="9.140625" defaultRowHeight="15" x14ac:dyDescent="0.25"/>
  <cols>
    <col min="1" max="2" width="31.140625" customWidth="1"/>
    <col min="3" max="3" width="17.140625" bestFit="1" customWidth="1"/>
    <col min="4" max="4" width="12.42578125" bestFit="1" customWidth="1"/>
    <col min="5" max="5" width="11.85546875" customWidth="1"/>
    <col min="6" max="6" width="17" bestFit="1" customWidth="1"/>
    <col min="7" max="7" width="6.85546875" bestFit="1" customWidth="1"/>
    <col min="8" max="8" width="20.42578125" bestFit="1" customWidth="1"/>
    <col min="9" max="9" width="13.85546875" bestFit="1" customWidth="1"/>
  </cols>
  <sheetData>
    <row r="1" spans="1:9" x14ac:dyDescent="0.25">
      <c r="A1" s="1" t="s">
        <v>2995</v>
      </c>
      <c r="B1" s="1" t="s">
        <v>2994</v>
      </c>
      <c r="C1" s="1" t="s">
        <v>1102</v>
      </c>
      <c r="D1" s="1" t="s">
        <v>1103</v>
      </c>
      <c r="E1" s="1" t="s">
        <v>1104</v>
      </c>
      <c r="F1" s="1" t="s">
        <v>1105</v>
      </c>
      <c r="G1" s="1" t="s">
        <v>1106</v>
      </c>
      <c r="H1" s="1" t="s">
        <v>1107</v>
      </c>
      <c r="I1" s="1" t="s">
        <v>1108</v>
      </c>
    </row>
    <row r="2" spans="1:9" x14ac:dyDescent="0.25">
      <c r="A2" t="s">
        <v>1635</v>
      </c>
      <c r="B2" t="s">
        <v>1635</v>
      </c>
      <c r="C2" t="s">
        <v>598</v>
      </c>
      <c r="F2" t="str">
        <f>VLOOKUP(C2,'CAMSS List of Standards'!A:X,10,FALSE)</f>
        <v>X</v>
      </c>
      <c r="G2" s="3" t="s">
        <v>1106</v>
      </c>
    </row>
    <row r="3" spans="1:9" x14ac:dyDescent="0.25">
      <c r="A3" t="s">
        <v>1636</v>
      </c>
      <c r="B3" t="s">
        <v>1636</v>
      </c>
      <c r="C3" t="s">
        <v>597</v>
      </c>
      <c r="F3" t="str">
        <f>VLOOKUP(C3,'CAMSS List of Standards'!A:X,10,FALSE)</f>
        <v>X</v>
      </c>
      <c r="G3" s="3" t="s">
        <v>1106</v>
      </c>
    </row>
    <row r="4" spans="1:9" x14ac:dyDescent="0.25">
      <c r="A4" t="s">
        <v>1637</v>
      </c>
      <c r="B4" t="s">
        <v>1637</v>
      </c>
      <c r="C4" t="s">
        <v>596</v>
      </c>
      <c r="F4" t="str">
        <f>VLOOKUP(C4,'CAMSS List of Standards'!A:X,10,FALSE)</f>
        <v>X</v>
      </c>
      <c r="G4" s="3" t="s">
        <v>1106</v>
      </c>
    </row>
    <row r="5" spans="1:9" x14ac:dyDescent="0.25">
      <c r="A5" t="s">
        <v>561</v>
      </c>
      <c r="B5" t="s">
        <v>561</v>
      </c>
      <c r="C5" t="s">
        <v>561</v>
      </c>
      <c r="F5" t="str">
        <f>VLOOKUP(C5,'CAMSS List of Standards'!A:X,10,FALSE)</f>
        <v>X</v>
      </c>
      <c r="G5" s="3" t="s">
        <v>1106</v>
      </c>
    </row>
    <row r="6" spans="1:9" x14ac:dyDescent="0.25">
      <c r="A6" t="s">
        <v>542</v>
      </c>
      <c r="B6" t="s">
        <v>542</v>
      </c>
      <c r="C6" t="s">
        <v>167</v>
      </c>
      <c r="F6" t="str">
        <f>VLOOKUP(C6,'CAMSS List of Standards'!A:X,10,FALSE)</f>
        <v>X</v>
      </c>
      <c r="G6" s="3" t="s">
        <v>1106</v>
      </c>
    </row>
    <row r="7" spans="1:9" x14ac:dyDescent="0.25">
      <c r="A7" t="s">
        <v>125</v>
      </c>
      <c r="B7" t="s">
        <v>125</v>
      </c>
      <c r="C7" t="s">
        <v>125</v>
      </c>
      <c r="F7" t="str">
        <f>VLOOKUP(C7,'CAMSS List of Standards'!A:X,10,FALSE)</f>
        <v>X</v>
      </c>
      <c r="G7" s="3" t="s">
        <v>1106</v>
      </c>
    </row>
    <row r="8" spans="1:9" x14ac:dyDescent="0.25">
      <c r="A8" t="s">
        <v>147</v>
      </c>
      <c r="B8" t="s">
        <v>147</v>
      </c>
      <c r="C8" t="s">
        <v>1638</v>
      </c>
      <c r="F8" t="str">
        <f>VLOOKUP(C8,'CAMSS List of Standards'!A:X,10,FALSE)</f>
        <v>X</v>
      </c>
      <c r="G8" s="3" t="s">
        <v>1106</v>
      </c>
    </row>
    <row r="9" spans="1:9" x14ac:dyDescent="0.25">
      <c r="A9" t="s">
        <v>1639</v>
      </c>
      <c r="B9" t="s">
        <v>1639</v>
      </c>
      <c r="C9" t="s">
        <v>1639</v>
      </c>
      <c r="F9" t="str">
        <f>VLOOKUP(C9,'CAMSS List of Standards'!A:X,10,FALSE)</f>
        <v>X</v>
      </c>
      <c r="G9" s="3" t="s">
        <v>1106</v>
      </c>
    </row>
    <row r="10" spans="1:9" x14ac:dyDescent="0.25">
      <c r="A10" t="s">
        <v>1640</v>
      </c>
      <c r="B10" t="s">
        <v>1640</v>
      </c>
      <c r="C10" t="s">
        <v>1640</v>
      </c>
      <c r="F10" t="str">
        <f>VLOOKUP(C10,'CAMSS List of Standards'!A:X,10,FALSE)</f>
        <v>X</v>
      </c>
      <c r="G10" s="3" t="s">
        <v>1106</v>
      </c>
    </row>
    <row r="11" spans="1:9" x14ac:dyDescent="0.25">
      <c r="A11" t="s">
        <v>76</v>
      </c>
      <c r="B11" t="s">
        <v>76</v>
      </c>
      <c r="C11" t="s">
        <v>76</v>
      </c>
      <c r="F11" t="str">
        <f>VLOOKUP(C11,'CAMSS List of Standards'!A:X,10,FALSE)</f>
        <v>X</v>
      </c>
      <c r="G11" s="3" t="s">
        <v>1106</v>
      </c>
    </row>
    <row r="12" spans="1:9" x14ac:dyDescent="0.25">
      <c r="A12" t="s">
        <v>1641</v>
      </c>
      <c r="B12" t="s">
        <v>1641</v>
      </c>
      <c r="C12" t="s">
        <v>1641</v>
      </c>
      <c r="F12" t="str">
        <f>VLOOKUP(C12,'CAMSS List of Standards'!A:X,10,FALSE)</f>
        <v>X</v>
      </c>
      <c r="G12" s="3" t="s">
        <v>1106</v>
      </c>
    </row>
    <row r="13" spans="1:9" x14ac:dyDescent="0.25">
      <c r="A13" t="s">
        <v>1642</v>
      </c>
      <c r="B13" t="s">
        <v>1642</v>
      </c>
      <c r="C13" t="s">
        <v>1642</v>
      </c>
      <c r="F13" t="str">
        <f>VLOOKUP(C13,'CAMSS List of Standards'!A:X,10,FALSE)</f>
        <v>X</v>
      </c>
      <c r="G13" s="3" t="s">
        <v>1106</v>
      </c>
    </row>
    <row r="14" spans="1:9" x14ac:dyDescent="0.25">
      <c r="A14" t="s">
        <v>1643</v>
      </c>
      <c r="B14" t="s">
        <v>1643</v>
      </c>
      <c r="C14" t="s">
        <v>1643</v>
      </c>
      <c r="F14" t="str">
        <f>VLOOKUP(C14,'CAMSS List of Standards'!A:X,10,FALSE)</f>
        <v>X</v>
      </c>
      <c r="G14" s="3" t="s">
        <v>1106</v>
      </c>
    </row>
    <row r="15" spans="1:9" x14ac:dyDescent="0.25">
      <c r="A15" t="s">
        <v>193</v>
      </c>
      <c r="B15" t="s">
        <v>193</v>
      </c>
      <c r="C15" t="s">
        <v>193</v>
      </c>
      <c r="F15" t="str">
        <f>VLOOKUP(C15,'CAMSS List of Standards'!A:X,10,FALSE)</f>
        <v>X</v>
      </c>
      <c r="G15" s="3" t="s">
        <v>1106</v>
      </c>
    </row>
    <row r="16" spans="1:9" x14ac:dyDescent="0.25">
      <c r="A16" t="s">
        <v>252</v>
      </c>
      <c r="B16" t="s">
        <v>252</v>
      </c>
      <c r="C16" t="s">
        <v>252</v>
      </c>
      <c r="F16" t="str">
        <f>VLOOKUP(C16,'CAMSS List of Standards'!A:X,10,FALSE)</f>
        <v>X</v>
      </c>
      <c r="G16" s="3" t="s">
        <v>1106</v>
      </c>
    </row>
    <row r="17" spans="1:7" x14ac:dyDescent="0.25">
      <c r="A17" t="s">
        <v>84</v>
      </c>
      <c r="B17" t="s">
        <v>84</v>
      </c>
      <c r="C17" t="s">
        <v>84</v>
      </c>
      <c r="F17" t="str">
        <f>VLOOKUP(C17,'CAMSS List of Standards'!A:X,10,FALSE)</f>
        <v>X</v>
      </c>
      <c r="G17" s="3" t="s">
        <v>1106</v>
      </c>
    </row>
    <row r="18" spans="1:7" x14ac:dyDescent="0.25">
      <c r="A18" t="s">
        <v>254</v>
      </c>
      <c r="B18" t="s">
        <v>254</v>
      </c>
      <c r="C18" t="s">
        <v>254</v>
      </c>
      <c r="F18" t="str">
        <f>VLOOKUP(C18,'CAMSS List of Standards'!A:X,10,FALSE)</f>
        <v>X</v>
      </c>
      <c r="G18" s="3" t="s">
        <v>1106</v>
      </c>
    </row>
    <row r="19" spans="1:7" x14ac:dyDescent="0.25">
      <c r="A19" t="s">
        <v>96</v>
      </c>
      <c r="B19" t="s">
        <v>96</v>
      </c>
      <c r="C19" t="s">
        <v>96</v>
      </c>
      <c r="F19" t="str">
        <f>VLOOKUP(C19,'CAMSS List of Standards'!A:X,10,FALSE)</f>
        <v>X</v>
      </c>
      <c r="G19" s="3" t="s">
        <v>1106</v>
      </c>
    </row>
    <row r="20" spans="1:7" x14ac:dyDescent="0.25">
      <c r="B20" t="s">
        <v>3107</v>
      </c>
      <c r="C20" t="s">
        <v>3100</v>
      </c>
      <c r="F20" t="e">
        <f>VLOOKUP(C20,'CAMSS List of Standards'!A:X,10,FALSE)</f>
        <v>#N/A</v>
      </c>
      <c r="G20" s="3" t="s">
        <v>1106</v>
      </c>
    </row>
    <row r="21" spans="1:7" x14ac:dyDescent="0.25">
      <c r="B21" t="s">
        <v>3101</v>
      </c>
      <c r="C21" t="s">
        <v>3101</v>
      </c>
      <c r="F21" t="e">
        <f>VLOOKUP(C21,'CAMSS List of Standards'!A:X,10,FALSE)</f>
        <v>#N/A</v>
      </c>
      <c r="G21" s="3" t="s">
        <v>1106</v>
      </c>
    </row>
    <row r="22" spans="1:7" x14ac:dyDescent="0.25">
      <c r="B22" t="s">
        <v>3102</v>
      </c>
      <c r="C22" t="s">
        <v>3103</v>
      </c>
      <c r="F22" t="e">
        <f>VLOOKUP(C22,'CAMSS List of Standards'!A:X,10,FALSE)</f>
        <v>#N/A</v>
      </c>
      <c r="G22" s="3" t="s">
        <v>1106</v>
      </c>
    </row>
    <row r="23" spans="1:7" x14ac:dyDescent="0.25">
      <c r="B23" t="s">
        <v>3105</v>
      </c>
      <c r="C23" t="s">
        <v>3104</v>
      </c>
      <c r="F23" t="e">
        <f>VLOOKUP(C23,'CAMSS List of Standards'!A:X,10,FALSE)</f>
        <v>#N/A</v>
      </c>
      <c r="G23" s="3" t="s">
        <v>1106</v>
      </c>
    </row>
    <row r="24" spans="1:7" x14ac:dyDescent="0.25">
      <c r="B24" t="s">
        <v>3106</v>
      </c>
      <c r="C24" t="s">
        <v>3089</v>
      </c>
      <c r="F24" t="e">
        <f>VLOOKUP(C24,'CAMSS List of Standards'!A:X,10,FALSE)</f>
        <v>#N/A</v>
      </c>
      <c r="G24" s="3" t="s">
        <v>1106</v>
      </c>
    </row>
    <row r="25" spans="1:7" x14ac:dyDescent="0.25">
      <c r="F25" t="e">
        <f>VLOOKUP(C25,'CAMSS List of Standards'!A:X,10,FALSE)</f>
        <v>#N/A</v>
      </c>
      <c r="G25" s="3" t="s">
        <v>1106</v>
      </c>
    </row>
    <row r="26" spans="1:7" x14ac:dyDescent="0.25">
      <c r="F26" t="e">
        <f>VLOOKUP(C26,'CAMSS List of Standards'!A:X,10,FALSE)</f>
        <v>#N/A</v>
      </c>
      <c r="G26" s="3" t="s">
        <v>1106</v>
      </c>
    </row>
    <row r="27" spans="1:7" x14ac:dyDescent="0.25">
      <c r="F27" t="e">
        <f>VLOOKUP(C27,'CAMSS List of Standards'!A:X,11,FALSE)</f>
        <v>#N/A</v>
      </c>
      <c r="G27" s="3" t="s">
        <v>1106</v>
      </c>
    </row>
    <row r="28" spans="1:7" x14ac:dyDescent="0.25">
      <c r="F28" t="e">
        <f>VLOOKUP(C28,'CAMSS List of Standards'!A:X,11,FALSE)</f>
        <v>#N/A</v>
      </c>
      <c r="G28" s="3" t="s">
        <v>1106</v>
      </c>
    </row>
    <row r="29" spans="1:7" x14ac:dyDescent="0.25">
      <c r="F29" t="e">
        <f>VLOOKUP(C29,'CAMSS List of Standards'!A:X,11,FALSE)</f>
        <v>#N/A</v>
      </c>
      <c r="G29" s="3" t="s">
        <v>1106</v>
      </c>
    </row>
    <row r="30" spans="1:7" x14ac:dyDescent="0.25">
      <c r="F30" t="e">
        <f>VLOOKUP(C30,'CAMSS List of Standards'!A:X,11,FALSE)</f>
        <v>#N/A</v>
      </c>
      <c r="G30" s="3" t="s">
        <v>1106</v>
      </c>
    </row>
    <row r="31" spans="1:7" x14ac:dyDescent="0.25">
      <c r="F31" t="e">
        <f>VLOOKUP(C31,'CAMSS List of Standards'!A:X,11,FALSE)</f>
        <v>#N/A</v>
      </c>
      <c r="G31" s="3" t="s">
        <v>1106</v>
      </c>
    </row>
    <row r="32" spans="1:7" x14ac:dyDescent="0.25">
      <c r="F32" t="e">
        <f>VLOOKUP(C32,'CAMSS List of Standards'!A:X,11,FALSE)</f>
        <v>#N/A</v>
      </c>
      <c r="G32" s="3" t="s">
        <v>1106</v>
      </c>
    </row>
    <row r="33" spans="6:7" x14ac:dyDescent="0.25">
      <c r="F33" t="e">
        <f>VLOOKUP(C33,'CAMSS List of Standards'!A:X,11,FALSE)</f>
        <v>#N/A</v>
      </c>
      <c r="G33" s="3" t="s">
        <v>1106</v>
      </c>
    </row>
    <row r="34" spans="6:7" x14ac:dyDescent="0.25">
      <c r="F34" t="e">
        <f>VLOOKUP(C34,'CAMSS List of Standards'!A:X,11,FALSE)</f>
        <v>#N/A</v>
      </c>
      <c r="G34" s="3" t="s">
        <v>1106</v>
      </c>
    </row>
    <row r="35" spans="6:7" x14ac:dyDescent="0.25">
      <c r="F35" t="e">
        <f>VLOOKUP(C35,'CAMSS List of Standards'!A:X,11,FALSE)</f>
        <v>#N/A</v>
      </c>
      <c r="G35" s="3" t="s">
        <v>1106</v>
      </c>
    </row>
    <row r="36" spans="6:7" x14ac:dyDescent="0.25">
      <c r="F36" t="e">
        <f>VLOOKUP(C36,'CAMSS List of Standards'!A:X,11,FALSE)</f>
        <v>#N/A</v>
      </c>
      <c r="G36" s="3" t="s">
        <v>1106</v>
      </c>
    </row>
    <row r="37" spans="6:7" x14ac:dyDescent="0.25">
      <c r="F37" t="e">
        <f>VLOOKUP(C37,'CAMSS List of Standards'!A:X,11,FALSE)</f>
        <v>#N/A</v>
      </c>
      <c r="G37" s="3" t="s">
        <v>1106</v>
      </c>
    </row>
    <row r="38" spans="6:7" x14ac:dyDescent="0.25">
      <c r="F38" t="e">
        <f>VLOOKUP(C38,'CAMSS List of Standards'!A:X,11,FALSE)</f>
        <v>#N/A</v>
      </c>
      <c r="G38" s="3" t="s">
        <v>1106</v>
      </c>
    </row>
    <row r="39" spans="6:7" x14ac:dyDescent="0.25">
      <c r="F39" t="e">
        <f>VLOOKUP(C39,'CAMSS List of Standards'!A:X,11,FALSE)</f>
        <v>#N/A</v>
      </c>
      <c r="G39" s="3" t="s">
        <v>1106</v>
      </c>
    </row>
    <row r="40" spans="6:7" x14ac:dyDescent="0.25">
      <c r="F40" t="e">
        <f>VLOOKUP(C40,'CAMSS List of Standards'!A:X,11,FALSE)</f>
        <v>#N/A</v>
      </c>
      <c r="G40" s="3" t="s">
        <v>1106</v>
      </c>
    </row>
    <row r="41" spans="6:7" x14ac:dyDescent="0.25">
      <c r="F41" t="e">
        <f>VLOOKUP(C41,'CAMSS List of Standards'!A:X,11,FALSE)</f>
        <v>#N/A</v>
      </c>
      <c r="G41" s="3" t="s">
        <v>1106</v>
      </c>
    </row>
    <row r="42" spans="6:7" x14ac:dyDescent="0.25">
      <c r="F42" t="e">
        <f>VLOOKUP(C42,'CAMSS List of Standards'!A:X,11,FALSE)</f>
        <v>#N/A</v>
      </c>
      <c r="G42" s="3" t="s">
        <v>1106</v>
      </c>
    </row>
    <row r="43" spans="6:7" x14ac:dyDescent="0.25">
      <c r="F43" t="e">
        <f>VLOOKUP(C43,'CAMSS List of Standards'!A:X,11,FALSE)</f>
        <v>#N/A</v>
      </c>
      <c r="G43" s="3" t="s">
        <v>1106</v>
      </c>
    </row>
    <row r="44" spans="6:7" x14ac:dyDescent="0.25">
      <c r="F44" t="e">
        <f>VLOOKUP(C44,'CAMSS List of Standards'!A:X,11,FALSE)</f>
        <v>#N/A</v>
      </c>
      <c r="G44" s="3" t="s">
        <v>1106</v>
      </c>
    </row>
    <row r="45" spans="6:7" x14ac:dyDescent="0.25">
      <c r="F45" t="e">
        <f>VLOOKUP(C45,'CAMSS List of Standards'!A:X,11,FALSE)</f>
        <v>#N/A</v>
      </c>
      <c r="G45" s="3" t="s">
        <v>1106</v>
      </c>
    </row>
    <row r="46" spans="6:7" x14ac:dyDescent="0.25">
      <c r="F46" t="e">
        <f>VLOOKUP(C46,'CAMSS List of Standards'!A:X,11,FALSE)</f>
        <v>#N/A</v>
      </c>
      <c r="G46" s="3" t="s">
        <v>1106</v>
      </c>
    </row>
    <row r="47" spans="6:7" x14ac:dyDescent="0.25">
      <c r="F47" t="e">
        <f>VLOOKUP(C47,'CAMSS List of Standards'!A:X,11,FALSE)</f>
        <v>#N/A</v>
      </c>
      <c r="G47" s="3" t="s">
        <v>1106</v>
      </c>
    </row>
    <row r="48" spans="6:7" x14ac:dyDescent="0.25">
      <c r="F48" t="e">
        <f>VLOOKUP(C48,'CAMSS List of Standards'!A:X,11,FALSE)</f>
        <v>#N/A</v>
      </c>
      <c r="G48" s="3" t="s">
        <v>1106</v>
      </c>
    </row>
    <row r="49" spans="6:7" x14ac:dyDescent="0.25">
      <c r="F49" t="e">
        <f>VLOOKUP(C49,'CAMSS List of Standards'!A:X,11,FALSE)</f>
        <v>#N/A</v>
      </c>
      <c r="G49" s="3" t="s">
        <v>1106</v>
      </c>
    </row>
    <row r="50" spans="6:7" x14ac:dyDescent="0.25">
      <c r="F50" t="e">
        <f>VLOOKUP(C50,'CAMSS List of Standards'!A:X,11,FALSE)</f>
        <v>#N/A</v>
      </c>
      <c r="G50" s="3" t="s">
        <v>1106</v>
      </c>
    </row>
    <row r="51" spans="6:7" x14ac:dyDescent="0.25">
      <c r="F51" t="e">
        <f>VLOOKUP(C51,'CAMSS List of Standards'!A:X,11,FALSE)</f>
        <v>#N/A</v>
      </c>
      <c r="G51" s="3" t="s">
        <v>1106</v>
      </c>
    </row>
    <row r="52" spans="6:7" x14ac:dyDescent="0.25">
      <c r="F52" t="e">
        <f>VLOOKUP(C52,'CAMSS List of Standards'!A:X,11,FALSE)</f>
        <v>#N/A</v>
      </c>
      <c r="G52" s="3" t="s">
        <v>1106</v>
      </c>
    </row>
    <row r="53" spans="6:7" x14ac:dyDescent="0.25">
      <c r="F53" t="e">
        <f>VLOOKUP(C53,'CAMSS List of Standards'!A:X,11,FALSE)</f>
        <v>#N/A</v>
      </c>
      <c r="G53" s="3" t="s">
        <v>1106</v>
      </c>
    </row>
    <row r="54" spans="6:7" x14ac:dyDescent="0.25">
      <c r="F54" t="e">
        <f>VLOOKUP(C54,'CAMSS List of Standards'!A:X,11,FALSE)</f>
        <v>#N/A</v>
      </c>
      <c r="G54" s="3" t="s">
        <v>1106</v>
      </c>
    </row>
    <row r="55" spans="6:7" x14ac:dyDescent="0.25">
      <c r="F55" t="e">
        <f>VLOOKUP(C55,'CAMSS List of Standards'!A:X,11,FALSE)</f>
        <v>#N/A</v>
      </c>
      <c r="G55" s="3" t="s">
        <v>1106</v>
      </c>
    </row>
    <row r="56" spans="6:7" x14ac:dyDescent="0.25">
      <c r="F56" t="e">
        <f>VLOOKUP(C56,'CAMSS List of Standards'!A:X,11,FALSE)</f>
        <v>#N/A</v>
      </c>
      <c r="G56" s="3" t="s">
        <v>1106</v>
      </c>
    </row>
    <row r="57" spans="6:7" x14ac:dyDescent="0.25">
      <c r="F57" t="e">
        <f>VLOOKUP(C57,'CAMSS List of Standards'!A:X,11,FALSE)</f>
        <v>#N/A</v>
      </c>
      <c r="G57" s="3" t="s">
        <v>1106</v>
      </c>
    </row>
    <row r="58" spans="6:7" x14ac:dyDescent="0.25">
      <c r="F58" t="e">
        <f>VLOOKUP(C58,'CAMSS List of Standards'!A:X,11,FALSE)</f>
        <v>#N/A</v>
      </c>
      <c r="G58" s="3" t="s">
        <v>1106</v>
      </c>
    </row>
    <row r="59" spans="6:7" x14ac:dyDescent="0.25">
      <c r="F59" t="e">
        <f>VLOOKUP(C59,'CAMSS List of Standards'!A:X,11,FALSE)</f>
        <v>#N/A</v>
      </c>
      <c r="G59" s="3" t="s">
        <v>1106</v>
      </c>
    </row>
    <row r="60" spans="6:7" x14ac:dyDescent="0.25">
      <c r="F60" t="e">
        <f>VLOOKUP(C60,'CAMSS List of Standards'!A:X,11,FALSE)</f>
        <v>#N/A</v>
      </c>
      <c r="G60" s="3" t="s">
        <v>1106</v>
      </c>
    </row>
    <row r="61" spans="6:7" x14ac:dyDescent="0.25">
      <c r="F61" t="e">
        <f>VLOOKUP(C61,'CAMSS List of Standards'!A:X,11,FALSE)</f>
        <v>#N/A</v>
      </c>
      <c r="G61" s="3" t="s">
        <v>1106</v>
      </c>
    </row>
    <row r="62" spans="6:7" x14ac:dyDescent="0.25">
      <c r="F62" t="e">
        <f>VLOOKUP(C62,'CAMSS List of Standards'!A:X,11,FALSE)</f>
        <v>#N/A</v>
      </c>
      <c r="G62" s="3" t="s">
        <v>1106</v>
      </c>
    </row>
    <row r="63" spans="6:7" x14ac:dyDescent="0.25">
      <c r="F63" t="e">
        <f>VLOOKUP(C63,'CAMSS List of Standards'!A:X,11,FALSE)</f>
        <v>#N/A</v>
      </c>
      <c r="G63" s="3" t="s">
        <v>1106</v>
      </c>
    </row>
    <row r="64" spans="6:7" x14ac:dyDescent="0.25">
      <c r="F64" t="e">
        <f>VLOOKUP(C64,'CAMSS List of Standards'!A:X,11,FALSE)</f>
        <v>#N/A</v>
      </c>
      <c r="G64" s="3" t="s">
        <v>1106</v>
      </c>
    </row>
    <row r="65" spans="6:7" x14ac:dyDescent="0.25">
      <c r="F65" t="e">
        <f>VLOOKUP(C65,'CAMSS List of Standards'!A:X,11,FALSE)</f>
        <v>#N/A</v>
      </c>
      <c r="G65" s="3" t="s">
        <v>1106</v>
      </c>
    </row>
    <row r="66" spans="6:7" x14ac:dyDescent="0.25">
      <c r="F66" t="e">
        <f>VLOOKUP(C66,'CAMSS List of Standards'!A:X,11,FALSE)</f>
        <v>#N/A</v>
      </c>
      <c r="G66" s="3" t="s">
        <v>1106</v>
      </c>
    </row>
    <row r="67" spans="6:7" x14ac:dyDescent="0.25">
      <c r="F67" t="e">
        <f>VLOOKUP(C67,'CAMSS List of Standards'!A:X,11,FALSE)</f>
        <v>#N/A</v>
      </c>
      <c r="G67" s="3" t="s">
        <v>1106</v>
      </c>
    </row>
    <row r="68" spans="6:7" x14ac:dyDescent="0.25">
      <c r="F68" t="e">
        <f>VLOOKUP(C68,'CAMSS List of Standards'!A:X,11,FALSE)</f>
        <v>#N/A</v>
      </c>
      <c r="G68" s="3" t="s">
        <v>1106</v>
      </c>
    </row>
    <row r="69" spans="6:7" x14ac:dyDescent="0.25">
      <c r="F69" t="e">
        <f>VLOOKUP(C69,'CAMSS List of Standards'!A:X,11,FALSE)</f>
        <v>#N/A</v>
      </c>
      <c r="G69" s="3" t="s">
        <v>1106</v>
      </c>
    </row>
    <row r="70" spans="6:7" x14ac:dyDescent="0.25">
      <c r="F70" t="e">
        <f>VLOOKUP(C70,'CAMSS List of Standards'!A:X,11,FALSE)</f>
        <v>#N/A</v>
      </c>
      <c r="G70" s="3" t="s">
        <v>1106</v>
      </c>
    </row>
    <row r="71" spans="6:7" x14ac:dyDescent="0.25">
      <c r="F71" t="e">
        <f>VLOOKUP(C71,'CAMSS List of Standards'!A:X,11,FALSE)</f>
        <v>#N/A</v>
      </c>
      <c r="G71" s="3" t="s">
        <v>1106</v>
      </c>
    </row>
    <row r="72" spans="6:7" x14ac:dyDescent="0.25">
      <c r="F72" t="e">
        <f>VLOOKUP(C72,'CAMSS List of Standards'!A:X,11,FALSE)</f>
        <v>#N/A</v>
      </c>
      <c r="G72" s="3" t="s">
        <v>1106</v>
      </c>
    </row>
    <row r="73" spans="6:7" x14ac:dyDescent="0.25">
      <c r="F73" t="e">
        <f>VLOOKUP(C73,'CAMSS List of Standards'!A:X,11,FALSE)</f>
        <v>#N/A</v>
      </c>
      <c r="G73" s="3" t="s">
        <v>1106</v>
      </c>
    </row>
    <row r="74" spans="6:7" x14ac:dyDescent="0.25">
      <c r="F74" t="e">
        <f>VLOOKUP(C74,'CAMSS List of Standards'!A:X,11,FALSE)</f>
        <v>#N/A</v>
      </c>
      <c r="G74" s="3" t="s">
        <v>1106</v>
      </c>
    </row>
    <row r="75" spans="6:7" x14ac:dyDescent="0.25">
      <c r="F75" t="e">
        <f>VLOOKUP(C75,'CAMSS List of Standards'!A:X,11,FALSE)</f>
        <v>#N/A</v>
      </c>
      <c r="G75" s="3" t="s">
        <v>1106</v>
      </c>
    </row>
    <row r="76" spans="6:7" x14ac:dyDescent="0.25">
      <c r="F76" t="e">
        <f>VLOOKUP(C76,'CAMSS List of Standards'!A:X,11,FALSE)</f>
        <v>#N/A</v>
      </c>
      <c r="G76" s="3" t="s">
        <v>1106</v>
      </c>
    </row>
    <row r="77" spans="6:7" x14ac:dyDescent="0.25">
      <c r="F77" t="e">
        <f>VLOOKUP(C77,'CAMSS List of Standards'!A:X,11,FALSE)</f>
        <v>#N/A</v>
      </c>
      <c r="G77" s="3" t="s">
        <v>1106</v>
      </c>
    </row>
    <row r="78" spans="6:7" x14ac:dyDescent="0.25">
      <c r="F78" t="e">
        <f>VLOOKUP(C78,'CAMSS List of Standards'!A:X,11,FALSE)</f>
        <v>#N/A</v>
      </c>
      <c r="G78" s="3" t="s">
        <v>1106</v>
      </c>
    </row>
    <row r="79" spans="6:7" x14ac:dyDescent="0.25">
      <c r="F79" t="e">
        <f>VLOOKUP(C79,'CAMSS List of Standards'!A:X,11,FALSE)</f>
        <v>#N/A</v>
      </c>
      <c r="G79" s="3" t="s">
        <v>1106</v>
      </c>
    </row>
    <row r="80" spans="6:7" x14ac:dyDescent="0.25">
      <c r="F80" t="e">
        <f>VLOOKUP(C80,'CAMSS List of Standards'!A:X,11,FALSE)</f>
        <v>#N/A</v>
      </c>
      <c r="G80" s="3" t="s">
        <v>1106</v>
      </c>
    </row>
    <row r="81" spans="6:7" x14ac:dyDescent="0.25">
      <c r="F81" t="e">
        <f>VLOOKUP(C81,'CAMSS List of Standards'!A:X,11,FALSE)</f>
        <v>#N/A</v>
      </c>
      <c r="G81" s="3" t="s">
        <v>1106</v>
      </c>
    </row>
    <row r="82" spans="6:7" x14ac:dyDescent="0.25">
      <c r="F82" t="e">
        <f>VLOOKUP(C82,'CAMSS List of Standards'!A:X,11,FALSE)</f>
        <v>#N/A</v>
      </c>
      <c r="G82" s="3" t="s">
        <v>1106</v>
      </c>
    </row>
    <row r="83" spans="6:7" x14ac:dyDescent="0.25">
      <c r="F83" t="e">
        <f>VLOOKUP(C83,'CAMSS List of Standards'!A:X,11,FALSE)</f>
        <v>#N/A</v>
      </c>
      <c r="G83" s="3" t="s">
        <v>1106</v>
      </c>
    </row>
    <row r="84" spans="6:7" x14ac:dyDescent="0.25">
      <c r="F84" t="e">
        <f>VLOOKUP(C84,'CAMSS List of Standards'!A:X,11,FALSE)</f>
        <v>#N/A</v>
      </c>
      <c r="G84" s="3" t="s">
        <v>1106</v>
      </c>
    </row>
    <row r="85" spans="6:7" x14ac:dyDescent="0.25">
      <c r="F85" t="e">
        <f>VLOOKUP(C85,'CAMSS List of Standards'!A:X,11,FALSE)</f>
        <v>#N/A</v>
      </c>
      <c r="G85" s="3" t="s">
        <v>1106</v>
      </c>
    </row>
    <row r="86" spans="6:7" x14ac:dyDescent="0.25">
      <c r="F86" t="e">
        <f>VLOOKUP(C86,'CAMSS List of Standards'!A:X,11,FALSE)</f>
        <v>#N/A</v>
      </c>
      <c r="G86" s="3" t="s">
        <v>1106</v>
      </c>
    </row>
    <row r="87" spans="6:7" x14ac:dyDescent="0.25">
      <c r="F87" t="e">
        <f>VLOOKUP(C87,'CAMSS List of Standards'!A:X,11,FALSE)</f>
        <v>#N/A</v>
      </c>
      <c r="G87" s="3" t="s">
        <v>1106</v>
      </c>
    </row>
    <row r="88" spans="6:7" x14ac:dyDescent="0.25">
      <c r="F88" t="e">
        <f>VLOOKUP(C88,'CAMSS List of Standards'!A:X,11,FALSE)</f>
        <v>#N/A</v>
      </c>
      <c r="G88" s="3" t="s">
        <v>1106</v>
      </c>
    </row>
    <row r="89" spans="6:7" x14ac:dyDescent="0.25">
      <c r="F89" t="e">
        <f>VLOOKUP(C89,'CAMSS List of Standards'!A:X,11,FALSE)</f>
        <v>#N/A</v>
      </c>
      <c r="G89" s="3" t="s">
        <v>1106</v>
      </c>
    </row>
    <row r="90" spans="6:7" x14ac:dyDescent="0.25">
      <c r="F90" t="e">
        <f>VLOOKUP(C90,'CAMSS List of Standards'!A:X,11,FALSE)</f>
        <v>#N/A</v>
      </c>
      <c r="G90" s="3" t="s">
        <v>1106</v>
      </c>
    </row>
    <row r="91" spans="6:7" x14ac:dyDescent="0.25">
      <c r="F91" t="e">
        <f>VLOOKUP(C91,'CAMSS List of Standards'!A:X,11,FALSE)</f>
        <v>#N/A</v>
      </c>
      <c r="G91" s="3" t="s">
        <v>1106</v>
      </c>
    </row>
    <row r="92" spans="6:7" x14ac:dyDescent="0.25">
      <c r="F92" t="e">
        <f>VLOOKUP(C92,'CAMSS List of Standards'!A:X,11,FALSE)</f>
        <v>#N/A</v>
      </c>
      <c r="G92" s="3" t="s">
        <v>1106</v>
      </c>
    </row>
    <row r="93" spans="6:7" x14ac:dyDescent="0.25">
      <c r="F93" t="e">
        <f>VLOOKUP(C93,'CAMSS List of Standards'!A:X,11,FALSE)</f>
        <v>#N/A</v>
      </c>
      <c r="G93" s="3" t="s">
        <v>1106</v>
      </c>
    </row>
    <row r="94" spans="6:7" x14ac:dyDescent="0.25">
      <c r="F94" t="e">
        <f>VLOOKUP(C94,'CAMSS List of Standards'!A:X,11,FALSE)</f>
        <v>#N/A</v>
      </c>
      <c r="G94" s="3" t="s">
        <v>1106</v>
      </c>
    </row>
    <row r="95" spans="6:7" x14ac:dyDescent="0.25">
      <c r="F95" t="e">
        <f>VLOOKUP(C95,'CAMSS List of Standards'!A:X,11,FALSE)</f>
        <v>#N/A</v>
      </c>
      <c r="G95" s="3" t="s">
        <v>1106</v>
      </c>
    </row>
    <row r="96" spans="6:7" x14ac:dyDescent="0.25">
      <c r="F96" t="e">
        <f>VLOOKUP(C96,'CAMSS List of Standards'!A:X,11,FALSE)</f>
        <v>#N/A</v>
      </c>
      <c r="G96" s="3" t="s">
        <v>1106</v>
      </c>
    </row>
    <row r="97" spans="4:7" x14ac:dyDescent="0.25">
      <c r="F97" t="e">
        <f>VLOOKUP(C97,'CAMSS List of Standards'!A:X,11,FALSE)</f>
        <v>#N/A</v>
      </c>
      <c r="G97" s="3" t="s">
        <v>1106</v>
      </c>
    </row>
    <row r="98" spans="4:7" x14ac:dyDescent="0.25">
      <c r="D98">
        <v>2</v>
      </c>
      <c r="F98" t="e">
        <f>VLOOKUP(C98,'CAMSS List of Standards'!A:X,11,FALSE)</f>
        <v>#N/A</v>
      </c>
      <c r="G98" s="3" t="s">
        <v>1106</v>
      </c>
    </row>
    <row r="99" spans="4:7" x14ac:dyDescent="0.25">
      <c r="F99" t="e">
        <f>VLOOKUP(C99,'CAMSS List of Standards'!A:X,11,FALSE)</f>
        <v>#N/A</v>
      </c>
      <c r="G99" s="3" t="s">
        <v>1106</v>
      </c>
    </row>
    <row r="100" spans="4:7" x14ac:dyDescent="0.25">
      <c r="F100" t="e">
        <f>VLOOKUP(C100,'CAMSS List of Standards'!A:X,11,FALSE)</f>
        <v>#N/A</v>
      </c>
      <c r="G100" s="3" t="s">
        <v>1106</v>
      </c>
    </row>
    <row r="101" spans="4:7" x14ac:dyDescent="0.25">
      <c r="F101" t="e">
        <f>VLOOKUP(C101,'CAMSS List of Standards'!A:X,11,FALSE)</f>
        <v>#N/A</v>
      </c>
      <c r="G101" s="3" t="s">
        <v>1106</v>
      </c>
    </row>
    <row r="102" spans="4:7" x14ac:dyDescent="0.25">
      <c r="F102" t="e">
        <f>VLOOKUP(C102,'CAMSS List of Standards'!A:X,11,FALSE)</f>
        <v>#N/A</v>
      </c>
      <c r="G102" s="3" t="s">
        <v>1106</v>
      </c>
    </row>
    <row r="103" spans="4:7" x14ac:dyDescent="0.25">
      <c r="F103" t="e">
        <f>VLOOKUP(C103,'CAMSS List of Standards'!A:X,11,FALSE)</f>
        <v>#N/A</v>
      </c>
      <c r="G103" s="3" t="s">
        <v>1106</v>
      </c>
    </row>
    <row r="104" spans="4:7" x14ac:dyDescent="0.25">
      <c r="F104" t="e">
        <f>VLOOKUP(C104,'CAMSS List of Standards'!A:X,11,FALSE)</f>
        <v>#N/A</v>
      </c>
      <c r="G104" s="3" t="s">
        <v>1106</v>
      </c>
    </row>
    <row r="105" spans="4:7" x14ac:dyDescent="0.25">
      <c r="F105" t="e">
        <f>VLOOKUP(C105,'CAMSS List of Standards'!A:X,11,FALSE)</f>
        <v>#N/A</v>
      </c>
      <c r="G105" s="3" t="s">
        <v>1106</v>
      </c>
    </row>
    <row r="106" spans="4:7" x14ac:dyDescent="0.25">
      <c r="F106" t="e">
        <f>VLOOKUP(C106,'CAMSS List of Standards'!A:X,11,FALSE)</f>
        <v>#N/A</v>
      </c>
      <c r="G106" s="3" t="s">
        <v>1106</v>
      </c>
    </row>
    <row r="107" spans="4:7" x14ac:dyDescent="0.25">
      <c r="F107" t="e">
        <f>VLOOKUP(C107,'CAMSS List of Standards'!A:X,11,FALSE)</f>
        <v>#N/A</v>
      </c>
      <c r="G107" s="3" t="s">
        <v>1106</v>
      </c>
    </row>
    <row r="108" spans="4:7" x14ac:dyDescent="0.25">
      <c r="D108">
        <v>1.2</v>
      </c>
      <c r="F108" t="e">
        <f>VLOOKUP(C108,'CAMSS List of Standards'!A:X,11,FALSE)</f>
        <v>#N/A</v>
      </c>
      <c r="G108" s="3" t="s">
        <v>1106</v>
      </c>
    </row>
    <row r="109" spans="4:7" x14ac:dyDescent="0.25">
      <c r="F109" t="e">
        <f>VLOOKUP(C109,'CAMSS List of Standards'!A:X,11,FALSE)</f>
        <v>#N/A</v>
      </c>
      <c r="G109" s="3" t="s">
        <v>1106</v>
      </c>
    </row>
    <row r="110" spans="4:7" x14ac:dyDescent="0.25">
      <c r="F110" t="e">
        <f>VLOOKUP(C110,'CAMSS List of Standards'!A:X,11,FALSE)</f>
        <v>#N/A</v>
      </c>
      <c r="G110" s="3" t="s">
        <v>1106</v>
      </c>
    </row>
    <row r="111" spans="4:7" x14ac:dyDescent="0.25">
      <c r="F111" t="e">
        <f>VLOOKUP(C111,'CAMSS List of Standards'!A:X,11,FALSE)</f>
        <v>#N/A</v>
      </c>
      <c r="G111" s="3" t="s">
        <v>1106</v>
      </c>
    </row>
    <row r="112" spans="4:7" x14ac:dyDescent="0.25">
      <c r="F112" t="e">
        <f>VLOOKUP(C112,'CAMSS List of Standards'!A:X,11,FALSE)</f>
        <v>#N/A</v>
      </c>
      <c r="G112" s="3" t="s">
        <v>1106</v>
      </c>
    </row>
    <row r="113" spans="6:7" x14ac:dyDescent="0.25">
      <c r="F113" t="e">
        <f>VLOOKUP(C113,'CAMSS List of Standards'!A:X,11,FALSE)</f>
        <v>#N/A</v>
      </c>
      <c r="G113" s="3" t="s">
        <v>1106</v>
      </c>
    </row>
    <row r="114" spans="6:7" x14ac:dyDescent="0.25">
      <c r="F114" t="e">
        <f>VLOOKUP(C114,'CAMSS List of Standards'!A:X,11,FALSE)</f>
        <v>#N/A</v>
      </c>
      <c r="G114" s="3" t="s">
        <v>1106</v>
      </c>
    </row>
    <row r="115" spans="6:7" x14ac:dyDescent="0.25">
      <c r="F115" t="e">
        <f>VLOOKUP(C115,'CAMSS List of Standards'!A:X,11,FALSE)</f>
        <v>#N/A</v>
      </c>
      <c r="G115" s="3" t="s">
        <v>1106</v>
      </c>
    </row>
    <row r="116" spans="6:7" x14ac:dyDescent="0.25">
      <c r="F116" t="e">
        <f>VLOOKUP(C116,'CAMSS List of Standards'!A:X,11,FALSE)</f>
        <v>#N/A</v>
      </c>
      <c r="G116" s="3" t="s">
        <v>1106</v>
      </c>
    </row>
    <row r="117" spans="6:7" x14ac:dyDescent="0.25">
      <c r="F117" t="e">
        <f>VLOOKUP(C117,'CAMSS List of Standards'!A:X,11,FALSE)</f>
        <v>#N/A</v>
      </c>
      <c r="G117" s="3" t="s">
        <v>1106</v>
      </c>
    </row>
    <row r="118" spans="6:7" x14ac:dyDescent="0.25">
      <c r="F118" t="e">
        <f>VLOOKUP(C118,'CAMSS List of Standards'!A:X,11,FALSE)</f>
        <v>#N/A</v>
      </c>
      <c r="G118" s="3" t="s">
        <v>1106</v>
      </c>
    </row>
    <row r="119" spans="6:7" x14ac:dyDescent="0.25">
      <c r="F119" t="e">
        <f>VLOOKUP(C119,'CAMSS List of Standards'!A:X,11,FALSE)</f>
        <v>#N/A</v>
      </c>
      <c r="G119" s="3" t="s">
        <v>1106</v>
      </c>
    </row>
    <row r="120" spans="6:7" x14ac:dyDescent="0.25">
      <c r="F120" t="e">
        <f>VLOOKUP(C120,'CAMSS List of Standards'!A:X,11,FALSE)</f>
        <v>#N/A</v>
      </c>
      <c r="G120" s="3" t="s">
        <v>1106</v>
      </c>
    </row>
    <row r="121" spans="6:7" x14ac:dyDescent="0.25">
      <c r="F121" t="e">
        <f>VLOOKUP(C121,'CAMSS List of Standards'!A:X,11,FALSE)</f>
        <v>#N/A</v>
      </c>
      <c r="G121" s="3" t="s">
        <v>1106</v>
      </c>
    </row>
    <row r="122" spans="6:7" x14ac:dyDescent="0.25">
      <c r="F122" t="e">
        <f>VLOOKUP(C122,'CAMSS List of Standards'!A:X,11,FALSE)</f>
        <v>#N/A</v>
      </c>
      <c r="G122" s="3" t="s">
        <v>1106</v>
      </c>
    </row>
    <row r="123" spans="6:7" x14ac:dyDescent="0.25">
      <c r="F123" t="e">
        <f>VLOOKUP(C123,'CAMSS List of Standards'!A:X,11,FALSE)</f>
        <v>#N/A</v>
      </c>
      <c r="G123" s="3" t="s">
        <v>1106</v>
      </c>
    </row>
    <row r="124" spans="6:7" x14ac:dyDescent="0.25">
      <c r="F124" t="e">
        <f>VLOOKUP(C124,'CAMSS List of Standards'!A:X,11,FALSE)</f>
        <v>#N/A</v>
      </c>
      <c r="G124" s="3" t="s">
        <v>1106</v>
      </c>
    </row>
    <row r="125" spans="6:7" x14ac:dyDescent="0.25">
      <c r="F125" t="e">
        <f>VLOOKUP(C125,'CAMSS List of Standards'!A:X,11,FALSE)</f>
        <v>#N/A</v>
      </c>
      <c r="G125" s="3" t="s">
        <v>1106</v>
      </c>
    </row>
    <row r="126" spans="6:7" x14ac:dyDescent="0.25">
      <c r="F126" t="e">
        <f>VLOOKUP(C126,'CAMSS List of Standards'!A:X,11,FALSE)</f>
        <v>#N/A</v>
      </c>
      <c r="G126" s="3" t="s">
        <v>1106</v>
      </c>
    </row>
    <row r="127" spans="6:7" x14ac:dyDescent="0.25">
      <c r="F127" t="e">
        <f>VLOOKUP(C127,'CAMSS List of Standards'!A:X,11,FALSE)</f>
        <v>#N/A</v>
      </c>
      <c r="G127" s="3" t="s">
        <v>1106</v>
      </c>
    </row>
    <row r="128" spans="6:7" x14ac:dyDescent="0.25">
      <c r="F128" t="e">
        <f>VLOOKUP(C128,'CAMSS List of Standards'!A:X,11,FALSE)</f>
        <v>#N/A</v>
      </c>
      <c r="G128" s="3" t="s">
        <v>1106</v>
      </c>
    </row>
    <row r="129" spans="6:7" x14ac:dyDescent="0.25">
      <c r="F129" t="e">
        <f>VLOOKUP(C129,'CAMSS List of Standards'!A:X,11,FALSE)</f>
        <v>#N/A</v>
      </c>
      <c r="G129" s="3" t="s">
        <v>1106</v>
      </c>
    </row>
    <row r="130" spans="6:7" x14ac:dyDescent="0.25">
      <c r="F130" t="e">
        <f>VLOOKUP(C130,'CAMSS List of Standards'!A:X,11,FALSE)</f>
        <v>#N/A</v>
      </c>
      <c r="G130" s="3" t="s">
        <v>1106</v>
      </c>
    </row>
    <row r="131" spans="6:7" x14ac:dyDescent="0.25">
      <c r="F131" t="e">
        <f>VLOOKUP(C131,'CAMSS List of Standards'!A:X,11,FALSE)</f>
        <v>#N/A</v>
      </c>
      <c r="G131" s="3" t="s">
        <v>1106</v>
      </c>
    </row>
    <row r="132" spans="6:7" x14ac:dyDescent="0.25">
      <c r="F132" t="e">
        <f>VLOOKUP(C132,'CAMSS List of Standards'!A:X,11,FALSE)</f>
        <v>#N/A</v>
      </c>
      <c r="G132" s="3" t="s">
        <v>1106</v>
      </c>
    </row>
    <row r="133" spans="6:7" x14ac:dyDescent="0.25">
      <c r="F133" t="e">
        <f>VLOOKUP(C133,'CAMSS List of Standards'!A:X,11,FALSE)</f>
        <v>#N/A</v>
      </c>
      <c r="G133" s="3" t="s">
        <v>1106</v>
      </c>
    </row>
    <row r="134" spans="6:7" x14ac:dyDescent="0.25">
      <c r="F134" t="e">
        <f>VLOOKUP(C134,'CAMSS List of Standards'!A:X,11,FALSE)</f>
        <v>#N/A</v>
      </c>
      <c r="G134" s="3" t="s">
        <v>1106</v>
      </c>
    </row>
    <row r="135" spans="6:7" x14ac:dyDescent="0.25">
      <c r="F135" t="e">
        <f>VLOOKUP(C135,'CAMSS List of Standards'!A:X,11,FALSE)</f>
        <v>#N/A</v>
      </c>
      <c r="G135" s="3" t="s">
        <v>1106</v>
      </c>
    </row>
    <row r="136" spans="6:7" x14ac:dyDescent="0.25">
      <c r="F136" t="e">
        <f>VLOOKUP(C136,'CAMSS List of Standards'!A:X,11,FALSE)</f>
        <v>#N/A</v>
      </c>
      <c r="G136" s="3" t="s">
        <v>1106</v>
      </c>
    </row>
    <row r="137" spans="6:7" x14ac:dyDescent="0.25">
      <c r="F137" t="e">
        <f>VLOOKUP(C137,'CAMSS List of Standards'!A:X,11,FALSE)</f>
        <v>#N/A</v>
      </c>
      <c r="G137" s="3" t="s">
        <v>1106</v>
      </c>
    </row>
    <row r="138" spans="6:7" x14ac:dyDescent="0.25">
      <c r="F138" t="e">
        <f>VLOOKUP(C138,'CAMSS List of Standards'!A:X,11,FALSE)</f>
        <v>#N/A</v>
      </c>
      <c r="G138" s="3" t="s">
        <v>1106</v>
      </c>
    </row>
    <row r="139" spans="6:7" x14ac:dyDescent="0.25">
      <c r="F139" t="e">
        <f>VLOOKUP(C139,'CAMSS List of Standards'!A:X,11,FALSE)</f>
        <v>#N/A</v>
      </c>
      <c r="G139" s="3" t="s">
        <v>1106</v>
      </c>
    </row>
    <row r="140" spans="6:7" x14ac:dyDescent="0.25">
      <c r="F140" t="e">
        <f>VLOOKUP(C140,'CAMSS List of Standards'!A:X,11,FALSE)</f>
        <v>#N/A</v>
      </c>
      <c r="G140" s="3" t="s">
        <v>1106</v>
      </c>
    </row>
    <row r="141" spans="6:7" x14ac:dyDescent="0.25">
      <c r="F141" t="e">
        <f>VLOOKUP(C141,'CAMSS List of Standards'!A:X,11,FALSE)</f>
        <v>#N/A</v>
      </c>
      <c r="G141" s="3" t="s">
        <v>1106</v>
      </c>
    </row>
    <row r="142" spans="6:7" x14ac:dyDescent="0.25">
      <c r="F142" t="e">
        <f>VLOOKUP(C142,'CAMSS List of Standards'!A:X,11,FALSE)</f>
        <v>#N/A</v>
      </c>
      <c r="G142" s="3" t="s">
        <v>1106</v>
      </c>
    </row>
    <row r="143" spans="6:7" x14ac:dyDescent="0.25">
      <c r="F143" t="e">
        <f>VLOOKUP(C143,'CAMSS List of Standards'!A:X,11,FALSE)</f>
        <v>#N/A</v>
      </c>
      <c r="G143" s="3" t="s">
        <v>1106</v>
      </c>
    </row>
    <row r="144" spans="6:7" x14ac:dyDescent="0.25">
      <c r="F144" t="e">
        <f>VLOOKUP(C144,'CAMSS List of Standards'!A:X,11,FALSE)</f>
        <v>#N/A</v>
      </c>
      <c r="G144" s="3" t="s">
        <v>1106</v>
      </c>
    </row>
    <row r="145" spans="6:7" x14ac:dyDescent="0.25">
      <c r="F145" t="e">
        <f>VLOOKUP(C145,'CAMSS List of Standards'!A:X,11,FALSE)</f>
        <v>#N/A</v>
      </c>
      <c r="G145" s="3" t="s">
        <v>1106</v>
      </c>
    </row>
    <row r="146" spans="6:7" x14ac:dyDescent="0.25">
      <c r="F146" t="e">
        <f>VLOOKUP(C146,'CAMSS List of Standards'!A:X,11,FALSE)</f>
        <v>#N/A</v>
      </c>
      <c r="G146" s="3" t="s">
        <v>1106</v>
      </c>
    </row>
    <row r="147" spans="6:7" x14ac:dyDescent="0.25">
      <c r="F147" t="e">
        <f>VLOOKUP(C147,'CAMSS List of Standards'!A:X,11,FALSE)</f>
        <v>#N/A</v>
      </c>
      <c r="G147" s="3" t="s">
        <v>1106</v>
      </c>
    </row>
    <row r="148" spans="6:7" x14ac:dyDescent="0.25">
      <c r="F148" t="e">
        <f>VLOOKUP(C148,'CAMSS List of Standards'!A:X,11,FALSE)</f>
        <v>#N/A</v>
      </c>
      <c r="G148" s="3" t="s">
        <v>1106</v>
      </c>
    </row>
    <row r="149" spans="6:7" x14ac:dyDescent="0.25">
      <c r="F149" t="e">
        <f>VLOOKUP(C149,'CAMSS List of Standards'!A:X,11,FALSE)</f>
        <v>#N/A</v>
      </c>
      <c r="G149" s="3" t="s">
        <v>1106</v>
      </c>
    </row>
    <row r="150" spans="6:7" x14ac:dyDescent="0.25">
      <c r="F150" t="e">
        <f>VLOOKUP(C150,'CAMSS List of Standards'!A:X,11,FALSE)</f>
        <v>#N/A</v>
      </c>
      <c r="G150" s="3" t="s">
        <v>1106</v>
      </c>
    </row>
    <row r="151" spans="6:7" x14ac:dyDescent="0.25">
      <c r="F151" t="e">
        <f>VLOOKUP(C151,'CAMSS List of Standards'!A:X,11,FALSE)</f>
        <v>#N/A</v>
      </c>
      <c r="G151" s="3" t="s">
        <v>1106</v>
      </c>
    </row>
    <row r="152" spans="6:7" x14ac:dyDescent="0.25">
      <c r="F152" t="e">
        <f>VLOOKUP(C152,'CAMSS List of Standards'!A:X,11,FALSE)</f>
        <v>#N/A</v>
      </c>
      <c r="G152" s="3" t="s">
        <v>1106</v>
      </c>
    </row>
    <row r="153" spans="6:7" x14ac:dyDescent="0.25">
      <c r="F153" t="e">
        <f>VLOOKUP(C153,'CAMSS List of Standards'!A:X,11,FALSE)</f>
        <v>#N/A</v>
      </c>
      <c r="G153" s="3" t="s">
        <v>1106</v>
      </c>
    </row>
    <row r="154" spans="6:7" x14ac:dyDescent="0.25">
      <c r="F154" t="e">
        <f>VLOOKUP(C154,'CAMSS List of Standards'!A:X,11,FALSE)</f>
        <v>#N/A</v>
      </c>
      <c r="G154" s="3" t="s">
        <v>1106</v>
      </c>
    </row>
    <row r="155" spans="6:7" x14ac:dyDescent="0.25">
      <c r="F155" t="e">
        <f>VLOOKUP(C155,'CAMSS List of Standards'!A:X,11,FALSE)</f>
        <v>#N/A</v>
      </c>
      <c r="G155" s="3" t="s">
        <v>1106</v>
      </c>
    </row>
    <row r="156" spans="6:7" x14ac:dyDescent="0.25">
      <c r="F156" t="e">
        <f>VLOOKUP(C156,'CAMSS List of Standards'!A:X,11,FALSE)</f>
        <v>#N/A</v>
      </c>
      <c r="G156" s="3" t="s">
        <v>1106</v>
      </c>
    </row>
    <row r="157" spans="6:7" x14ac:dyDescent="0.25">
      <c r="F157" t="e">
        <f>VLOOKUP(C157,'CAMSS List of Standards'!A:X,11,FALSE)</f>
        <v>#N/A</v>
      </c>
      <c r="G157" s="3" t="s">
        <v>1106</v>
      </c>
    </row>
    <row r="158" spans="6:7" x14ac:dyDescent="0.25">
      <c r="F158" t="e">
        <f>VLOOKUP(C158,'CAMSS List of Standards'!A:X,11,FALSE)</f>
        <v>#N/A</v>
      </c>
      <c r="G158" s="3" t="s">
        <v>1106</v>
      </c>
    </row>
    <row r="159" spans="6:7" x14ac:dyDescent="0.25">
      <c r="F159" t="e">
        <f>VLOOKUP(C159,'CAMSS List of Standards'!A:X,11,FALSE)</f>
        <v>#N/A</v>
      </c>
      <c r="G159" s="3" t="s">
        <v>1106</v>
      </c>
    </row>
    <row r="160" spans="6:7" x14ac:dyDescent="0.25">
      <c r="F160" t="e">
        <f>VLOOKUP(C160,'CAMSS List of Standards'!A:X,11,FALSE)</f>
        <v>#N/A</v>
      </c>
      <c r="G160" s="3" t="s">
        <v>1106</v>
      </c>
    </row>
    <row r="161" spans="6:7" x14ac:dyDescent="0.25">
      <c r="F161" t="e">
        <f>VLOOKUP(C161,'CAMSS List of Standards'!A:X,11,FALSE)</f>
        <v>#N/A</v>
      </c>
      <c r="G161" s="3" t="s">
        <v>1106</v>
      </c>
    </row>
    <row r="162" spans="6:7" x14ac:dyDescent="0.25">
      <c r="F162" t="e">
        <f>VLOOKUP(C162,'CAMSS List of Standards'!A:X,11,FALSE)</f>
        <v>#N/A</v>
      </c>
      <c r="G162" s="3" t="s">
        <v>1106</v>
      </c>
    </row>
    <row r="163" spans="6:7" x14ac:dyDescent="0.25">
      <c r="F163" t="e">
        <f>VLOOKUP(C163,'CAMSS List of Standards'!A:X,11,FALSE)</f>
        <v>#N/A</v>
      </c>
      <c r="G163" s="3" t="s">
        <v>1106</v>
      </c>
    </row>
    <row r="164" spans="6:7" x14ac:dyDescent="0.25">
      <c r="F164" t="e">
        <f>VLOOKUP(C164,'CAMSS List of Standards'!A:X,11,FALSE)</f>
        <v>#N/A</v>
      </c>
      <c r="G164" s="3" t="s">
        <v>1106</v>
      </c>
    </row>
    <row r="165" spans="6:7" x14ac:dyDescent="0.25">
      <c r="F165" t="e">
        <f>VLOOKUP(C165,'CAMSS List of Standards'!A:X,11,FALSE)</f>
        <v>#N/A</v>
      </c>
      <c r="G165" s="3" t="s">
        <v>1106</v>
      </c>
    </row>
    <row r="166" spans="6:7" x14ac:dyDescent="0.25">
      <c r="F166" t="e">
        <f>VLOOKUP(C166,'CAMSS List of Standards'!A:X,11,FALSE)</f>
        <v>#N/A</v>
      </c>
      <c r="G166" s="3" t="s">
        <v>1106</v>
      </c>
    </row>
    <row r="167" spans="6:7" x14ac:dyDescent="0.25">
      <c r="F167" t="e">
        <f>VLOOKUP(C167,'CAMSS List of Standards'!A:X,11,FALSE)</f>
        <v>#N/A</v>
      </c>
      <c r="G167" s="3" t="s">
        <v>1106</v>
      </c>
    </row>
    <row r="168" spans="6:7" x14ac:dyDescent="0.25">
      <c r="F168" t="e">
        <f>VLOOKUP(C168,'CAMSS List of Standards'!A:X,11,FALSE)</f>
        <v>#N/A</v>
      </c>
      <c r="G168" s="3" t="s">
        <v>1106</v>
      </c>
    </row>
    <row r="169" spans="6:7" x14ac:dyDescent="0.25">
      <c r="F169" t="e">
        <f>VLOOKUP(C169,'CAMSS List of Standards'!A:X,11,FALSE)</f>
        <v>#N/A</v>
      </c>
      <c r="G169" s="3" t="s">
        <v>1106</v>
      </c>
    </row>
    <row r="170" spans="6:7" x14ac:dyDescent="0.25">
      <c r="F170" t="e">
        <f>VLOOKUP(C170,'CAMSS List of Standards'!A:X,11,FALSE)</f>
        <v>#N/A</v>
      </c>
      <c r="G170" s="3" t="s">
        <v>1106</v>
      </c>
    </row>
    <row r="171" spans="6:7" x14ac:dyDescent="0.25">
      <c r="F171" t="e">
        <f>VLOOKUP(C171,'CAMSS List of Standards'!A:X,11,FALSE)</f>
        <v>#N/A</v>
      </c>
      <c r="G171" s="3" t="s">
        <v>1106</v>
      </c>
    </row>
    <row r="172" spans="6:7" x14ac:dyDescent="0.25">
      <c r="F172" t="e">
        <f>VLOOKUP(C172,'CAMSS List of Standards'!A:X,11,FALSE)</f>
        <v>#N/A</v>
      </c>
      <c r="G172" s="3" t="s">
        <v>1106</v>
      </c>
    </row>
    <row r="173" spans="6:7" x14ac:dyDescent="0.25">
      <c r="F173" t="e">
        <f>VLOOKUP(C173,'CAMSS List of Standards'!A:X,11,FALSE)</f>
        <v>#N/A</v>
      </c>
      <c r="G173" s="3" t="s">
        <v>1106</v>
      </c>
    </row>
    <row r="174" spans="6:7" x14ac:dyDescent="0.25">
      <c r="F174" t="e">
        <f>VLOOKUP(C174,'CAMSS List of Standards'!A:X,11,FALSE)</f>
        <v>#N/A</v>
      </c>
      <c r="G174" s="3" t="s">
        <v>1106</v>
      </c>
    </row>
    <row r="175" spans="6:7" x14ac:dyDescent="0.25">
      <c r="F175" t="e">
        <f>VLOOKUP(C175,'CAMSS List of Standards'!A:X,11,FALSE)</f>
        <v>#N/A</v>
      </c>
      <c r="G175" s="3" t="s">
        <v>1106</v>
      </c>
    </row>
    <row r="176" spans="6:7" x14ac:dyDescent="0.25">
      <c r="F176" t="e">
        <f>VLOOKUP(C176,'CAMSS List of Standards'!A:X,11,FALSE)</f>
        <v>#N/A</v>
      </c>
      <c r="G176" s="3" t="s">
        <v>1106</v>
      </c>
    </row>
    <row r="177" spans="6:7" x14ac:dyDescent="0.25">
      <c r="F177" t="e">
        <f>VLOOKUP(C177,'CAMSS List of Standards'!A:X,11,FALSE)</f>
        <v>#N/A</v>
      </c>
      <c r="G177" s="3" t="s">
        <v>1106</v>
      </c>
    </row>
    <row r="178" spans="6:7" x14ac:dyDescent="0.25">
      <c r="F178" t="e">
        <f>VLOOKUP(C178,'CAMSS List of Standards'!A:X,11,FALSE)</f>
        <v>#N/A</v>
      </c>
      <c r="G178" s="3" t="s">
        <v>1106</v>
      </c>
    </row>
    <row r="179" spans="6:7" x14ac:dyDescent="0.25">
      <c r="F179" t="e">
        <f>VLOOKUP(C179,'CAMSS List of Standards'!A:X,11,FALSE)</f>
        <v>#N/A</v>
      </c>
      <c r="G179" s="3" t="s">
        <v>1106</v>
      </c>
    </row>
    <row r="180" spans="6:7" x14ac:dyDescent="0.25">
      <c r="F180" t="e">
        <f>VLOOKUP(C180,'CAMSS List of Standards'!A:X,11,FALSE)</f>
        <v>#N/A</v>
      </c>
      <c r="G180" s="3" t="s">
        <v>1106</v>
      </c>
    </row>
    <row r="181" spans="6:7" x14ac:dyDescent="0.25">
      <c r="F181" t="e">
        <f>VLOOKUP(C181,'CAMSS List of Standards'!A:X,11,FALSE)</f>
        <v>#N/A</v>
      </c>
      <c r="G181" s="3" t="s">
        <v>1106</v>
      </c>
    </row>
    <row r="182" spans="6:7" x14ac:dyDescent="0.25">
      <c r="F182" t="e">
        <f>VLOOKUP(C182,'CAMSS List of Standards'!A:X,11,FALSE)</f>
        <v>#N/A</v>
      </c>
      <c r="G182" s="3" t="s">
        <v>1106</v>
      </c>
    </row>
    <row r="183" spans="6:7" x14ac:dyDescent="0.25">
      <c r="F183" t="e">
        <f>VLOOKUP(C183,'CAMSS List of Standards'!A:X,11,FALSE)</f>
        <v>#N/A</v>
      </c>
      <c r="G183" s="3" t="s">
        <v>1106</v>
      </c>
    </row>
    <row r="184" spans="6:7" x14ac:dyDescent="0.25">
      <c r="F184" t="e">
        <f>VLOOKUP(C184,'CAMSS List of Standards'!A:X,11,FALSE)</f>
        <v>#N/A</v>
      </c>
      <c r="G184" s="3" t="s">
        <v>1106</v>
      </c>
    </row>
    <row r="185" spans="6:7" x14ac:dyDescent="0.25">
      <c r="F185" t="e">
        <f>VLOOKUP(C185,'CAMSS List of Standards'!A:X,11,FALSE)</f>
        <v>#N/A</v>
      </c>
      <c r="G185" s="3" t="s">
        <v>1106</v>
      </c>
    </row>
    <row r="186" spans="6:7" x14ac:dyDescent="0.25">
      <c r="F186" t="e">
        <f>VLOOKUP(C186,'CAMSS List of Standards'!A:X,11,FALSE)</f>
        <v>#N/A</v>
      </c>
      <c r="G186" s="3" t="s">
        <v>1106</v>
      </c>
    </row>
    <row r="187" spans="6:7" x14ac:dyDescent="0.25">
      <c r="F187" t="e">
        <f>VLOOKUP(C187,'CAMSS List of Standards'!A:X,11,FALSE)</f>
        <v>#N/A</v>
      </c>
      <c r="G187" s="3" t="s">
        <v>1106</v>
      </c>
    </row>
    <row r="188" spans="6:7" x14ac:dyDescent="0.25">
      <c r="F188" t="e">
        <f>VLOOKUP(C188,'CAMSS List of Standards'!A:X,11,FALSE)</f>
        <v>#N/A</v>
      </c>
      <c r="G188" s="3" t="s">
        <v>1106</v>
      </c>
    </row>
    <row r="189" spans="6:7" x14ac:dyDescent="0.25">
      <c r="F189" t="e">
        <f>VLOOKUP(C189,'CAMSS List of Standards'!A:X,11,FALSE)</f>
        <v>#N/A</v>
      </c>
      <c r="G189" s="3" t="s">
        <v>1106</v>
      </c>
    </row>
    <row r="190" spans="6:7" x14ac:dyDescent="0.25">
      <c r="F190" t="e">
        <f>VLOOKUP(C190,'CAMSS List of Standards'!A:X,11,FALSE)</f>
        <v>#N/A</v>
      </c>
      <c r="G190" s="3" t="s">
        <v>1106</v>
      </c>
    </row>
    <row r="191" spans="6:7" x14ac:dyDescent="0.25">
      <c r="F191" t="e">
        <f>VLOOKUP(C191,'CAMSS List of Standards'!A:X,11,FALSE)</f>
        <v>#N/A</v>
      </c>
      <c r="G191" s="3" t="s">
        <v>1106</v>
      </c>
    </row>
    <row r="192" spans="6:7" x14ac:dyDescent="0.25">
      <c r="F192" t="e">
        <f>VLOOKUP(C192,'CAMSS List of Standards'!A:X,11,FALSE)</f>
        <v>#N/A</v>
      </c>
      <c r="G192" s="3" t="s">
        <v>1106</v>
      </c>
    </row>
    <row r="193" spans="6:7" x14ac:dyDescent="0.25">
      <c r="F193" t="e">
        <f>VLOOKUP(C193,'CAMSS List of Standards'!A:X,11,FALSE)</f>
        <v>#N/A</v>
      </c>
      <c r="G193" s="3" t="s">
        <v>1106</v>
      </c>
    </row>
    <row r="194" spans="6:7" x14ac:dyDescent="0.25">
      <c r="F194" t="e">
        <f>VLOOKUP(C194,'CAMSS List of Standards'!A:X,11,FALSE)</f>
        <v>#N/A</v>
      </c>
      <c r="G194" s="3" t="s">
        <v>1106</v>
      </c>
    </row>
    <row r="195" spans="6:7" x14ac:dyDescent="0.25">
      <c r="F195" t="e">
        <f>VLOOKUP(C195,'CAMSS List of Standards'!A:X,11,FALSE)</f>
        <v>#N/A</v>
      </c>
      <c r="G195" s="3" t="s">
        <v>1106</v>
      </c>
    </row>
    <row r="196" spans="6:7" x14ac:dyDescent="0.25">
      <c r="F196" t="e">
        <f>VLOOKUP(C196,'CAMSS List of Standards'!A:X,11,FALSE)</f>
        <v>#N/A</v>
      </c>
      <c r="G196" s="3" t="s">
        <v>1106</v>
      </c>
    </row>
    <row r="197" spans="6:7" x14ac:dyDescent="0.25">
      <c r="F197" t="e">
        <f>VLOOKUP(C197,'CAMSS List of Standards'!A:X,11,FALSE)</f>
        <v>#N/A</v>
      </c>
      <c r="G197" s="3" t="s">
        <v>1106</v>
      </c>
    </row>
    <row r="198" spans="6:7" x14ac:dyDescent="0.25">
      <c r="F198" t="e">
        <f>VLOOKUP(C198,'CAMSS List of Standards'!A:X,11,FALSE)</f>
        <v>#N/A</v>
      </c>
      <c r="G198" s="3" t="s">
        <v>1106</v>
      </c>
    </row>
    <row r="199" spans="6:7" x14ac:dyDescent="0.25">
      <c r="F199" t="e">
        <f>VLOOKUP(C199,'CAMSS List of Standards'!A:X,11,FALSE)</f>
        <v>#N/A</v>
      </c>
      <c r="G199" s="3" t="s">
        <v>1106</v>
      </c>
    </row>
    <row r="200" spans="6:7" x14ac:dyDescent="0.25">
      <c r="F200" t="e">
        <f>VLOOKUP(C200,'CAMSS List of Standards'!A:X,11,FALSE)</f>
        <v>#N/A</v>
      </c>
      <c r="G200" s="3" t="s">
        <v>1106</v>
      </c>
    </row>
    <row r="201" spans="6:7" x14ac:dyDescent="0.25">
      <c r="F201" t="e">
        <f>VLOOKUP(C201,'CAMSS List of Standards'!A:X,11,FALSE)</f>
        <v>#N/A</v>
      </c>
      <c r="G201" s="3" t="s">
        <v>1106</v>
      </c>
    </row>
    <row r="202" spans="6:7" x14ac:dyDescent="0.25">
      <c r="F202" t="e">
        <f>VLOOKUP(C202,'CAMSS List of Standards'!A:X,11,FALSE)</f>
        <v>#N/A</v>
      </c>
      <c r="G202" s="3" t="s">
        <v>1106</v>
      </c>
    </row>
    <row r="203" spans="6:7" x14ac:dyDescent="0.25">
      <c r="F203" t="e">
        <f>VLOOKUP(C203,'CAMSS List of Standards'!A:X,11,FALSE)</f>
        <v>#N/A</v>
      </c>
      <c r="G203" s="3" t="s">
        <v>1106</v>
      </c>
    </row>
    <row r="204" spans="6:7" x14ac:dyDescent="0.25">
      <c r="F204" t="e">
        <f>VLOOKUP(C204,'CAMSS List of Standards'!A:X,11,FALSE)</f>
        <v>#N/A</v>
      </c>
      <c r="G204" s="3" t="s">
        <v>1106</v>
      </c>
    </row>
    <row r="205" spans="6:7" x14ac:dyDescent="0.25">
      <c r="F205" t="e">
        <f>VLOOKUP(C205,'CAMSS List of Standards'!A:X,11,FALSE)</f>
        <v>#N/A</v>
      </c>
      <c r="G205" s="3" t="s">
        <v>1106</v>
      </c>
    </row>
    <row r="206" spans="6:7" x14ac:dyDescent="0.25">
      <c r="F206" t="e">
        <f>VLOOKUP(C206,'CAMSS List of Standards'!A:X,11,FALSE)</f>
        <v>#N/A</v>
      </c>
      <c r="G206" s="3" t="s">
        <v>1106</v>
      </c>
    </row>
    <row r="207" spans="6:7" x14ac:dyDescent="0.25">
      <c r="F207" t="e">
        <f>VLOOKUP(C207,'CAMSS List of Standards'!A:X,11,FALSE)</f>
        <v>#N/A</v>
      </c>
      <c r="G207" s="3" t="s">
        <v>1106</v>
      </c>
    </row>
    <row r="208" spans="6:7" x14ac:dyDescent="0.25">
      <c r="F208" t="e">
        <f>VLOOKUP(C208,'CAMSS List of Standards'!A:X,11,FALSE)</f>
        <v>#N/A</v>
      </c>
      <c r="G208" s="3" t="s">
        <v>1106</v>
      </c>
    </row>
    <row r="209" spans="6:7" x14ac:dyDescent="0.25">
      <c r="F209" t="e">
        <f>VLOOKUP(C209,'CAMSS List of Standards'!A:X,11,FALSE)</f>
        <v>#N/A</v>
      </c>
      <c r="G209" s="3" t="s">
        <v>1106</v>
      </c>
    </row>
    <row r="210" spans="6:7" x14ac:dyDescent="0.25">
      <c r="F210" t="e">
        <f>VLOOKUP(C210,'CAMSS List of Standards'!A:X,11,FALSE)</f>
        <v>#N/A</v>
      </c>
      <c r="G210" s="3" t="s">
        <v>1106</v>
      </c>
    </row>
    <row r="211" spans="6:7" x14ac:dyDescent="0.25">
      <c r="F211" t="e">
        <f>VLOOKUP(C211,'CAMSS List of Standards'!A:X,11,FALSE)</f>
        <v>#N/A</v>
      </c>
      <c r="G211" s="3" t="s">
        <v>1106</v>
      </c>
    </row>
    <row r="212" spans="6:7" x14ac:dyDescent="0.25">
      <c r="F212" t="e">
        <f>VLOOKUP(C212,'CAMSS List of Standards'!A:X,11,FALSE)</f>
        <v>#N/A</v>
      </c>
      <c r="G212" s="3" t="s">
        <v>1106</v>
      </c>
    </row>
    <row r="213" spans="6:7" x14ac:dyDescent="0.25">
      <c r="F213" t="e">
        <f>VLOOKUP(C213,'CAMSS List of Standards'!A:X,11,FALSE)</f>
        <v>#N/A</v>
      </c>
      <c r="G213" s="3" t="s">
        <v>1106</v>
      </c>
    </row>
    <row r="214" spans="6:7" x14ac:dyDescent="0.25">
      <c r="F214" t="e">
        <f>VLOOKUP(C214,'CAMSS List of Standards'!A:X,11,FALSE)</f>
        <v>#N/A</v>
      </c>
      <c r="G214" s="3" t="s">
        <v>1106</v>
      </c>
    </row>
    <row r="215" spans="6:7" x14ac:dyDescent="0.25">
      <c r="F215" t="e">
        <f>VLOOKUP(C215,'CAMSS List of Standards'!A:X,11,FALSE)</f>
        <v>#N/A</v>
      </c>
      <c r="G215" s="3" t="s">
        <v>1106</v>
      </c>
    </row>
    <row r="216" spans="6:7" x14ac:dyDescent="0.25">
      <c r="F216" t="e">
        <f>VLOOKUP(C216,'CAMSS List of Standards'!A:X,11,FALSE)</f>
        <v>#N/A</v>
      </c>
      <c r="G216" s="3" t="s">
        <v>1106</v>
      </c>
    </row>
    <row r="217" spans="6:7" x14ac:dyDescent="0.25">
      <c r="F217" t="e">
        <f>VLOOKUP(C217,'CAMSS List of Standards'!A:X,11,FALSE)</f>
        <v>#N/A</v>
      </c>
      <c r="G217" s="3" t="s">
        <v>1106</v>
      </c>
    </row>
    <row r="218" spans="6:7" x14ac:dyDescent="0.25">
      <c r="F218" t="e">
        <f>VLOOKUP(C218,'CAMSS List of Standards'!A:X,11,FALSE)</f>
        <v>#N/A</v>
      </c>
      <c r="G218" s="3" t="s">
        <v>1106</v>
      </c>
    </row>
    <row r="219" spans="6:7" x14ac:dyDescent="0.25">
      <c r="F219" t="e">
        <f>VLOOKUP(C219,'CAMSS List of Standards'!A:X,11,FALSE)</f>
        <v>#N/A</v>
      </c>
      <c r="G219" s="3" t="s">
        <v>1106</v>
      </c>
    </row>
    <row r="220" spans="6:7" x14ac:dyDescent="0.25">
      <c r="F220" t="e">
        <f>VLOOKUP(C220,'CAMSS List of Standards'!A:X,11,FALSE)</f>
        <v>#N/A</v>
      </c>
      <c r="G220" s="3" t="s">
        <v>1106</v>
      </c>
    </row>
    <row r="221" spans="6:7" x14ac:dyDescent="0.25">
      <c r="F221" t="e">
        <f>VLOOKUP(C221,'CAMSS List of Standards'!A:X,11,FALSE)</f>
        <v>#N/A</v>
      </c>
      <c r="G221" s="3" t="s">
        <v>1106</v>
      </c>
    </row>
    <row r="222" spans="6:7" x14ac:dyDescent="0.25">
      <c r="F222" t="e">
        <f>VLOOKUP(C222,'CAMSS List of Standards'!A:X,11,FALSE)</f>
        <v>#N/A</v>
      </c>
      <c r="G222" s="3" t="s">
        <v>1106</v>
      </c>
    </row>
    <row r="223" spans="6:7" x14ac:dyDescent="0.25">
      <c r="F223" t="e">
        <f>VLOOKUP(C223,'CAMSS List of Standards'!A:X,11,FALSE)</f>
        <v>#N/A</v>
      </c>
      <c r="G223" s="3" t="s">
        <v>1106</v>
      </c>
    </row>
    <row r="224" spans="6:7" x14ac:dyDescent="0.25">
      <c r="F224" t="e">
        <f>VLOOKUP(C224,'CAMSS List of Standards'!A:X,11,FALSE)</f>
        <v>#N/A</v>
      </c>
      <c r="G224" s="3" t="s">
        <v>1106</v>
      </c>
    </row>
    <row r="225" spans="6:7" x14ac:dyDescent="0.25">
      <c r="F225" t="e">
        <f>VLOOKUP(C225,'CAMSS List of Standards'!A:X,11,FALSE)</f>
        <v>#N/A</v>
      </c>
      <c r="G225" s="3" t="s">
        <v>1106</v>
      </c>
    </row>
    <row r="226" spans="6:7" x14ac:dyDescent="0.25">
      <c r="F226" t="e">
        <f>VLOOKUP(C226,'CAMSS List of Standards'!A:X,11,FALSE)</f>
        <v>#N/A</v>
      </c>
      <c r="G226" s="3" t="s">
        <v>1106</v>
      </c>
    </row>
    <row r="227" spans="6:7" x14ac:dyDescent="0.25">
      <c r="F227" t="e">
        <f>VLOOKUP(C227,'CAMSS List of Standards'!A:X,11,FALSE)</f>
        <v>#N/A</v>
      </c>
      <c r="G227" s="3" t="s">
        <v>1106</v>
      </c>
    </row>
    <row r="228" spans="6:7" x14ac:dyDescent="0.25">
      <c r="F228" t="e">
        <f>VLOOKUP(C228,'CAMSS List of Standards'!A:X,11,FALSE)</f>
        <v>#N/A</v>
      </c>
      <c r="G228" s="3" t="s">
        <v>1106</v>
      </c>
    </row>
    <row r="229" spans="6:7" x14ac:dyDescent="0.25">
      <c r="F229" t="e">
        <f>VLOOKUP(C229,'CAMSS List of Standards'!A:X,11,FALSE)</f>
        <v>#N/A</v>
      </c>
      <c r="G229" s="3" t="s">
        <v>1106</v>
      </c>
    </row>
    <row r="230" spans="6:7" x14ac:dyDescent="0.25">
      <c r="F230" t="e">
        <f>VLOOKUP(C230,'CAMSS List of Standards'!A:X,11,FALSE)</f>
        <v>#N/A</v>
      </c>
      <c r="G230" s="3" t="s">
        <v>1106</v>
      </c>
    </row>
    <row r="231" spans="6:7" x14ac:dyDescent="0.25">
      <c r="F231" t="e">
        <f>VLOOKUP(C231,'CAMSS List of Standards'!A:X,11,FALSE)</f>
        <v>#N/A</v>
      </c>
      <c r="G231" s="3" t="s">
        <v>1106</v>
      </c>
    </row>
    <row r="232" spans="6:7" x14ac:dyDescent="0.25">
      <c r="F232" t="e">
        <f>VLOOKUP(C232,'CAMSS List of Standards'!A:X,11,FALSE)</f>
        <v>#N/A</v>
      </c>
      <c r="G232" s="3" t="s">
        <v>1106</v>
      </c>
    </row>
    <row r="233" spans="6:7" x14ac:dyDescent="0.25">
      <c r="F233" t="e">
        <f>VLOOKUP(C233,'CAMSS List of Standards'!A:X,11,FALSE)</f>
        <v>#N/A</v>
      </c>
      <c r="G233" s="3" t="s">
        <v>1106</v>
      </c>
    </row>
    <row r="234" spans="6:7" x14ac:dyDescent="0.25">
      <c r="F234" t="e">
        <f>VLOOKUP(C234,'CAMSS List of Standards'!A:X,11,FALSE)</f>
        <v>#N/A</v>
      </c>
      <c r="G234" s="3" t="s">
        <v>1106</v>
      </c>
    </row>
    <row r="235" spans="6:7" x14ac:dyDescent="0.25">
      <c r="F235" t="e">
        <f>VLOOKUP(C235,'CAMSS List of Standards'!A:X,11,FALSE)</f>
        <v>#N/A</v>
      </c>
      <c r="G235" s="3" t="s">
        <v>1106</v>
      </c>
    </row>
    <row r="236" spans="6:7" x14ac:dyDescent="0.25">
      <c r="F236" t="e">
        <f>VLOOKUP(C236,'CAMSS List of Standards'!A:X,11,FALSE)</f>
        <v>#N/A</v>
      </c>
      <c r="G236" s="3" t="s">
        <v>1106</v>
      </c>
    </row>
    <row r="237" spans="6:7" x14ac:dyDescent="0.25">
      <c r="F237" t="e">
        <f>VLOOKUP(C237,'CAMSS List of Standards'!A:X,11,FALSE)</f>
        <v>#N/A</v>
      </c>
      <c r="G237" s="3" t="s">
        <v>1106</v>
      </c>
    </row>
    <row r="238" spans="6:7" x14ac:dyDescent="0.25">
      <c r="F238" t="e">
        <f>VLOOKUP(C238,'CAMSS List of Standards'!A:X,11,FALSE)</f>
        <v>#N/A</v>
      </c>
      <c r="G238" s="3" t="s">
        <v>1106</v>
      </c>
    </row>
    <row r="239" spans="6:7" x14ac:dyDescent="0.25">
      <c r="F239" t="e">
        <f>VLOOKUP(C239,'CAMSS List of Standards'!A:X,11,FALSE)</f>
        <v>#N/A</v>
      </c>
      <c r="G239" s="3" t="s">
        <v>1106</v>
      </c>
    </row>
    <row r="240" spans="6:7" x14ac:dyDescent="0.25">
      <c r="F240" t="e">
        <f>VLOOKUP(C240,'CAMSS List of Standards'!A:X,11,FALSE)</f>
        <v>#N/A</v>
      </c>
      <c r="G240" s="3" t="s">
        <v>1106</v>
      </c>
    </row>
    <row r="241" spans="6:7" x14ac:dyDescent="0.25">
      <c r="F241" t="e">
        <f>VLOOKUP(C241,'CAMSS List of Standards'!A:X,11,FALSE)</f>
        <v>#N/A</v>
      </c>
      <c r="G241" s="3" t="s">
        <v>1106</v>
      </c>
    </row>
    <row r="242" spans="6:7" x14ac:dyDescent="0.25">
      <c r="F242" t="e">
        <f>VLOOKUP(C242,'CAMSS List of Standards'!A:X,11,FALSE)</f>
        <v>#N/A</v>
      </c>
      <c r="G242" s="3" t="s">
        <v>1106</v>
      </c>
    </row>
    <row r="243" spans="6:7" x14ac:dyDescent="0.25">
      <c r="F243" t="e">
        <f>VLOOKUP(C243,'CAMSS List of Standards'!A:X,11,FALSE)</f>
        <v>#N/A</v>
      </c>
      <c r="G243" s="3" t="s">
        <v>1106</v>
      </c>
    </row>
    <row r="244" spans="6:7" x14ac:dyDescent="0.25">
      <c r="F244" t="e">
        <f>VLOOKUP(C244,'CAMSS List of Standards'!A:X,11,FALSE)</f>
        <v>#N/A</v>
      </c>
      <c r="G244" s="3" t="s">
        <v>1106</v>
      </c>
    </row>
    <row r="245" spans="6:7" x14ac:dyDescent="0.25">
      <c r="F245" t="e">
        <f>VLOOKUP(C245,'CAMSS List of Standards'!A:X,11,FALSE)</f>
        <v>#N/A</v>
      </c>
      <c r="G245" s="3" t="s">
        <v>1106</v>
      </c>
    </row>
    <row r="246" spans="6:7" x14ac:dyDescent="0.25">
      <c r="F246" t="e">
        <f>VLOOKUP(C246,'CAMSS List of Standards'!A:X,11,FALSE)</f>
        <v>#N/A</v>
      </c>
      <c r="G246" s="3" t="s">
        <v>1106</v>
      </c>
    </row>
    <row r="247" spans="6:7" x14ac:dyDescent="0.25">
      <c r="F247" t="e">
        <f>VLOOKUP(C247,'CAMSS List of Standards'!A:X,11,FALSE)</f>
        <v>#N/A</v>
      </c>
      <c r="G247" s="3" t="s">
        <v>1106</v>
      </c>
    </row>
    <row r="248" spans="6:7" x14ac:dyDescent="0.25">
      <c r="F248" t="e">
        <f>VLOOKUP(C248,'CAMSS List of Standards'!A:X,11,FALSE)</f>
        <v>#N/A</v>
      </c>
      <c r="G248" s="3" t="s">
        <v>1106</v>
      </c>
    </row>
    <row r="249" spans="6:7" x14ac:dyDescent="0.25">
      <c r="F249" t="e">
        <f>VLOOKUP(C249,'CAMSS List of Standards'!A:X,11,FALSE)</f>
        <v>#N/A</v>
      </c>
      <c r="G249" s="3" t="s">
        <v>1106</v>
      </c>
    </row>
    <row r="250" spans="6:7" x14ac:dyDescent="0.25">
      <c r="F250" t="e">
        <f>VLOOKUP(C250,'CAMSS List of Standards'!A:X,11,FALSE)</f>
        <v>#N/A</v>
      </c>
      <c r="G250" s="3" t="s">
        <v>1106</v>
      </c>
    </row>
    <row r="251" spans="6:7" x14ac:dyDescent="0.25">
      <c r="F251" t="e">
        <f>VLOOKUP(C251,'CAMSS List of Standards'!A:X,11,FALSE)</f>
        <v>#N/A</v>
      </c>
      <c r="G251" s="3" t="s">
        <v>1106</v>
      </c>
    </row>
    <row r="252" spans="6:7" x14ac:dyDescent="0.25">
      <c r="F252" t="e">
        <f>VLOOKUP(C252,'CAMSS List of Standards'!A:X,11,FALSE)</f>
        <v>#N/A</v>
      </c>
      <c r="G252" s="3" t="s">
        <v>1106</v>
      </c>
    </row>
    <row r="253" spans="6:7" x14ac:dyDescent="0.25">
      <c r="F253" t="e">
        <f>VLOOKUP(C253,'CAMSS List of Standards'!A:X,11,FALSE)</f>
        <v>#N/A</v>
      </c>
      <c r="G253" s="3" t="s">
        <v>1106</v>
      </c>
    </row>
    <row r="254" spans="6:7" x14ac:dyDescent="0.25">
      <c r="F254" t="e">
        <f>VLOOKUP(C254,'CAMSS List of Standards'!A:X,11,FALSE)</f>
        <v>#N/A</v>
      </c>
      <c r="G254" s="3" t="s">
        <v>1106</v>
      </c>
    </row>
    <row r="255" spans="6:7" x14ac:dyDescent="0.25">
      <c r="F255" t="e">
        <f>VLOOKUP(C255,'CAMSS List of Standards'!A:X,11,FALSE)</f>
        <v>#N/A</v>
      </c>
      <c r="G255" s="3" t="s">
        <v>1106</v>
      </c>
    </row>
    <row r="256" spans="6:7" x14ac:dyDescent="0.25">
      <c r="F256" t="e">
        <f>VLOOKUP(C256,'CAMSS List of Standards'!A:X,11,FALSE)</f>
        <v>#N/A</v>
      </c>
      <c r="G256" s="3" t="s">
        <v>1106</v>
      </c>
    </row>
    <row r="257" spans="6:7" x14ac:dyDescent="0.25">
      <c r="F257" t="e">
        <f>VLOOKUP(C257,'CAMSS List of Standards'!A:X,11,FALSE)</f>
        <v>#N/A</v>
      </c>
      <c r="G257" s="3" t="s">
        <v>1106</v>
      </c>
    </row>
    <row r="258" spans="6:7" x14ac:dyDescent="0.25">
      <c r="F258" t="e">
        <f>VLOOKUP(C258,'CAMSS List of Standards'!A:X,11,FALSE)</f>
        <v>#N/A</v>
      </c>
      <c r="G258" s="3" t="s">
        <v>1106</v>
      </c>
    </row>
    <row r="259" spans="6:7" x14ac:dyDescent="0.25">
      <c r="F259" t="e">
        <f>VLOOKUP(C259,'CAMSS List of Standards'!A:X,11,FALSE)</f>
        <v>#N/A</v>
      </c>
      <c r="G259" s="3" t="s">
        <v>1106</v>
      </c>
    </row>
    <row r="260" spans="6:7" x14ac:dyDescent="0.25">
      <c r="F260" t="e">
        <f>VLOOKUP(C260,'CAMSS List of Standards'!A:X,11,FALSE)</f>
        <v>#N/A</v>
      </c>
      <c r="G260" s="3" t="s">
        <v>1106</v>
      </c>
    </row>
    <row r="261" spans="6:7" x14ac:dyDescent="0.25">
      <c r="F261" t="e">
        <f>VLOOKUP(C261,'CAMSS List of Standards'!A:X,11,FALSE)</f>
        <v>#N/A</v>
      </c>
      <c r="G261" s="3" t="s">
        <v>1106</v>
      </c>
    </row>
    <row r="262" spans="6:7" x14ac:dyDescent="0.25">
      <c r="F262" t="e">
        <f>VLOOKUP(C262,'CAMSS List of Standards'!A:X,11,FALSE)</f>
        <v>#N/A</v>
      </c>
      <c r="G262" s="3" t="s">
        <v>1106</v>
      </c>
    </row>
    <row r="263" spans="6:7" x14ac:dyDescent="0.25">
      <c r="F263" t="e">
        <f>VLOOKUP(C263,'CAMSS List of Standards'!A:X,11,FALSE)</f>
        <v>#N/A</v>
      </c>
      <c r="G263" s="3" t="s">
        <v>1106</v>
      </c>
    </row>
    <row r="264" spans="6:7" x14ac:dyDescent="0.25">
      <c r="F264" t="e">
        <f>VLOOKUP(C264,'CAMSS List of Standards'!A:X,11,FALSE)</f>
        <v>#N/A</v>
      </c>
      <c r="G264" s="3" t="s">
        <v>1106</v>
      </c>
    </row>
    <row r="265" spans="6:7" x14ac:dyDescent="0.25">
      <c r="F265" t="e">
        <f>VLOOKUP(C265,'CAMSS List of Standards'!A:X,11,FALSE)</f>
        <v>#N/A</v>
      </c>
      <c r="G265" s="3" t="s">
        <v>1106</v>
      </c>
    </row>
    <row r="266" spans="6:7" x14ac:dyDescent="0.25">
      <c r="F266" t="e">
        <f>VLOOKUP(C266,'CAMSS List of Standards'!A:X,11,FALSE)</f>
        <v>#N/A</v>
      </c>
      <c r="G266" s="3" t="s">
        <v>1106</v>
      </c>
    </row>
    <row r="267" spans="6:7" x14ac:dyDescent="0.25">
      <c r="F267" t="e">
        <f>VLOOKUP(C267,'CAMSS List of Standards'!A:X,11,FALSE)</f>
        <v>#N/A</v>
      </c>
      <c r="G267" s="3" t="s">
        <v>1106</v>
      </c>
    </row>
    <row r="268" spans="6:7" x14ac:dyDescent="0.25">
      <c r="F268" t="e">
        <f>VLOOKUP(C268,'CAMSS List of Standards'!A:X,11,FALSE)</f>
        <v>#N/A</v>
      </c>
      <c r="G268" s="3" t="s">
        <v>1106</v>
      </c>
    </row>
    <row r="269" spans="6:7" x14ac:dyDescent="0.25">
      <c r="F269" t="e">
        <f>VLOOKUP(C269,'CAMSS List of Standards'!A:X,7,FALSE)</f>
        <v>#N/A</v>
      </c>
      <c r="G269" s="3" t="s">
        <v>1106</v>
      </c>
    </row>
    <row r="270" spans="6:7" x14ac:dyDescent="0.25">
      <c r="F270" t="e">
        <f>VLOOKUP(C270,'CAMSS List of Standards'!A:X,7,FALSE)</f>
        <v>#N/A</v>
      </c>
      <c r="G270" s="3" t="s">
        <v>1106</v>
      </c>
    </row>
    <row r="271" spans="6:7" x14ac:dyDescent="0.25">
      <c r="F271" t="e">
        <f>VLOOKUP(C271,'CAMSS List of Standards'!A:X,7,FALSE)</f>
        <v>#N/A</v>
      </c>
      <c r="G271" s="3" t="s">
        <v>1106</v>
      </c>
    </row>
    <row r="272" spans="6:7" x14ac:dyDescent="0.25">
      <c r="F272" t="e">
        <f>VLOOKUP(C272,'CAMSS List of Standards'!A:X,7,FALSE)</f>
        <v>#N/A</v>
      </c>
      <c r="G272" s="3" t="s">
        <v>1106</v>
      </c>
    </row>
    <row r="273" spans="6:7" x14ac:dyDescent="0.25">
      <c r="F273" t="e">
        <f>VLOOKUP(C273,'CAMSS List of Standards'!A:X,7,FALSE)</f>
        <v>#N/A</v>
      </c>
      <c r="G273" s="3" t="s">
        <v>1106</v>
      </c>
    </row>
    <row r="274" spans="6:7" x14ac:dyDescent="0.25">
      <c r="F274" t="e">
        <f>VLOOKUP(C274,'CAMSS List of Standards'!A:X,7,FALSE)</f>
        <v>#N/A</v>
      </c>
      <c r="G274" s="3" t="s">
        <v>1106</v>
      </c>
    </row>
    <row r="275" spans="6:7" x14ac:dyDescent="0.25">
      <c r="F275" t="e">
        <f>VLOOKUP(C275,'CAMSS List of Standards'!A:X,7,FALSE)</f>
        <v>#N/A</v>
      </c>
      <c r="G275" s="3" t="s">
        <v>1106</v>
      </c>
    </row>
    <row r="276" spans="6:7" x14ac:dyDescent="0.25">
      <c r="F276" t="e">
        <f>VLOOKUP(C276,'CAMSS List of Standards'!A:X,7,FALSE)</f>
        <v>#N/A</v>
      </c>
      <c r="G276" s="3" t="s">
        <v>1106</v>
      </c>
    </row>
    <row r="277" spans="6:7" x14ac:dyDescent="0.25">
      <c r="F277" t="e">
        <f>VLOOKUP(C277,'CAMSS List of Standards'!A:X,7,FALSE)</f>
        <v>#N/A</v>
      </c>
      <c r="G277" s="3" t="s">
        <v>1106</v>
      </c>
    </row>
    <row r="278" spans="6:7" x14ac:dyDescent="0.25">
      <c r="F278" t="e">
        <f>VLOOKUP(C278,'CAMSS List of Standards'!A:X,7,FALSE)</f>
        <v>#N/A</v>
      </c>
      <c r="G278" s="3" t="s">
        <v>1106</v>
      </c>
    </row>
    <row r="279" spans="6:7" x14ac:dyDescent="0.25">
      <c r="F279" t="e">
        <f>VLOOKUP(C279,'CAMSS List of Standards'!A:X,7,FALSE)</f>
        <v>#N/A</v>
      </c>
      <c r="G279" s="3" t="s">
        <v>1106</v>
      </c>
    </row>
    <row r="280" spans="6:7" x14ac:dyDescent="0.25">
      <c r="F280" t="e">
        <f>VLOOKUP(C280,'CAMSS List of Standards'!A:X,7,FALSE)</f>
        <v>#N/A</v>
      </c>
      <c r="G280" s="3" t="s">
        <v>1106</v>
      </c>
    </row>
    <row r="281" spans="6:7" x14ac:dyDescent="0.25">
      <c r="F281" t="e">
        <f>VLOOKUP(C281,'CAMSS List of Standards'!A:X,7,FALSE)</f>
        <v>#N/A</v>
      </c>
      <c r="G281" s="3" t="s">
        <v>1106</v>
      </c>
    </row>
    <row r="282" spans="6:7" x14ac:dyDescent="0.25">
      <c r="F282" t="e">
        <f>VLOOKUP(C282,'CAMSS List of Standards'!A:X,7,FALSE)</f>
        <v>#N/A</v>
      </c>
      <c r="G282" s="3" t="s">
        <v>1106</v>
      </c>
    </row>
    <row r="283" spans="6:7" x14ac:dyDescent="0.25">
      <c r="F283" t="e">
        <f>VLOOKUP(C283,'CAMSS List of Standards'!A:X,7,FALSE)</f>
        <v>#N/A</v>
      </c>
      <c r="G283" s="3" t="s">
        <v>1106</v>
      </c>
    </row>
    <row r="284" spans="6:7" x14ac:dyDescent="0.25">
      <c r="F284" t="e">
        <f>VLOOKUP(C284,'CAMSS List of Standards'!A:X,7,FALSE)</f>
        <v>#N/A</v>
      </c>
      <c r="G284" s="3" t="s">
        <v>1106</v>
      </c>
    </row>
    <row r="285" spans="6:7" x14ac:dyDescent="0.25">
      <c r="F285" t="e">
        <f>VLOOKUP(C285,'CAMSS List of Standards'!A:X,7,FALSE)</f>
        <v>#N/A</v>
      </c>
      <c r="G285" s="3" t="s">
        <v>1106</v>
      </c>
    </row>
    <row r="286" spans="6:7" x14ac:dyDescent="0.25">
      <c r="F286" t="e">
        <f>VLOOKUP(C286,'CAMSS List of Standards'!A:X,7,FALSE)</f>
        <v>#N/A</v>
      </c>
      <c r="G286" s="3" t="s">
        <v>1106</v>
      </c>
    </row>
    <row r="287" spans="6:7" x14ac:dyDescent="0.25">
      <c r="F287" t="e">
        <f>VLOOKUP(C287,'CAMSS List of Standards'!A:X,7,FALSE)</f>
        <v>#N/A</v>
      </c>
      <c r="G287" s="3" t="s">
        <v>1106</v>
      </c>
    </row>
    <row r="288" spans="6:7" x14ac:dyDescent="0.25">
      <c r="F288" t="e">
        <f>VLOOKUP(C288,'CAMSS List of Standards'!A:X,7,FALSE)</f>
        <v>#N/A</v>
      </c>
      <c r="G288" s="3" t="s">
        <v>1106</v>
      </c>
    </row>
    <row r="289" spans="6:7" x14ac:dyDescent="0.25">
      <c r="F289" t="e">
        <f>VLOOKUP(C289,'CAMSS List of Standards'!A:X,7,FALSE)</f>
        <v>#N/A</v>
      </c>
      <c r="G289" s="3" t="s">
        <v>1106</v>
      </c>
    </row>
    <row r="290" spans="6:7" x14ac:dyDescent="0.25">
      <c r="F290" t="e">
        <f>VLOOKUP(C290,'CAMSS List of Standards'!A:X,7,FALSE)</f>
        <v>#N/A</v>
      </c>
      <c r="G290" s="3" t="s">
        <v>1106</v>
      </c>
    </row>
    <row r="291" spans="6:7" x14ac:dyDescent="0.25">
      <c r="F291" t="e">
        <f>VLOOKUP(C291,'CAMSS List of Standards'!A:X,7,FALSE)</f>
        <v>#N/A</v>
      </c>
      <c r="G291" s="3" t="s">
        <v>1106</v>
      </c>
    </row>
    <row r="292" spans="6:7" x14ac:dyDescent="0.25">
      <c r="F292" t="e">
        <f>VLOOKUP(C292,'CAMSS List of Standards'!A:X,7,FALSE)</f>
        <v>#N/A</v>
      </c>
      <c r="G292" s="3" t="s">
        <v>1106</v>
      </c>
    </row>
    <row r="293" spans="6:7" x14ac:dyDescent="0.25">
      <c r="F293" t="e">
        <f>VLOOKUP(C293,'CAMSS List of Standards'!A:X,7,FALSE)</f>
        <v>#N/A</v>
      </c>
      <c r="G293" s="3" t="s">
        <v>1106</v>
      </c>
    </row>
    <row r="294" spans="6:7" x14ac:dyDescent="0.25">
      <c r="F294" t="e">
        <f>VLOOKUP(C294,'CAMSS List of Standards'!A:X,7,FALSE)</f>
        <v>#N/A</v>
      </c>
      <c r="G294" s="3" t="s">
        <v>1106</v>
      </c>
    </row>
    <row r="295" spans="6:7" x14ac:dyDescent="0.25">
      <c r="F295" t="e">
        <f>VLOOKUP(C295,'CAMSS List of Standards'!A:X,7,FALSE)</f>
        <v>#N/A</v>
      </c>
      <c r="G295" s="3" t="s">
        <v>1106</v>
      </c>
    </row>
    <row r="296" spans="6:7" x14ac:dyDescent="0.25">
      <c r="F296" t="e">
        <f>VLOOKUP(C296,'CAMSS List of Standards'!A:X,7,FALSE)</f>
        <v>#N/A</v>
      </c>
      <c r="G296" s="3" t="s">
        <v>1106</v>
      </c>
    </row>
    <row r="297" spans="6:7" x14ac:dyDescent="0.25">
      <c r="F297" t="e">
        <f>VLOOKUP(C297,'CAMSS List of Standards'!A:X,7,FALSE)</f>
        <v>#N/A</v>
      </c>
      <c r="G297" s="3" t="s">
        <v>1106</v>
      </c>
    </row>
    <row r="298" spans="6:7" x14ac:dyDescent="0.25">
      <c r="F298" t="e">
        <f>VLOOKUP(C298,'CAMSS List of Standards'!A:X,7,FALSE)</f>
        <v>#N/A</v>
      </c>
      <c r="G298" s="3" t="s">
        <v>1106</v>
      </c>
    </row>
  </sheetData>
  <autoFilter ref="A1:I298" xr:uid="{00000000-0009-0000-0000-00000B000000}">
    <sortState xmlns:xlrd2="http://schemas.microsoft.com/office/spreadsheetml/2017/richdata2" ref="A6:L299">
      <sortCondition ref="C1:C299"/>
    </sortState>
  </autoFilter>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298"/>
  <sheetViews>
    <sheetView topLeftCell="D1" workbookViewId="0">
      <selection sqref="A1:C1048576"/>
    </sheetView>
  </sheetViews>
  <sheetFormatPr defaultColWidth="9.140625" defaultRowHeight="15" x14ac:dyDescent="0.25"/>
  <cols>
    <col min="1" max="1" width="26.42578125" hidden="1" customWidth="1"/>
    <col min="2" max="3" width="31.140625" hidden="1" customWidth="1"/>
    <col min="4" max="5" width="31.140625" customWidth="1"/>
    <col min="6" max="6" width="17.140625" bestFit="1" customWidth="1"/>
    <col min="7" max="7" width="12.42578125" bestFit="1" customWidth="1"/>
    <col min="8" max="8" width="11.85546875" customWidth="1"/>
    <col min="9" max="9" width="17" bestFit="1" customWidth="1"/>
    <col min="10" max="10" width="6.85546875" bestFit="1" customWidth="1"/>
    <col min="11" max="11" width="20.42578125" bestFit="1" customWidth="1"/>
    <col min="12" max="12" width="13.85546875" bestFit="1" customWidth="1"/>
  </cols>
  <sheetData>
    <row r="1" spans="1:12" x14ac:dyDescent="0.25">
      <c r="A1" s="1" t="s">
        <v>1099</v>
      </c>
      <c r="B1" s="1" t="s">
        <v>1100</v>
      </c>
      <c r="C1" s="1" t="s">
        <v>1101</v>
      </c>
      <c r="D1" s="1" t="s">
        <v>2995</v>
      </c>
      <c r="E1" s="1" t="s">
        <v>2994</v>
      </c>
      <c r="F1" s="1" t="s">
        <v>1102</v>
      </c>
      <c r="G1" s="1" t="s">
        <v>1103</v>
      </c>
      <c r="H1" s="1" t="s">
        <v>1104</v>
      </c>
      <c r="I1" s="1" t="s">
        <v>1105</v>
      </c>
      <c r="J1" s="1" t="s">
        <v>1106</v>
      </c>
      <c r="K1" s="1" t="s">
        <v>1107</v>
      </c>
      <c r="L1" s="1" t="s">
        <v>1108</v>
      </c>
    </row>
    <row r="2" spans="1:12" x14ac:dyDescent="0.25">
      <c r="A2" t="s">
        <v>1644</v>
      </c>
      <c r="B2" t="s">
        <v>1644</v>
      </c>
      <c r="C2" t="s">
        <v>1644</v>
      </c>
      <c r="D2" t="s">
        <v>1644</v>
      </c>
      <c r="E2" t="s">
        <v>1644</v>
      </c>
      <c r="F2" t="s">
        <v>81</v>
      </c>
      <c r="H2" t="s">
        <v>1645</v>
      </c>
      <c r="I2" t="str">
        <f>VLOOKUP(F2,'CAMSS List of Standards'!A:X,11,FALSE)</f>
        <v>X</v>
      </c>
      <c r="J2" s="3" t="s">
        <v>1106</v>
      </c>
    </row>
    <row r="3" spans="1:12" x14ac:dyDescent="0.25">
      <c r="B3" t="s">
        <v>200</v>
      </c>
      <c r="C3" t="s">
        <v>200</v>
      </c>
      <c r="D3" t="s">
        <v>200</v>
      </c>
      <c r="E3" t="s">
        <v>200</v>
      </c>
      <c r="F3" t="s">
        <v>200</v>
      </c>
      <c r="H3" t="s">
        <v>1645</v>
      </c>
      <c r="I3" t="str">
        <f>VLOOKUP(F3,'CAMSS List of Standards'!A:X,11,FALSE)</f>
        <v>X</v>
      </c>
      <c r="J3" s="3" t="s">
        <v>1106</v>
      </c>
    </row>
    <row r="4" spans="1:12" x14ac:dyDescent="0.25">
      <c r="B4" t="s">
        <v>201</v>
      </c>
      <c r="C4" t="s">
        <v>201</v>
      </c>
      <c r="D4" t="s">
        <v>201</v>
      </c>
      <c r="E4" t="s">
        <v>201</v>
      </c>
      <c r="F4" t="s">
        <v>201</v>
      </c>
      <c r="H4" t="s">
        <v>1645</v>
      </c>
      <c r="I4" t="str">
        <f>VLOOKUP(F4,'CAMSS List of Standards'!A:X,11,FALSE)</f>
        <v>X</v>
      </c>
      <c r="J4" s="3" t="s">
        <v>1106</v>
      </c>
    </row>
    <row r="5" spans="1:12" x14ac:dyDescent="0.25">
      <c r="B5" t="s">
        <v>300</v>
      </c>
      <c r="C5" t="s">
        <v>300</v>
      </c>
      <c r="D5" t="s">
        <v>300</v>
      </c>
      <c r="E5" t="s">
        <v>300</v>
      </c>
      <c r="F5" t="s">
        <v>300</v>
      </c>
      <c r="H5" t="s">
        <v>1645</v>
      </c>
      <c r="I5" t="str">
        <f>VLOOKUP(F5,'CAMSS List of Standards'!A:X,11,FALSE)</f>
        <v>X</v>
      </c>
      <c r="J5" s="3" t="s">
        <v>1106</v>
      </c>
    </row>
    <row r="6" spans="1:12" x14ac:dyDescent="0.25">
      <c r="B6" t="s">
        <v>303</v>
      </c>
      <c r="C6" t="s">
        <v>303</v>
      </c>
      <c r="D6" t="s">
        <v>303</v>
      </c>
      <c r="E6" t="s">
        <v>303</v>
      </c>
      <c r="F6" t="s">
        <v>303</v>
      </c>
      <c r="H6" t="s">
        <v>1645</v>
      </c>
      <c r="I6" t="str">
        <f>VLOOKUP(F6,'CAMSS List of Standards'!A:X,11,FALSE)</f>
        <v>X</v>
      </c>
      <c r="J6" s="3" t="s">
        <v>1106</v>
      </c>
    </row>
    <row r="7" spans="1:12" x14ac:dyDescent="0.25">
      <c r="B7" t="s">
        <v>307</v>
      </c>
      <c r="C7" t="s">
        <v>307</v>
      </c>
      <c r="D7" t="s">
        <v>307</v>
      </c>
      <c r="E7" t="s">
        <v>307</v>
      </c>
      <c r="F7" t="s">
        <v>307</v>
      </c>
      <c r="H7" t="s">
        <v>1645</v>
      </c>
      <c r="I7" t="str">
        <f>VLOOKUP(F7,'CAMSS List of Standards'!A:X,11,FALSE)</f>
        <v>X</v>
      </c>
      <c r="J7" s="3" t="s">
        <v>1106</v>
      </c>
    </row>
    <row r="8" spans="1:12" x14ac:dyDescent="0.25">
      <c r="B8" t="s">
        <v>203</v>
      </c>
      <c r="C8" t="s">
        <v>203</v>
      </c>
      <c r="D8" t="s">
        <v>203</v>
      </c>
      <c r="E8" t="s">
        <v>203</v>
      </c>
      <c r="F8" t="s">
        <v>203</v>
      </c>
      <c r="H8" t="s">
        <v>1645</v>
      </c>
      <c r="I8" t="str">
        <f>VLOOKUP(F8,'CAMSS List of Standards'!A:X,11,FALSE)</f>
        <v>X</v>
      </c>
      <c r="J8" s="3" t="s">
        <v>1106</v>
      </c>
    </row>
    <row r="9" spans="1:12" x14ac:dyDescent="0.25">
      <c r="B9" t="s">
        <v>204</v>
      </c>
      <c r="C9" t="s">
        <v>204</v>
      </c>
      <c r="D9" t="s">
        <v>204</v>
      </c>
      <c r="E9" t="s">
        <v>204</v>
      </c>
      <c r="F9" t="s">
        <v>204</v>
      </c>
      <c r="H9" t="s">
        <v>1645</v>
      </c>
      <c r="I9" t="str">
        <f>VLOOKUP(F9,'CAMSS List of Standards'!A:X,11,FALSE)</f>
        <v>X</v>
      </c>
      <c r="J9" s="3" t="s">
        <v>1106</v>
      </c>
    </row>
    <row r="10" spans="1:12" x14ac:dyDescent="0.25">
      <c r="B10" t="s">
        <v>154</v>
      </c>
      <c r="C10" t="s">
        <v>154</v>
      </c>
      <c r="D10" t="s">
        <v>154</v>
      </c>
      <c r="E10" t="s">
        <v>154</v>
      </c>
      <c r="F10" t="s">
        <v>154</v>
      </c>
      <c r="H10" t="s">
        <v>1645</v>
      </c>
      <c r="I10" t="str">
        <f>VLOOKUP(F10,'CAMSS List of Standards'!A:X,11,FALSE)</f>
        <v>X</v>
      </c>
      <c r="J10" s="3" t="s">
        <v>1106</v>
      </c>
    </row>
    <row r="11" spans="1:12" x14ac:dyDescent="0.25">
      <c r="A11" t="s">
        <v>1646</v>
      </c>
      <c r="B11" t="s">
        <v>312</v>
      </c>
      <c r="C11" t="s">
        <v>312</v>
      </c>
      <c r="D11" t="s">
        <v>312</v>
      </c>
      <c r="E11" t="s">
        <v>312</v>
      </c>
      <c r="F11" t="s">
        <v>312</v>
      </c>
      <c r="H11" t="s">
        <v>1645</v>
      </c>
      <c r="I11" t="str">
        <f>VLOOKUP(F11,'CAMSS List of Standards'!A:X,11,FALSE)</f>
        <v>X</v>
      </c>
      <c r="J11" s="3" t="s">
        <v>1106</v>
      </c>
    </row>
    <row r="12" spans="1:12" x14ac:dyDescent="0.25">
      <c r="B12" t="s">
        <v>129</v>
      </c>
      <c r="C12" t="s">
        <v>129</v>
      </c>
      <c r="D12" t="s">
        <v>129</v>
      </c>
      <c r="E12" t="s">
        <v>129</v>
      </c>
      <c r="F12" t="s">
        <v>129</v>
      </c>
      <c r="H12" t="s">
        <v>1645</v>
      </c>
      <c r="I12" t="str">
        <f>VLOOKUP(F12,'CAMSS List of Standards'!A:X,11,FALSE)</f>
        <v>X</v>
      </c>
      <c r="J12" s="3" t="s">
        <v>1106</v>
      </c>
    </row>
    <row r="13" spans="1:12" x14ac:dyDescent="0.25">
      <c r="A13" t="s">
        <v>129</v>
      </c>
      <c r="B13" t="s">
        <v>1647</v>
      </c>
      <c r="C13" t="s">
        <v>1647</v>
      </c>
      <c r="D13" t="s">
        <v>1647</v>
      </c>
      <c r="E13" t="s">
        <v>1647</v>
      </c>
      <c r="F13" t="s">
        <v>1647</v>
      </c>
      <c r="H13" t="s">
        <v>1645</v>
      </c>
      <c r="I13" t="str">
        <f>VLOOKUP(F13,'CAMSS List of Standards'!A:X,11,FALSE)</f>
        <v>X</v>
      </c>
      <c r="J13" s="3" t="s">
        <v>1106</v>
      </c>
    </row>
    <row r="14" spans="1:12" x14ac:dyDescent="0.25">
      <c r="B14" t="s">
        <v>130</v>
      </c>
      <c r="C14" t="s">
        <v>130</v>
      </c>
      <c r="D14" t="s">
        <v>130</v>
      </c>
      <c r="E14" t="s">
        <v>130</v>
      </c>
      <c r="F14" t="s">
        <v>130</v>
      </c>
      <c r="H14" t="s">
        <v>1645</v>
      </c>
      <c r="I14" t="str">
        <f>VLOOKUP(F14,'CAMSS List of Standards'!A:X,11,FALSE)</f>
        <v>X</v>
      </c>
      <c r="J14" s="3" t="s">
        <v>1106</v>
      </c>
    </row>
    <row r="15" spans="1:12" x14ac:dyDescent="0.25">
      <c r="B15" t="s">
        <v>116</v>
      </c>
      <c r="C15" t="s">
        <v>116</v>
      </c>
      <c r="D15" t="s">
        <v>116</v>
      </c>
      <c r="E15" t="s">
        <v>116</v>
      </c>
      <c r="F15" t="s">
        <v>116</v>
      </c>
      <c r="H15" t="s">
        <v>1645</v>
      </c>
      <c r="I15" t="str">
        <f>VLOOKUP(F15,'CAMSS List of Standards'!A:X,11,FALSE)</f>
        <v>X</v>
      </c>
      <c r="J15" s="3" t="s">
        <v>1106</v>
      </c>
    </row>
    <row r="16" spans="1:12" x14ac:dyDescent="0.25">
      <c r="B16" t="s">
        <v>360</v>
      </c>
      <c r="C16" t="s">
        <v>360</v>
      </c>
      <c r="D16" t="s">
        <v>360</v>
      </c>
      <c r="E16" t="s">
        <v>360</v>
      </c>
      <c r="F16" t="s">
        <v>360</v>
      </c>
      <c r="H16" t="s">
        <v>1645</v>
      </c>
      <c r="I16" t="str">
        <f>VLOOKUP(F16,'CAMSS List of Standards'!A:X,11,FALSE)</f>
        <v>X</v>
      </c>
      <c r="J16" s="3" t="s">
        <v>1106</v>
      </c>
    </row>
    <row r="17" spans="1:10" x14ac:dyDescent="0.25">
      <c r="B17" t="s">
        <v>87</v>
      </c>
      <c r="C17" t="s">
        <v>87</v>
      </c>
      <c r="D17" t="s">
        <v>87</v>
      </c>
      <c r="E17" t="s">
        <v>87</v>
      </c>
      <c r="F17" t="s">
        <v>87</v>
      </c>
      <c r="H17" t="s">
        <v>1645</v>
      </c>
      <c r="I17" t="str">
        <f>VLOOKUP(F17,'CAMSS List of Standards'!A:X,11,FALSE)</f>
        <v>X</v>
      </c>
      <c r="J17" s="3" t="s">
        <v>1106</v>
      </c>
    </row>
    <row r="18" spans="1:10" x14ac:dyDescent="0.25">
      <c r="A18" t="s">
        <v>87</v>
      </c>
      <c r="B18" t="s">
        <v>77</v>
      </c>
      <c r="C18" t="s">
        <v>77</v>
      </c>
      <c r="D18" t="s">
        <v>77</v>
      </c>
      <c r="E18" t="s">
        <v>77</v>
      </c>
      <c r="F18" t="s">
        <v>77</v>
      </c>
      <c r="H18" t="s">
        <v>1645</v>
      </c>
      <c r="I18" t="str">
        <f>VLOOKUP(F18,'CAMSS List of Standards'!A:X,11,FALSE)</f>
        <v>X</v>
      </c>
      <c r="J18" s="3" t="s">
        <v>1106</v>
      </c>
    </row>
    <row r="19" spans="1:10" x14ac:dyDescent="0.25">
      <c r="A19" t="s">
        <v>77</v>
      </c>
      <c r="B19" t="s">
        <v>365</v>
      </c>
      <c r="C19" t="s">
        <v>365</v>
      </c>
      <c r="D19" t="s">
        <v>365</v>
      </c>
      <c r="E19" t="s">
        <v>365</v>
      </c>
      <c r="F19" t="s">
        <v>365</v>
      </c>
      <c r="H19" t="s">
        <v>1645</v>
      </c>
      <c r="I19" t="str">
        <f>VLOOKUP(F19,'CAMSS List of Standards'!A:X,11,FALSE)</f>
        <v>X</v>
      </c>
      <c r="J19" s="3" t="s">
        <v>1106</v>
      </c>
    </row>
    <row r="20" spans="1:10" x14ac:dyDescent="0.25">
      <c r="B20" t="s">
        <v>79</v>
      </c>
      <c r="C20" t="s">
        <v>79</v>
      </c>
      <c r="D20" t="s">
        <v>79</v>
      </c>
      <c r="E20" t="s">
        <v>79</v>
      </c>
      <c r="F20" t="s">
        <v>79</v>
      </c>
      <c r="H20" t="s">
        <v>1645</v>
      </c>
      <c r="I20" t="str">
        <f>VLOOKUP(F20,'CAMSS List of Standards'!A:X,11,FALSE)</f>
        <v>X</v>
      </c>
      <c r="J20" s="3" t="s">
        <v>1106</v>
      </c>
    </row>
    <row r="21" spans="1:10" x14ac:dyDescent="0.25">
      <c r="A21" t="s">
        <v>79</v>
      </c>
      <c r="B21" t="s">
        <v>132</v>
      </c>
      <c r="C21" t="s">
        <v>132</v>
      </c>
      <c r="D21" t="s">
        <v>132</v>
      </c>
      <c r="E21" t="s">
        <v>132</v>
      </c>
      <c r="F21" t="s">
        <v>132</v>
      </c>
      <c r="H21" t="s">
        <v>1645</v>
      </c>
      <c r="I21" t="str">
        <f>VLOOKUP(F21,'CAMSS List of Standards'!A:X,11,FALSE)</f>
        <v>X</v>
      </c>
      <c r="J21" s="3" t="s">
        <v>1106</v>
      </c>
    </row>
    <row r="22" spans="1:10" x14ac:dyDescent="0.25">
      <c r="B22" t="s">
        <v>216</v>
      </c>
      <c r="C22" t="s">
        <v>216</v>
      </c>
      <c r="D22" t="s">
        <v>216</v>
      </c>
      <c r="E22" t="s">
        <v>216</v>
      </c>
      <c r="F22" t="s">
        <v>216</v>
      </c>
      <c r="H22" t="s">
        <v>1645</v>
      </c>
      <c r="I22" t="str">
        <f>VLOOKUP(F22,'CAMSS List of Standards'!A:X,11,FALSE)</f>
        <v>X</v>
      </c>
      <c r="J22" s="3" t="s">
        <v>1106</v>
      </c>
    </row>
    <row r="23" spans="1:10" x14ac:dyDescent="0.25">
      <c r="B23" t="s">
        <v>385</v>
      </c>
      <c r="C23" t="s">
        <v>385</v>
      </c>
      <c r="D23" t="s">
        <v>385</v>
      </c>
      <c r="E23" t="s">
        <v>385</v>
      </c>
      <c r="F23" t="s">
        <v>385</v>
      </c>
      <c r="H23" t="s">
        <v>1645</v>
      </c>
      <c r="I23" t="str">
        <f>VLOOKUP(F23,'CAMSS List of Standards'!A:X,11,FALSE)</f>
        <v>X</v>
      </c>
      <c r="J23" s="3" t="s">
        <v>1106</v>
      </c>
    </row>
    <row r="24" spans="1:10" x14ac:dyDescent="0.25">
      <c r="B24" t="s">
        <v>458</v>
      </c>
      <c r="C24" t="s">
        <v>458</v>
      </c>
      <c r="D24" t="s">
        <v>458</v>
      </c>
      <c r="E24" t="s">
        <v>458</v>
      </c>
      <c r="F24" t="s">
        <v>458</v>
      </c>
      <c r="H24" t="s">
        <v>1645</v>
      </c>
      <c r="I24" t="str">
        <f>VLOOKUP(F24,'CAMSS List of Standards'!A:X,11,FALSE)</f>
        <v>X</v>
      </c>
      <c r="J24" s="3" t="s">
        <v>1106</v>
      </c>
    </row>
    <row r="25" spans="1:10" x14ac:dyDescent="0.25">
      <c r="B25" t="s">
        <v>465</v>
      </c>
      <c r="C25" t="s">
        <v>465</v>
      </c>
      <c r="D25" t="s">
        <v>465</v>
      </c>
      <c r="E25" t="s">
        <v>465</v>
      </c>
      <c r="F25" t="s">
        <v>465</v>
      </c>
      <c r="H25" t="s">
        <v>1645</v>
      </c>
      <c r="I25" t="str">
        <f>VLOOKUP(F25,'CAMSS List of Standards'!A:X,11,FALSE)</f>
        <v>X</v>
      </c>
      <c r="J25" s="3" t="s">
        <v>1106</v>
      </c>
    </row>
    <row r="26" spans="1:10" x14ac:dyDescent="0.25">
      <c r="B26" t="s">
        <v>162</v>
      </c>
      <c r="C26" t="s">
        <v>162</v>
      </c>
      <c r="D26" t="s">
        <v>162</v>
      </c>
      <c r="E26" t="s">
        <v>162</v>
      </c>
      <c r="F26" t="s">
        <v>162</v>
      </c>
      <c r="H26" t="s">
        <v>1645</v>
      </c>
      <c r="I26" t="str">
        <f>VLOOKUP(F26,'CAMSS List of Standards'!A:X,11,FALSE)</f>
        <v>X</v>
      </c>
      <c r="J26" s="3" t="s">
        <v>1106</v>
      </c>
    </row>
    <row r="27" spans="1:10" x14ac:dyDescent="0.25">
      <c r="A27" t="s">
        <v>162</v>
      </c>
      <c r="B27" t="s">
        <v>164</v>
      </c>
      <c r="C27" t="s">
        <v>164</v>
      </c>
      <c r="D27" t="s">
        <v>164</v>
      </c>
      <c r="E27" t="s">
        <v>164</v>
      </c>
      <c r="F27" t="s">
        <v>164</v>
      </c>
      <c r="H27" t="s">
        <v>1645</v>
      </c>
      <c r="I27" t="str">
        <f>VLOOKUP(F27,'CAMSS List of Standards'!A:X,11,FALSE)</f>
        <v>X</v>
      </c>
      <c r="J27" s="3" t="s">
        <v>1106</v>
      </c>
    </row>
    <row r="28" spans="1:10" x14ac:dyDescent="0.25">
      <c r="B28" t="s">
        <v>480</v>
      </c>
      <c r="C28" t="s">
        <v>480</v>
      </c>
      <c r="D28" t="s">
        <v>480</v>
      </c>
      <c r="E28" t="s">
        <v>480</v>
      </c>
      <c r="F28" t="s">
        <v>480</v>
      </c>
      <c r="H28" t="s">
        <v>1645</v>
      </c>
      <c r="I28" t="str">
        <f>VLOOKUP(F28,'CAMSS List of Standards'!A:X,11,FALSE)</f>
        <v>X</v>
      </c>
      <c r="J28" s="3" t="s">
        <v>1106</v>
      </c>
    </row>
    <row r="29" spans="1:10" x14ac:dyDescent="0.25">
      <c r="B29" t="s">
        <v>165</v>
      </c>
      <c r="C29" t="s">
        <v>165</v>
      </c>
      <c r="D29" t="s">
        <v>165</v>
      </c>
      <c r="E29" t="s">
        <v>165</v>
      </c>
      <c r="F29" t="s">
        <v>165</v>
      </c>
      <c r="H29" t="s">
        <v>1645</v>
      </c>
      <c r="I29" t="str">
        <f>VLOOKUP(F29,'CAMSS List of Standards'!A:X,11,FALSE)</f>
        <v>X</v>
      </c>
      <c r="J29" s="3" t="s">
        <v>1106</v>
      </c>
    </row>
    <row r="30" spans="1:10" x14ac:dyDescent="0.25">
      <c r="B30" t="s">
        <v>133</v>
      </c>
      <c r="C30" t="s">
        <v>133</v>
      </c>
      <c r="D30" t="s">
        <v>133</v>
      </c>
      <c r="E30" t="s">
        <v>133</v>
      </c>
      <c r="F30" t="s">
        <v>133</v>
      </c>
      <c r="H30" t="s">
        <v>1645</v>
      </c>
      <c r="I30" t="str">
        <f>VLOOKUP(F30,'CAMSS List of Standards'!A:X,11,FALSE)</f>
        <v>X</v>
      </c>
      <c r="J30" s="3" t="s">
        <v>1106</v>
      </c>
    </row>
    <row r="31" spans="1:10" x14ac:dyDescent="0.25">
      <c r="A31" t="s">
        <v>133</v>
      </c>
      <c r="B31" t="s">
        <v>94</v>
      </c>
      <c r="C31" t="s">
        <v>94</v>
      </c>
      <c r="D31" t="s">
        <v>94</v>
      </c>
      <c r="E31" t="s">
        <v>94</v>
      </c>
      <c r="F31" t="s">
        <v>94</v>
      </c>
      <c r="H31" t="s">
        <v>1645</v>
      </c>
      <c r="I31" t="str">
        <f>VLOOKUP(F31,'CAMSS List of Standards'!A:X,11,FALSE)</f>
        <v>X</v>
      </c>
      <c r="J31" s="3" t="s">
        <v>1106</v>
      </c>
    </row>
    <row r="32" spans="1:10" x14ac:dyDescent="0.25">
      <c r="B32" t="s">
        <v>1648</v>
      </c>
      <c r="C32" t="s">
        <v>1648</v>
      </c>
      <c r="D32" t="s">
        <v>1648</v>
      </c>
      <c r="E32" t="s">
        <v>1648</v>
      </c>
      <c r="F32" t="s">
        <v>1648</v>
      </c>
      <c r="H32" t="s">
        <v>1645</v>
      </c>
      <c r="I32" t="str">
        <f>VLOOKUP(F32,'CAMSS List of Standards'!A:X,11,FALSE)</f>
        <v>X</v>
      </c>
      <c r="J32" s="3" t="s">
        <v>1106</v>
      </c>
    </row>
    <row r="33" spans="1:10" x14ac:dyDescent="0.25">
      <c r="B33" t="s">
        <v>491</v>
      </c>
      <c r="C33" t="s">
        <v>491</v>
      </c>
      <c r="D33" t="s">
        <v>491</v>
      </c>
      <c r="E33" t="s">
        <v>491</v>
      </c>
      <c r="F33" t="s">
        <v>491</v>
      </c>
      <c r="H33" t="s">
        <v>1645</v>
      </c>
      <c r="I33" t="str">
        <f>VLOOKUP(F33,'CAMSS List of Standards'!A:X,11,FALSE)</f>
        <v>X</v>
      </c>
      <c r="J33" s="3" t="s">
        <v>1106</v>
      </c>
    </row>
    <row r="34" spans="1:10" x14ac:dyDescent="0.25">
      <c r="B34" t="s">
        <v>492</v>
      </c>
      <c r="C34" t="s">
        <v>492</v>
      </c>
      <c r="D34" t="s">
        <v>492</v>
      </c>
      <c r="E34" t="s">
        <v>492</v>
      </c>
      <c r="F34" t="s">
        <v>492</v>
      </c>
      <c r="H34" t="s">
        <v>1645</v>
      </c>
      <c r="I34" t="str">
        <f>VLOOKUP(F34,'CAMSS List of Standards'!A:X,11,FALSE)</f>
        <v>X</v>
      </c>
      <c r="J34" s="3" t="s">
        <v>1106</v>
      </c>
    </row>
    <row r="35" spans="1:10" x14ac:dyDescent="0.25">
      <c r="B35" t="s">
        <v>493</v>
      </c>
      <c r="C35" t="s">
        <v>493</v>
      </c>
      <c r="D35" t="s">
        <v>493</v>
      </c>
      <c r="E35" t="s">
        <v>493</v>
      </c>
      <c r="F35" t="s">
        <v>493</v>
      </c>
      <c r="H35" t="s">
        <v>1645</v>
      </c>
      <c r="I35" t="str">
        <f>VLOOKUP(F35,'CAMSS List of Standards'!A:X,11,FALSE)</f>
        <v>X</v>
      </c>
      <c r="J35" s="3" t="s">
        <v>1106</v>
      </c>
    </row>
    <row r="36" spans="1:10" x14ac:dyDescent="0.25">
      <c r="A36" t="s">
        <v>493</v>
      </c>
      <c r="B36" t="s">
        <v>134</v>
      </c>
      <c r="C36" t="s">
        <v>134</v>
      </c>
      <c r="D36" t="s">
        <v>134</v>
      </c>
      <c r="E36" t="s">
        <v>134</v>
      </c>
      <c r="F36" t="s">
        <v>134</v>
      </c>
      <c r="H36" t="s">
        <v>1645</v>
      </c>
      <c r="I36" t="str">
        <f>VLOOKUP(F36,'CAMSS List of Standards'!A:X,11,FALSE)</f>
        <v>X</v>
      </c>
      <c r="J36" s="3" t="s">
        <v>1106</v>
      </c>
    </row>
    <row r="37" spans="1:10" x14ac:dyDescent="0.25">
      <c r="B37" t="s">
        <v>495</v>
      </c>
      <c r="C37" t="s">
        <v>495</v>
      </c>
      <c r="D37" t="s">
        <v>495</v>
      </c>
      <c r="E37" t="s">
        <v>495</v>
      </c>
      <c r="F37" t="s">
        <v>495</v>
      </c>
      <c r="H37" t="s">
        <v>1645</v>
      </c>
      <c r="I37" t="str">
        <f>VLOOKUP(F37,'CAMSS List of Standards'!A:X,11,FALSE)</f>
        <v>X</v>
      </c>
      <c r="J37" s="3" t="s">
        <v>1106</v>
      </c>
    </row>
    <row r="38" spans="1:10" x14ac:dyDescent="0.25">
      <c r="A38" t="s">
        <v>134</v>
      </c>
      <c r="B38" t="s">
        <v>72</v>
      </c>
      <c r="C38" t="s">
        <v>72</v>
      </c>
      <c r="D38" t="s">
        <v>72</v>
      </c>
      <c r="E38" t="s">
        <v>72</v>
      </c>
      <c r="F38" t="s">
        <v>72</v>
      </c>
      <c r="H38" t="s">
        <v>1645</v>
      </c>
      <c r="I38" t="str">
        <f>VLOOKUP(F38,'CAMSS List of Standards'!A:X,11,FALSE)</f>
        <v>X</v>
      </c>
      <c r="J38" s="3" t="s">
        <v>1106</v>
      </c>
    </row>
    <row r="39" spans="1:10" x14ac:dyDescent="0.25">
      <c r="A39" t="s">
        <v>72</v>
      </c>
      <c r="B39" t="s">
        <v>74</v>
      </c>
      <c r="C39" t="s">
        <v>74</v>
      </c>
      <c r="D39" t="s">
        <v>74</v>
      </c>
      <c r="E39" t="s">
        <v>74</v>
      </c>
      <c r="F39" t="s">
        <v>74</v>
      </c>
      <c r="H39" t="s">
        <v>1645</v>
      </c>
      <c r="I39" t="str">
        <f>VLOOKUP(F39,'CAMSS List of Standards'!A:X,11,FALSE)</f>
        <v>X</v>
      </c>
      <c r="J39" s="3" t="s">
        <v>1106</v>
      </c>
    </row>
    <row r="40" spans="1:10" x14ac:dyDescent="0.25">
      <c r="A40" t="s">
        <v>74</v>
      </c>
      <c r="B40" t="s">
        <v>89</v>
      </c>
      <c r="C40" t="s">
        <v>89</v>
      </c>
      <c r="D40" t="s">
        <v>89</v>
      </c>
      <c r="E40" t="s">
        <v>89</v>
      </c>
      <c r="F40" t="s">
        <v>89</v>
      </c>
      <c r="H40" t="s">
        <v>1645</v>
      </c>
      <c r="I40" t="str">
        <f>VLOOKUP(F40,'CAMSS List of Standards'!A:X,11,FALSE)</f>
        <v>X</v>
      </c>
      <c r="J40" s="3" t="s">
        <v>1106</v>
      </c>
    </row>
    <row r="41" spans="1:10" x14ac:dyDescent="0.25">
      <c r="A41" t="s">
        <v>89</v>
      </c>
      <c r="B41" t="s">
        <v>106</v>
      </c>
      <c r="C41" t="s">
        <v>106</v>
      </c>
      <c r="D41" t="s">
        <v>106</v>
      </c>
      <c r="E41" t="s">
        <v>106</v>
      </c>
      <c r="F41" t="s">
        <v>106</v>
      </c>
      <c r="H41" t="s">
        <v>1645</v>
      </c>
      <c r="I41" t="str">
        <f>VLOOKUP(F41,'CAMSS List of Standards'!A:X,11,FALSE)</f>
        <v>X</v>
      </c>
      <c r="J41" s="3" t="s">
        <v>1106</v>
      </c>
    </row>
    <row r="42" spans="1:10" x14ac:dyDescent="0.25">
      <c r="B42" t="s">
        <v>506</v>
      </c>
      <c r="C42" t="s">
        <v>506</v>
      </c>
      <c r="D42" t="s">
        <v>506</v>
      </c>
      <c r="E42" t="s">
        <v>506</v>
      </c>
      <c r="F42" t="s">
        <v>506</v>
      </c>
      <c r="H42" t="s">
        <v>1645</v>
      </c>
      <c r="I42" t="str">
        <f>VLOOKUP(F42,'CAMSS List of Standards'!A:X,11,FALSE)</f>
        <v>X</v>
      </c>
      <c r="J42" s="3" t="s">
        <v>1106</v>
      </c>
    </row>
    <row r="43" spans="1:10" x14ac:dyDescent="0.25">
      <c r="B43" t="s">
        <v>507</v>
      </c>
      <c r="C43" t="s">
        <v>507</v>
      </c>
      <c r="D43" t="s">
        <v>507</v>
      </c>
      <c r="E43" t="s">
        <v>507</v>
      </c>
      <c r="F43" t="s">
        <v>507</v>
      </c>
      <c r="H43" t="s">
        <v>1645</v>
      </c>
      <c r="I43" t="str">
        <f>VLOOKUP(F43,'CAMSS List of Standards'!A:X,11,FALSE)</f>
        <v>X</v>
      </c>
      <c r="J43" s="3" t="s">
        <v>1106</v>
      </c>
    </row>
    <row r="44" spans="1:10" x14ac:dyDescent="0.25">
      <c r="B44" t="s">
        <v>538</v>
      </c>
      <c r="C44" t="s">
        <v>538</v>
      </c>
      <c r="D44" t="s">
        <v>538</v>
      </c>
      <c r="E44" t="s">
        <v>538</v>
      </c>
      <c r="F44" t="s">
        <v>538</v>
      </c>
      <c r="H44" t="s">
        <v>1645</v>
      </c>
      <c r="I44" t="str">
        <f>VLOOKUP(F44,'CAMSS List of Standards'!A:X,11,FALSE)</f>
        <v>X</v>
      </c>
      <c r="J44" s="3" t="s">
        <v>1106</v>
      </c>
    </row>
    <row r="45" spans="1:10" x14ac:dyDescent="0.25">
      <c r="A45" t="s">
        <v>538</v>
      </c>
      <c r="B45" t="s">
        <v>540</v>
      </c>
      <c r="C45" t="s">
        <v>540</v>
      </c>
      <c r="D45" t="s">
        <v>540</v>
      </c>
      <c r="E45" t="s">
        <v>540</v>
      </c>
      <c r="F45" t="s">
        <v>540</v>
      </c>
      <c r="H45" t="s">
        <v>1645</v>
      </c>
      <c r="I45" t="str">
        <f>VLOOKUP(F45,'CAMSS List of Standards'!A:X,11,FALSE)</f>
        <v>X</v>
      </c>
      <c r="J45" s="3" t="s">
        <v>1106</v>
      </c>
    </row>
    <row r="46" spans="1:10" x14ac:dyDescent="0.25">
      <c r="B46" t="s">
        <v>545</v>
      </c>
      <c r="C46" t="s">
        <v>545</v>
      </c>
      <c r="D46" t="s">
        <v>545</v>
      </c>
      <c r="E46" t="s">
        <v>545</v>
      </c>
      <c r="F46" t="s">
        <v>545</v>
      </c>
      <c r="H46" t="s">
        <v>1645</v>
      </c>
      <c r="I46" t="str">
        <f>VLOOKUP(F46,'CAMSS List of Standards'!A:X,11,FALSE)</f>
        <v>X</v>
      </c>
      <c r="J46" s="3" t="s">
        <v>1106</v>
      </c>
    </row>
    <row r="47" spans="1:10" x14ac:dyDescent="0.25">
      <c r="B47" t="s">
        <v>547</v>
      </c>
      <c r="C47" t="s">
        <v>547</v>
      </c>
      <c r="D47" t="s">
        <v>547</v>
      </c>
      <c r="E47" t="s">
        <v>547</v>
      </c>
      <c r="F47" t="s">
        <v>547</v>
      </c>
      <c r="H47" t="s">
        <v>1645</v>
      </c>
      <c r="I47" t="str">
        <f>VLOOKUP(F47,'CAMSS List of Standards'!A:X,11,FALSE)</f>
        <v>X</v>
      </c>
      <c r="J47" s="3" t="s">
        <v>1106</v>
      </c>
    </row>
    <row r="48" spans="1:10" x14ac:dyDescent="0.25">
      <c r="B48" t="s">
        <v>1649</v>
      </c>
      <c r="C48" t="s">
        <v>1649</v>
      </c>
      <c r="D48" t="s">
        <v>1649</v>
      </c>
      <c r="E48" t="s">
        <v>1649</v>
      </c>
      <c r="F48" t="s">
        <v>1649</v>
      </c>
      <c r="H48" t="s">
        <v>1645</v>
      </c>
      <c r="I48" t="str">
        <f>VLOOKUP(F48,'CAMSS List of Standards'!A:X,11,FALSE)</f>
        <v>X</v>
      </c>
      <c r="J48" s="3" t="s">
        <v>1106</v>
      </c>
    </row>
    <row r="49" spans="1:10" x14ac:dyDescent="0.25">
      <c r="A49" t="s">
        <v>1649</v>
      </c>
      <c r="B49" t="s">
        <v>107</v>
      </c>
      <c r="C49" t="s">
        <v>107</v>
      </c>
      <c r="D49" t="s">
        <v>107</v>
      </c>
      <c r="E49" t="s">
        <v>107</v>
      </c>
      <c r="F49" t="s">
        <v>107</v>
      </c>
      <c r="H49" t="s">
        <v>1645</v>
      </c>
      <c r="I49" t="str">
        <f>VLOOKUP(F49,'CAMSS List of Standards'!A:X,11,FALSE)</f>
        <v>X</v>
      </c>
      <c r="J49" s="3" t="s">
        <v>1106</v>
      </c>
    </row>
    <row r="50" spans="1:10" x14ac:dyDescent="0.25">
      <c r="A50" t="s">
        <v>107</v>
      </c>
      <c r="B50" t="s">
        <v>95</v>
      </c>
      <c r="C50" t="s">
        <v>95</v>
      </c>
      <c r="D50" t="s">
        <v>95</v>
      </c>
      <c r="E50" t="s">
        <v>95</v>
      </c>
      <c r="F50" t="s">
        <v>95</v>
      </c>
      <c r="H50" t="s">
        <v>1645</v>
      </c>
      <c r="I50" t="str">
        <f>VLOOKUP(F50,'CAMSS List of Standards'!A:X,11,FALSE)</f>
        <v>X</v>
      </c>
      <c r="J50" s="3" t="s">
        <v>1106</v>
      </c>
    </row>
    <row r="51" spans="1:10" x14ac:dyDescent="0.25">
      <c r="A51" t="s">
        <v>95</v>
      </c>
      <c r="B51" t="s">
        <v>557</v>
      </c>
      <c r="C51" t="s">
        <v>557</v>
      </c>
      <c r="D51" t="s">
        <v>557</v>
      </c>
      <c r="E51" t="s">
        <v>557</v>
      </c>
      <c r="F51" t="s">
        <v>557</v>
      </c>
      <c r="H51" t="s">
        <v>1645</v>
      </c>
      <c r="I51" t="str">
        <f>VLOOKUP(F51,'CAMSS List of Standards'!A:X,11,FALSE)</f>
        <v>X</v>
      </c>
      <c r="J51" s="3" t="s">
        <v>1106</v>
      </c>
    </row>
    <row r="52" spans="1:10" x14ac:dyDescent="0.25">
      <c r="B52" t="s">
        <v>231</v>
      </c>
      <c r="C52" t="s">
        <v>231</v>
      </c>
      <c r="D52" t="s">
        <v>231</v>
      </c>
      <c r="E52" t="s">
        <v>231</v>
      </c>
      <c r="F52" t="s">
        <v>231</v>
      </c>
      <c r="H52" t="s">
        <v>1645</v>
      </c>
      <c r="I52" t="str">
        <f>VLOOKUP(F52,'CAMSS List of Standards'!A:X,11,FALSE)</f>
        <v>X</v>
      </c>
      <c r="J52" s="3" t="s">
        <v>1106</v>
      </c>
    </row>
    <row r="53" spans="1:10" x14ac:dyDescent="0.25">
      <c r="B53" t="s">
        <v>90</v>
      </c>
      <c r="C53" t="s">
        <v>90</v>
      </c>
      <c r="D53" t="s">
        <v>90</v>
      </c>
      <c r="E53" t="s">
        <v>90</v>
      </c>
      <c r="F53" t="s">
        <v>90</v>
      </c>
      <c r="H53" t="s">
        <v>1645</v>
      </c>
      <c r="I53" t="str">
        <f>VLOOKUP(F53,'CAMSS List of Standards'!A:X,11,FALSE)</f>
        <v>X</v>
      </c>
      <c r="J53" s="3" t="s">
        <v>1106</v>
      </c>
    </row>
    <row r="54" spans="1:10" x14ac:dyDescent="0.25">
      <c r="A54" t="s">
        <v>90</v>
      </c>
      <c r="B54" t="s">
        <v>233</v>
      </c>
      <c r="C54" t="s">
        <v>233</v>
      </c>
      <c r="D54" t="s">
        <v>233</v>
      </c>
      <c r="E54" t="s">
        <v>233</v>
      </c>
      <c r="F54" t="s">
        <v>233</v>
      </c>
      <c r="H54" t="s">
        <v>1645</v>
      </c>
      <c r="I54" t="str">
        <f>VLOOKUP(F54,'CAMSS List of Standards'!A:X,11,FALSE)</f>
        <v>X</v>
      </c>
      <c r="J54" s="3" t="s">
        <v>1106</v>
      </c>
    </row>
    <row r="55" spans="1:10" x14ac:dyDescent="0.25">
      <c r="B55" t="s">
        <v>96</v>
      </c>
      <c r="C55" t="s">
        <v>96</v>
      </c>
      <c r="D55" t="s">
        <v>96</v>
      </c>
      <c r="E55" t="s">
        <v>96</v>
      </c>
      <c r="F55" t="s">
        <v>96</v>
      </c>
      <c r="H55" t="s">
        <v>1645</v>
      </c>
      <c r="I55" t="str">
        <f>VLOOKUP(F55,'CAMSS List of Standards'!A:X,11,FALSE)</f>
        <v>X</v>
      </c>
      <c r="J55" s="3" t="s">
        <v>1106</v>
      </c>
    </row>
    <row r="56" spans="1:10" x14ac:dyDescent="0.25">
      <c r="A56" t="s">
        <v>96</v>
      </c>
      <c r="B56" t="s">
        <v>138</v>
      </c>
      <c r="C56" t="s">
        <v>138</v>
      </c>
      <c r="D56" t="s">
        <v>138</v>
      </c>
      <c r="E56" t="s">
        <v>138</v>
      </c>
      <c r="F56" t="s">
        <v>138</v>
      </c>
      <c r="H56" t="s">
        <v>1645</v>
      </c>
      <c r="I56" t="str">
        <f>VLOOKUP(F56,'CAMSS List of Standards'!A:X,11,FALSE)</f>
        <v>X</v>
      </c>
      <c r="J56" s="3" t="s">
        <v>1106</v>
      </c>
    </row>
    <row r="57" spans="1:10" x14ac:dyDescent="0.25">
      <c r="B57" t="s">
        <v>80</v>
      </c>
      <c r="C57" t="s">
        <v>80</v>
      </c>
      <c r="D57" t="s">
        <v>80</v>
      </c>
      <c r="E57" t="s">
        <v>80</v>
      </c>
      <c r="F57" t="s">
        <v>80</v>
      </c>
      <c r="H57" t="s">
        <v>1645</v>
      </c>
      <c r="I57" t="str">
        <f>VLOOKUP(F57,'CAMSS List of Standards'!A:X,11,FALSE)</f>
        <v>X</v>
      </c>
      <c r="J57" s="3" t="s">
        <v>1106</v>
      </c>
    </row>
    <row r="58" spans="1:10" x14ac:dyDescent="0.25">
      <c r="A58" t="s">
        <v>80</v>
      </c>
      <c r="B58" t="s">
        <v>620</v>
      </c>
      <c r="C58" t="s">
        <v>620</v>
      </c>
      <c r="D58" t="s">
        <v>620</v>
      </c>
      <c r="E58" t="s">
        <v>620</v>
      </c>
      <c r="F58" t="s">
        <v>620</v>
      </c>
      <c r="H58" t="s">
        <v>1645</v>
      </c>
      <c r="I58" t="str">
        <f>VLOOKUP(F58,'CAMSS List of Standards'!A:X,11,FALSE)</f>
        <v>X</v>
      </c>
      <c r="J58" s="3" t="s">
        <v>1106</v>
      </c>
    </row>
    <row r="59" spans="1:10" x14ac:dyDescent="0.25">
      <c r="A59" t="s">
        <v>620</v>
      </c>
      <c r="B59" t="s">
        <v>621</v>
      </c>
      <c r="C59" t="s">
        <v>621</v>
      </c>
      <c r="D59" t="s">
        <v>621</v>
      </c>
      <c r="E59" t="s">
        <v>621</v>
      </c>
      <c r="F59" t="s">
        <v>621</v>
      </c>
      <c r="H59" t="s">
        <v>1645</v>
      </c>
      <c r="I59" t="str">
        <f>VLOOKUP(F59,'CAMSS List of Standards'!A:X,11,FALSE)</f>
        <v>X</v>
      </c>
      <c r="J59" s="3" t="s">
        <v>1106</v>
      </c>
    </row>
    <row r="60" spans="1:10" x14ac:dyDescent="0.25">
      <c r="A60" t="s">
        <v>621</v>
      </c>
      <c r="B60" t="s">
        <v>630</v>
      </c>
      <c r="C60" t="s">
        <v>630</v>
      </c>
      <c r="D60" t="s">
        <v>630</v>
      </c>
      <c r="E60" t="s">
        <v>630</v>
      </c>
      <c r="F60" t="s">
        <v>630</v>
      </c>
      <c r="H60" t="s">
        <v>1645</v>
      </c>
      <c r="I60" t="str">
        <f>VLOOKUP(F60,'CAMSS List of Standards'!A:X,11,FALSE)</f>
        <v>X</v>
      </c>
      <c r="J60" s="3" t="s">
        <v>1106</v>
      </c>
    </row>
    <row r="61" spans="1:10" x14ac:dyDescent="0.25">
      <c r="A61" t="s">
        <v>630</v>
      </c>
      <c r="B61" t="s">
        <v>634</v>
      </c>
      <c r="C61" t="s">
        <v>634</v>
      </c>
      <c r="D61" t="s">
        <v>634</v>
      </c>
      <c r="E61" t="s">
        <v>634</v>
      </c>
      <c r="F61" t="s">
        <v>634</v>
      </c>
      <c r="H61" t="s">
        <v>1645</v>
      </c>
      <c r="I61" t="str">
        <f>VLOOKUP(F61,'CAMSS List of Standards'!A:X,11,FALSE)</f>
        <v>X</v>
      </c>
      <c r="J61" s="3" t="s">
        <v>1106</v>
      </c>
    </row>
    <row r="62" spans="1:10" x14ac:dyDescent="0.25">
      <c r="B62" t="s">
        <v>139</v>
      </c>
      <c r="C62" t="s">
        <v>139</v>
      </c>
      <c r="D62" t="s">
        <v>139</v>
      </c>
      <c r="E62" t="s">
        <v>139</v>
      </c>
      <c r="F62" t="s">
        <v>139</v>
      </c>
      <c r="H62" t="s">
        <v>1645</v>
      </c>
      <c r="I62" t="str">
        <f>VLOOKUP(F62,'CAMSS List of Standards'!A:X,11,FALSE)</f>
        <v>X</v>
      </c>
      <c r="J62" s="3" t="s">
        <v>1106</v>
      </c>
    </row>
    <row r="63" spans="1:10" x14ac:dyDescent="0.25">
      <c r="A63" t="s">
        <v>139</v>
      </c>
      <c r="B63" t="s">
        <v>140</v>
      </c>
      <c r="C63" t="s">
        <v>140</v>
      </c>
      <c r="D63" t="s">
        <v>140</v>
      </c>
      <c r="E63" t="s">
        <v>140</v>
      </c>
      <c r="F63" t="s">
        <v>140</v>
      </c>
      <c r="H63" t="s">
        <v>1645</v>
      </c>
      <c r="I63" t="str">
        <f>VLOOKUP(F63,'CAMSS List of Standards'!A:X,11,FALSE)</f>
        <v>X</v>
      </c>
      <c r="J63" s="3" t="s">
        <v>1106</v>
      </c>
    </row>
    <row r="64" spans="1:10" x14ac:dyDescent="0.25">
      <c r="B64" t="s">
        <v>236</v>
      </c>
      <c r="C64" t="s">
        <v>236</v>
      </c>
      <c r="D64" t="s">
        <v>236</v>
      </c>
      <c r="E64" t="s">
        <v>236</v>
      </c>
      <c r="F64" t="s">
        <v>236</v>
      </c>
      <c r="H64" t="s">
        <v>1645</v>
      </c>
      <c r="I64" t="str">
        <f>VLOOKUP(F64,'CAMSS List of Standards'!A:X,11,FALSE)</f>
        <v>X</v>
      </c>
      <c r="J64" s="3" t="s">
        <v>1106</v>
      </c>
    </row>
    <row r="65" spans="1:10" x14ac:dyDescent="0.25">
      <c r="A65" t="s">
        <v>236</v>
      </c>
      <c r="B65" t="s">
        <v>170</v>
      </c>
      <c r="C65" t="s">
        <v>170</v>
      </c>
      <c r="D65" t="s">
        <v>170</v>
      </c>
      <c r="E65" t="s">
        <v>170</v>
      </c>
      <c r="F65" t="s">
        <v>170</v>
      </c>
      <c r="H65" t="s">
        <v>1645</v>
      </c>
      <c r="I65" t="str">
        <f>VLOOKUP(F65,'CAMSS List of Standards'!A:X,11,FALSE)</f>
        <v>X</v>
      </c>
      <c r="J65" s="3" t="s">
        <v>1106</v>
      </c>
    </row>
    <row r="66" spans="1:10" x14ac:dyDescent="0.25">
      <c r="B66" t="s">
        <v>641</v>
      </c>
      <c r="C66" t="s">
        <v>641</v>
      </c>
      <c r="D66" t="s">
        <v>641</v>
      </c>
      <c r="E66" t="s">
        <v>641</v>
      </c>
      <c r="F66" t="s">
        <v>641</v>
      </c>
      <c r="H66" t="s">
        <v>1645</v>
      </c>
      <c r="I66" t="str">
        <f>VLOOKUP(F66,'CAMSS List of Standards'!A:X,11,FALSE)</f>
        <v>X</v>
      </c>
      <c r="J66" s="3" t="s">
        <v>1106</v>
      </c>
    </row>
    <row r="67" spans="1:10" x14ac:dyDescent="0.25">
      <c r="A67" t="s">
        <v>170</v>
      </c>
      <c r="B67" t="s">
        <v>644</v>
      </c>
      <c r="C67" t="s">
        <v>644</v>
      </c>
      <c r="D67" t="s">
        <v>644</v>
      </c>
      <c r="E67" t="s">
        <v>644</v>
      </c>
      <c r="F67" t="s">
        <v>644</v>
      </c>
      <c r="H67" t="s">
        <v>1645</v>
      </c>
      <c r="I67" t="str">
        <f>VLOOKUP(F67,'CAMSS List of Standards'!A:X,11,FALSE)</f>
        <v>X</v>
      </c>
      <c r="J67" s="3" t="s">
        <v>1106</v>
      </c>
    </row>
    <row r="68" spans="1:10" x14ac:dyDescent="0.25">
      <c r="B68" t="s">
        <v>141</v>
      </c>
      <c r="C68" t="s">
        <v>141</v>
      </c>
      <c r="D68" t="s">
        <v>141</v>
      </c>
      <c r="E68" t="s">
        <v>141</v>
      </c>
      <c r="F68" t="s">
        <v>141</v>
      </c>
      <c r="H68" t="s">
        <v>1645</v>
      </c>
      <c r="I68" t="str">
        <f>VLOOKUP(F68,'CAMSS List of Standards'!A:X,11,FALSE)</f>
        <v>X</v>
      </c>
      <c r="J68" s="3" t="s">
        <v>1106</v>
      </c>
    </row>
    <row r="69" spans="1:10" x14ac:dyDescent="0.25">
      <c r="B69" t="s">
        <v>649</v>
      </c>
      <c r="C69" t="s">
        <v>649</v>
      </c>
      <c r="D69" t="s">
        <v>649</v>
      </c>
      <c r="E69" t="s">
        <v>649</v>
      </c>
      <c r="F69" t="s">
        <v>649</v>
      </c>
      <c r="H69" t="s">
        <v>1645</v>
      </c>
      <c r="I69" t="str">
        <f>VLOOKUP(F69,'CAMSS List of Standards'!A:X,11,FALSE)</f>
        <v>X</v>
      </c>
      <c r="J69" s="3" t="s">
        <v>1106</v>
      </c>
    </row>
    <row r="70" spans="1:10" x14ac:dyDescent="0.25">
      <c r="A70" t="s">
        <v>649</v>
      </c>
      <c r="B70" t="s">
        <v>100</v>
      </c>
      <c r="C70" t="s">
        <v>100</v>
      </c>
      <c r="D70" t="s">
        <v>100</v>
      </c>
      <c r="E70" t="s">
        <v>100</v>
      </c>
      <c r="F70" t="s">
        <v>100</v>
      </c>
      <c r="H70" t="s">
        <v>1645</v>
      </c>
      <c r="I70" t="str">
        <f>VLOOKUP(F70,'CAMSS List of Standards'!A:X,11,FALSE)</f>
        <v>X</v>
      </c>
      <c r="J70" s="3" t="s">
        <v>1106</v>
      </c>
    </row>
    <row r="71" spans="1:10" x14ac:dyDescent="0.25">
      <c r="A71" t="s">
        <v>100</v>
      </c>
      <c r="B71" t="s">
        <v>663</v>
      </c>
      <c r="C71" t="s">
        <v>663</v>
      </c>
      <c r="D71" t="s">
        <v>663</v>
      </c>
      <c r="E71" t="s">
        <v>663</v>
      </c>
      <c r="F71" t="s">
        <v>663</v>
      </c>
      <c r="H71" t="s">
        <v>1645</v>
      </c>
      <c r="I71" t="str">
        <f>VLOOKUP(F71,'CAMSS List of Standards'!A:X,11,FALSE)</f>
        <v>X</v>
      </c>
      <c r="J71" s="3" t="s">
        <v>1106</v>
      </c>
    </row>
    <row r="72" spans="1:10" x14ac:dyDescent="0.25">
      <c r="B72" t="s">
        <v>665</v>
      </c>
      <c r="C72" t="s">
        <v>665</v>
      </c>
      <c r="D72" t="s">
        <v>665</v>
      </c>
      <c r="E72" t="s">
        <v>665</v>
      </c>
      <c r="F72" t="s">
        <v>665</v>
      </c>
      <c r="H72" t="s">
        <v>1645</v>
      </c>
      <c r="I72" t="str">
        <f>VLOOKUP(F72,'CAMSS List of Standards'!A:X,11,FALSE)</f>
        <v>X</v>
      </c>
      <c r="J72" s="3" t="s">
        <v>1106</v>
      </c>
    </row>
    <row r="73" spans="1:10" x14ac:dyDescent="0.25">
      <c r="B73" t="s">
        <v>172</v>
      </c>
      <c r="C73" t="s">
        <v>172</v>
      </c>
      <c r="D73" t="s">
        <v>172</v>
      </c>
      <c r="E73" t="s">
        <v>172</v>
      </c>
      <c r="F73" t="s">
        <v>172</v>
      </c>
      <c r="H73" t="s">
        <v>1645</v>
      </c>
      <c r="I73" t="str">
        <f>VLOOKUP(F73,'CAMSS List of Standards'!A:X,11,FALSE)</f>
        <v>X</v>
      </c>
      <c r="J73" s="3" t="s">
        <v>1106</v>
      </c>
    </row>
    <row r="74" spans="1:10" x14ac:dyDescent="0.25">
      <c r="B74" t="s">
        <v>75</v>
      </c>
      <c r="C74" t="s">
        <v>75</v>
      </c>
      <c r="D74" t="s">
        <v>75</v>
      </c>
      <c r="E74" t="s">
        <v>75</v>
      </c>
      <c r="F74" t="s">
        <v>75</v>
      </c>
      <c r="H74" t="s">
        <v>1645</v>
      </c>
      <c r="I74" t="str">
        <f>VLOOKUP(F74,'CAMSS List of Standards'!A:X,11,FALSE)</f>
        <v>X</v>
      </c>
      <c r="J74" s="3" t="s">
        <v>1106</v>
      </c>
    </row>
    <row r="75" spans="1:10" x14ac:dyDescent="0.25">
      <c r="A75" t="s">
        <v>75</v>
      </c>
      <c r="B75" t="s">
        <v>121</v>
      </c>
      <c r="C75" t="s">
        <v>121</v>
      </c>
      <c r="D75" t="s">
        <v>121</v>
      </c>
      <c r="E75" t="s">
        <v>121</v>
      </c>
      <c r="F75" t="s">
        <v>121</v>
      </c>
      <c r="H75" t="s">
        <v>1645</v>
      </c>
      <c r="I75" t="str">
        <f>VLOOKUP(F75,'CAMSS List of Standards'!A:X,11,FALSE)</f>
        <v>X</v>
      </c>
      <c r="J75" s="3" t="s">
        <v>1106</v>
      </c>
    </row>
    <row r="76" spans="1:10" x14ac:dyDescent="0.25">
      <c r="A76" t="s">
        <v>121</v>
      </c>
      <c r="B76" t="s">
        <v>142</v>
      </c>
      <c r="C76" t="s">
        <v>142</v>
      </c>
      <c r="D76" t="s">
        <v>142</v>
      </c>
      <c r="E76" t="s">
        <v>142</v>
      </c>
      <c r="F76" t="s">
        <v>142</v>
      </c>
      <c r="H76" t="s">
        <v>1645</v>
      </c>
      <c r="I76" t="str">
        <f>VLOOKUP(F76,'CAMSS List of Standards'!A:X,11,FALSE)</f>
        <v>X</v>
      </c>
      <c r="J76" s="3" t="s">
        <v>1106</v>
      </c>
    </row>
    <row r="77" spans="1:10" x14ac:dyDescent="0.25">
      <c r="A77" t="s">
        <v>1650</v>
      </c>
      <c r="B77" t="s">
        <v>688</v>
      </c>
      <c r="C77" t="s">
        <v>688</v>
      </c>
      <c r="D77" t="s">
        <v>688</v>
      </c>
      <c r="E77" t="s">
        <v>688</v>
      </c>
      <c r="F77" t="s">
        <v>688</v>
      </c>
      <c r="H77" t="s">
        <v>1645</v>
      </c>
      <c r="I77" t="str">
        <f>VLOOKUP(F77,'CAMSS List of Standards'!A:X,11,FALSE)</f>
        <v>X</v>
      </c>
      <c r="J77" s="3" t="s">
        <v>1106</v>
      </c>
    </row>
    <row r="78" spans="1:10" x14ac:dyDescent="0.25">
      <c r="B78" t="s">
        <v>690</v>
      </c>
      <c r="C78" t="s">
        <v>690</v>
      </c>
      <c r="D78" t="s">
        <v>690</v>
      </c>
      <c r="E78" t="s">
        <v>690</v>
      </c>
      <c r="F78" t="s">
        <v>690</v>
      </c>
      <c r="H78" t="s">
        <v>1645</v>
      </c>
      <c r="I78" t="str">
        <f>VLOOKUP(F78,'CAMSS List of Standards'!A:X,11,FALSE)</f>
        <v>X</v>
      </c>
      <c r="J78" s="3" t="s">
        <v>1106</v>
      </c>
    </row>
    <row r="79" spans="1:10" x14ac:dyDescent="0.25">
      <c r="B79" t="s">
        <v>691</v>
      </c>
      <c r="C79" t="s">
        <v>691</v>
      </c>
      <c r="D79" t="s">
        <v>691</v>
      </c>
      <c r="E79" t="s">
        <v>691</v>
      </c>
      <c r="F79" t="s">
        <v>691</v>
      </c>
      <c r="H79" t="s">
        <v>1645</v>
      </c>
      <c r="I79" t="str">
        <f>VLOOKUP(F79,'CAMSS List of Standards'!A:X,11,FALSE)</f>
        <v>X</v>
      </c>
      <c r="J79" s="3" t="s">
        <v>1106</v>
      </c>
    </row>
    <row r="80" spans="1:10" x14ac:dyDescent="0.25">
      <c r="B80" t="s">
        <v>692</v>
      </c>
      <c r="C80" t="s">
        <v>692</v>
      </c>
      <c r="D80" t="s">
        <v>692</v>
      </c>
      <c r="E80" t="s">
        <v>692</v>
      </c>
      <c r="F80" t="s">
        <v>692</v>
      </c>
      <c r="H80" t="s">
        <v>1645</v>
      </c>
      <c r="I80" t="str">
        <f>VLOOKUP(F80,'CAMSS List of Standards'!A:X,11,FALSE)</f>
        <v>X</v>
      </c>
      <c r="J80" s="3" t="s">
        <v>1106</v>
      </c>
    </row>
    <row r="81" spans="1:10" x14ac:dyDescent="0.25">
      <c r="B81" t="s">
        <v>699</v>
      </c>
      <c r="C81" t="s">
        <v>699</v>
      </c>
      <c r="D81" t="s">
        <v>699</v>
      </c>
      <c r="E81" t="s">
        <v>699</v>
      </c>
      <c r="F81" t="s">
        <v>699</v>
      </c>
      <c r="H81" t="s">
        <v>1645</v>
      </c>
      <c r="I81" t="str">
        <f>VLOOKUP(F81,'CAMSS List of Standards'!A:X,11,FALSE)</f>
        <v>X</v>
      </c>
      <c r="J81" s="3" t="s">
        <v>1106</v>
      </c>
    </row>
    <row r="82" spans="1:10" x14ac:dyDescent="0.25">
      <c r="B82" t="s">
        <v>700</v>
      </c>
      <c r="C82" t="s">
        <v>700</v>
      </c>
      <c r="D82" t="s">
        <v>700</v>
      </c>
      <c r="E82" t="s">
        <v>700</v>
      </c>
      <c r="F82" t="s">
        <v>700</v>
      </c>
      <c r="H82" t="s">
        <v>1645</v>
      </c>
      <c r="I82" t="str">
        <f>VLOOKUP(F82,'CAMSS List of Standards'!A:X,11,FALSE)</f>
        <v>X</v>
      </c>
      <c r="J82" s="3" t="s">
        <v>1106</v>
      </c>
    </row>
    <row r="83" spans="1:10" x14ac:dyDescent="0.25">
      <c r="B83" t="s">
        <v>143</v>
      </c>
      <c r="C83" t="s">
        <v>143</v>
      </c>
      <c r="D83" t="s">
        <v>143</v>
      </c>
      <c r="E83" t="s">
        <v>143</v>
      </c>
      <c r="F83" t="s">
        <v>143</v>
      </c>
      <c r="H83" t="s">
        <v>1645</v>
      </c>
      <c r="I83" t="str">
        <f>VLOOKUP(F83,'CAMSS List of Standards'!A:X,11,FALSE)</f>
        <v>X</v>
      </c>
      <c r="J83" s="3" t="s">
        <v>1106</v>
      </c>
    </row>
    <row r="84" spans="1:10" x14ac:dyDescent="0.25">
      <c r="B84" t="s">
        <v>76</v>
      </c>
      <c r="C84" t="s">
        <v>76</v>
      </c>
      <c r="D84" t="s">
        <v>76</v>
      </c>
      <c r="E84" t="s">
        <v>76</v>
      </c>
      <c r="F84" t="s">
        <v>76</v>
      </c>
      <c r="H84" t="s">
        <v>1645</v>
      </c>
      <c r="I84" t="str">
        <f>VLOOKUP(F84,'CAMSS List of Standards'!A:X,11,FALSE)</f>
        <v>X</v>
      </c>
      <c r="J84" s="3" t="s">
        <v>1106</v>
      </c>
    </row>
    <row r="85" spans="1:10" x14ac:dyDescent="0.25">
      <c r="A85" t="s">
        <v>76</v>
      </c>
      <c r="B85" t="s">
        <v>173</v>
      </c>
      <c r="C85" t="s">
        <v>173</v>
      </c>
      <c r="D85" t="s">
        <v>173</v>
      </c>
      <c r="E85" t="s">
        <v>173</v>
      </c>
      <c r="F85" t="s">
        <v>173</v>
      </c>
      <c r="H85" t="s">
        <v>1645</v>
      </c>
      <c r="I85" t="str">
        <f>VLOOKUP(F85,'CAMSS List of Standards'!A:X,11,FALSE)</f>
        <v>X</v>
      </c>
      <c r="J85" s="3" t="s">
        <v>1106</v>
      </c>
    </row>
    <row r="86" spans="1:10" x14ac:dyDescent="0.25">
      <c r="A86" t="s">
        <v>173</v>
      </c>
      <c r="B86" t="s">
        <v>709</v>
      </c>
      <c r="C86" t="s">
        <v>709</v>
      </c>
      <c r="D86" t="s">
        <v>709</v>
      </c>
      <c r="E86" t="s">
        <v>709</v>
      </c>
      <c r="F86" t="s">
        <v>709</v>
      </c>
      <c r="H86" t="s">
        <v>1645</v>
      </c>
      <c r="I86" t="str">
        <f>VLOOKUP(F86,'CAMSS List of Standards'!A:X,11,FALSE)</f>
        <v>X</v>
      </c>
      <c r="J86" s="3" t="s">
        <v>1106</v>
      </c>
    </row>
    <row r="87" spans="1:10" x14ac:dyDescent="0.25">
      <c r="B87" t="s">
        <v>82</v>
      </c>
      <c r="C87" t="s">
        <v>82</v>
      </c>
      <c r="D87" t="s">
        <v>82</v>
      </c>
      <c r="E87" t="s">
        <v>82</v>
      </c>
      <c r="F87" t="s">
        <v>82</v>
      </c>
      <c r="H87" t="s">
        <v>1645</v>
      </c>
      <c r="I87" t="str">
        <f>VLOOKUP(F87,'CAMSS List of Standards'!A:X,11,FALSE)</f>
        <v>X</v>
      </c>
      <c r="J87" s="3" t="s">
        <v>1106</v>
      </c>
    </row>
    <row r="88" spans="1:10" x14ac:dyDescent="0.25">
      <c r="A88" t="s">
        <v>82</v>
      </c>
      <c r="B88" t="s">
        <v>101</v>
      </c>
      <c r="C88" t="s">
        <v>101</v>
      </c>
      <c r="D88" t="s">
        <v>101</v>
      </c>
      <c r="E88" t="s">
        <v>101</v>
      </c>
      <c r="F88" t="s">
        <v>101</v>
      </c>
      <c r="H88" t="s">
        <v>1645</v>
      </c>
      <c r="I88" t="str">
        <f>VLOOKUP(F88,'CAMSS List of Standards'!A:X,11,FALSE)</f>
        <v>X</v>
      </c>
      <c r="J88" s="3" t="s">
        <v>1106</v>
      </c>
    </row>
    <row r="89" spans="1:10" x14ac:dyDescent="0.25">
      <c r="B89" t="s">
        <v>720</v>
      </c>
      <c r="C89" t="s">
        <v>720</v>
      </c>
      <c r="D89" t="s">
        <v>720</v>
      </c>
      <c r="E89" t="s">
        <v>720</v>
      </c>
      <c r="F89" t="s">
        <v>720</v>
      </c>
      <c r="H89" t="s">
        <v>1645</v>
      </c>
      <c r="I89" t="str">
        <f>VLOOKUP(F89,'CAMSS List of Standards'!A:X,11,FALSE)</f>
        <v>X</v>
      </c>
      <c r="J89" s="3" t="s">
        <v>1106</v>
      </c>
    </row>
    <row r="90" spans="1:10" x14ac:dyDescent="0.25">
      <c r="A90" t="s">
        <v>101</v>
      </c>
      <c r="B90" t="s">
        <v>723</v>
      </c>
      <c r="C90" t="s">
        <v>723</v>
      </c>
      <c r="D90" t="s">
        <v>723</v>
      </c>
      <c r="E90" t="s">
        <v>723</v>
      </c>
      <c r="F90" t="s">
        <v>723</v>
      </c>
      <c r="H90" t="s">
        <v>1645</v>
      </c>
      <c r="I90" t="str">
        <f>VLOOKUP(F90,'CAMSS List of Standards'!A:X,11,FALSE)</f>
        <v>X</v>
      </c>
      <c r="J90" s="3" t="s">
        <v>1106</v>
      </c>
    </row>
    <row r="91" spans="1:10" x14ac:dyDescent="0.25">
      <c r="A91" t="s">
        <v>1651</v>
      </c>
      <c r="B91" t="s">
        <v>750</v>
      </c>
      <c r="C91" t="s">
        <v>750</v>
      </c>
      <c r="D91" t="s">
        <v>750</v>
      </c>
      <c r="E91" t="s">
        <v>750</v>
      </c>
      <c r="F91" t="s">
        <v>750</v>
      </c>
      <c r="H91" t="s">
        <v>1645</v>
      </c>
      <c r="I91" t="str">
        <f>VLOOKUP(F91,'CAMSS List of Standards'!A:X,11,FALSE)</f>
        <v>X</v>
      </c>
      <c r="J91" s="3" t="s">
        <v>1106</v>
      </c>
    </row>
    <row r="92" spans="1:10" x14ac:dyDescent="0.25">
      <c r="B92" t="s">
        <v>751</v>
      </c>
      <c r="C92" t="s">
        <v>751</v>
      </c>
      <c r="D92" t="s">
        <v>751</v>
      </c>
      <c r="E92" t="s">
        <v>751</v>
      </c>
      <c r="F92" t="s">
        <v>751</v>
      </c>
      <c r="H92" t="s">
        <v>1645</v>
      </c>
      <c r="I92" t="str">
        <f>VLOOKUP(F92,'CAMSS List of Standards'!A:X,11,FALSE)</f>
        <v>X</v>
      </c>
      <c r="J92" s="3" t="s">
        <v>1106</v>
      </c>
    </row>
    <row r="93" spans="1:10" x14ac:dyDescent="0.25">
      <c r="B93" t="s">
        <v>73</v>
      </c>
      <c r="C93" t="s">
        <v>73</v>
      </c>
      <c r="D93" t="s">
        <v>73</v>
      </c>
      <c r="E93" t="s">
        <v>73</v>
      </c>
      <c r="F93" t="s">
        <v>73</v>
      </c>
      <c r="H93" t="s">
        <v>1645</v>
      </c>
      <c r="I93" t="str">
        <f>VLOOKUP(F93,'CAMSS List of Standards'!A:X,11,FALSE)</f>
        <v>X</v>
      </c>
      <c r="J93" s="3" t="s">
        <v>1106</v>
      </c>
    </row>
    <row r="94" spans="1:10" x14ac:dyDescent="0.25">
      <c r="B94" t="s">
        <v>795</v>
      </c>
      <c r="C94" t="s">
        <v>795</v>
      </c>
      <c r="D94" t="s">
        <v>795</v>
      </c>
      <c r="E94" t="s">
        <v>795</v>
      </c>
      <c r="F94" t="s">
        <v>795</v>
      </c>
      <c r="H94" t="s">
        <v>1645</v>
      </c>
      <c r="I94" t="str">
        <f>VLOOKUP(F94,'CAMSS List of Standards'!A:X,11,FALSE)</f>
        <v>X</v>
      </c>
      <c r="J94" s="3" t="s">
        <v>1106</v>
      </c>
    </row>
    <row r="95" spans="1:10" x14ac:dyDescent="0.25">
      <c r="A95" t="s">
        <v>795</v>
      </c>
      <c r="B95" t="s">
        <v>144</v>
      </c>
      <c r="C95" t="s">
        <v>144</v>
      </c>
      <c r="D95" t="s">
        <v>144</v>
      </c>
      <c r="E95" t="s">
        <v>144</v>
      </c>
      <c r="F95" t="s">
        <v>144</v>
      </c>
      <c r="H95" t="s">
        <v>1645</v>
      </c>
      <c r="I95" t="str">
        <f>VLOOKUP(F95,'CAMSS List of Standards'!A:X,11,FALSE)</f>
        <v>X</v>
      </c>
      <c r="J95" s="3" t="s">
        <v>1106</v>
      </c>
    </row>
    <row r="96" spans="1:10" x14ac:dyDescent="0.25">
      <c r="A96" t="s">
        <v>144</v>
      </c>
      <c r="B96" t="s">
        <v>260</v>
      </c>
      <c r="C96" t="s">
        <v>260</v>
      </c>
      <c r="D96" t="s">
        <v>260</v>
      </c>
      <c r="E96" t="s">
        <v>260</v>
      </c>
      <c r="F96" t="s">
        <v>260</v>
      </c>
      <c r="H96" t="s">
        <v>1645</v>
      </c>
      <c r="I96" t="str">
        <f>VLOOKUP(F96,'CAMSS List of Standards'!A:X,11,FALSE)</f>
        <v>X</v>
      </c>
      <c r="J96" s="3" t="s">
        <v>1106</v>
      </c>
    </row>
    <row r="97" spans="1:10" x14ac:dyDescent="0.25">
      <c r="A97" t="s">
        <v>260</v>
      </c>
      <c r="B97" t="s">
        <v>261</v>
      </c>
      <c r="C97" t="s">
        <v>261</v>
      </c>
      <c r="D97" t="s">
        <v>261</v>
      </c>
      <c r="E97" t="s">
        <v>261</v>
      </c>
      <c r="F97" t="s">
        <v>261</v>
      </c>
      <c r="H97" t="s">
        <v>1645</v>
      </c>
      <c r="I97" t="str">
        <f>VLOOKUP(F97,'CAMSS List of Standards'!A:X,11,FALSE)</f>
        <v>X</v>
      </c>
      <c r="J97" s="3" t="s">
        <v>1106</v>
      </c>
    </row>
    <row r="98" spans="1:10" x14ac:dyDescent="0.25">
      <c r="A98" t="s">
        <v>261</v>
      </c>
      <c r="B98" t="s">
        <v>97</v>
      </c>
      <c r="C98" t="s">
        <v>97</v>
      </c>
      <c r="D98" t="s">
        <v>97</v>
      </c>
      <c r="E98" t="s">
        <v>97</v>
      </c>
      <c r="F98" t="s">
        <v>97</v>
      </c>
      <c r="G98">
        <v>2</v>
      </c>
      <c r="H98" t="s">
        <v>1645</v>
      </c>
      <c r="I98" t="str">
        <f>VLOOKUP(F98,'CAMSS List of Standards'!A:X,11,FALSE)</f>
        <v>X</v>
      </c>
      <c r="J98" s="3" t="s">
        <v>1106</v>
      </c>
    </row>
    <row r="99" spans="1:10" x14ac:dyDescent="0.25">
      <c r="A99" t="s">
        <v>97</v>
      </c>
      <c r="B99" t="s">
        <v>807</v>
      </c>
      <c r="C99" t="s">
        <v>807</v>
      </c>
      <c r="D99" t="s">
        <v>807</v>
      </c>
      <c r="E99" t="s">
        <v>807</v>
      </c>
      <c r="F99" t="s">
        <v>807</v>
      </c>
      <c r="H99" t="s">
        <v>1645</v>
      </c>
      <c r="I99" t="str">
        <f>VLOOKUP(F99,'CAMSS List of Standards'!A:X,11,FALSE)</f>
        <v>X</v>
      </c>
      <c r="J99" s="3" t="s">
        <v>1106</v>
      </c>
    </row>
    <row r="100" spans="1:10" x14ac:dyDescent="0.25">
      <c r="B100" t="s">
        <v>812</v>
      </c>
      <c r="C100" t="s">
        <v>812</v>
      </c>
      <c r="D100" t="s">
        <v>812</v>
      </c>
      <c r="E100" t="s">
        <v>812</v>
      </c>
      <c r="F100" t="s">
        <v>812</v>
      </c>
      <c r="H100" t="s">
        <v>1645</v>
      </c>
      <c r="I100" t="str">
        <f>VLOOKUP(F100,'CAMSS List of Standards'!A:X,11,FALSE)</f>
        <v>X</v>
      </c>
      <c r="J100" s="3" t="s">
        <v>1106</v>
      </c>
    </row>
    <row r="101" spans="1:10" x14ac:dyDescent="0.25">
      <c r="A101" t="s">
        <v>812</v>
      </c>
      <c r="B101" t="s">
        <v>177</v>
      </c>
      <c r="C101" t="s">
        <v>177</v>
      </c>
      <c r="D101" t="s">
        <v>177</v>
      </c>
      <c r="E101" t="s">
        <v>177</v>
      </c>
      <c r="F101" t="s">
        <v>177</v>
      </c>
      <c r="H101" t="s">
        <v>1645</v>
      </c>
      <c r="I101" t="str">
        <f>VLOOKUP(F101,'CAMSS List of Standards'!A:X,11,FALSE)</f>
        <v>X</v>
      </c>
      <c r="J101" s="3" t="s">
        <v>1106</v>
      </c>
    </row>
    <row r="102" spans="1:10" x14ac:dyDescent="0.25">
      <c r="B102" t="s">
        <v>820</v>
      </c>
      <c r="C102" t="s">
        <v>820</v>
      </c>
      <c r="D102" t="s">
        <v>820</v>
      </c>
      <c r="E102" t="s">
        <v>820</v>
      </c>
      <c r="F102" t="s">
        <v>820</v>
      </c>
      <c r="H102" t="s">
        <v>1645</v>
      </c>
      <c r="I102" t="str">
        <f>VLOOKUP(F102,'CAMSS List of Standards'!A:X,11,FALSE)</f>
        <v>X</v>
      </c>
      <c r="J102" s="3" t="s">
        <v>1106</v>
      </c>
    </row>
    <row r="103" spans="1:10" x14ac:dyDescent="0.25">
      <c r="B103" t="s">
        <v>821</v>
      </c>
      <c r="C103" t="s">
        <v>821</v>
      </c>
      <c r="D103" t="s">
        <v>821</v>
      </c>
      <c r="E103" t="s">
        <v>821</v>
      </c>
      <c r="F103" t="s">
        <v>821</v>
      </c>
      <c r="H103" t="s">
        <v>1645</v>
      </c>
      <c r="I103" t="str">
        <f>VLOOKUP(F103,'CAMSS List of Standards'!A:X,11,FALSE)</f>
        <v>X</v>
      </c>
      <c r="J103" s="3" t="s">
        <v>1106</v>
      </c>
    </row>
    <row r="104" spans="1:10" x14ac:dyDescent="0.25">
      <c r="B104" t="s">
        <v>102</v>
      </c>
      <c r="C104" t="s">
        <v>102</v>
      </c>
      <c r="D104" t="s">
        <v>102</v>
      </c>
      <c r="E104" t="s">
        <v>102</v>
      </c>
      <c r="F104" t="s">
        <v>102</v>
      </c>
      <c r="H104" t="s">
        <v>1645</v>
      </c>
      <c r="I104" t="str">
        <f>VLOOKUP(F104,'CAMSS List of Standards'!A:X,11,FALSE)</f>
        <v>X</v>
      </c>
      <c r="J104" s="3" t="s">
        <v>1106</v>
      </c>
    </row>
    <row r="105" spans="1:10" x14ac:dyDescent="0.25">
      <c r="A105" t="s">
        <v>102</v>
      </c>
      <c r="B105" t="s">
        <v>269</v>
      </c>
      <c r="C105" t="s">
        <v>269</v>
      </c>
      <c r="D105" t="s">
        <v>269</v>
      </c>
      <c r="E105" t="s">
        <v>269</v>
      </c>
      <c r="F105" t="s">
        <v>269</v>
      </c>
      <c r="H105" t="s">
        <v>1645</v>
      </c>
      <c r="I105" t="str">
        <f>VLOOKUP(F105,'CAMSS List of Standards'!A:X,11,FALSE)</f>
        <v>X</v>
      </c>
      <c r="J105" s="3" t="s">
        <v>1106</v>
      </c>
    </row>
    <row r="106" spans="1:10" x14ac:dyDescent="0.25">
      <c r="B106" t="s">
        <v>83</v>
      </c>
      <c r="C106" t="s">
        <v>83</v>
      </c>
      <c r="D106" t="s">
        <v>83</v>
      </c>
      <c r="E106" t="s">
        <v>83</v>
      </c>
      <c r="F106" t="s">
        <v>83</v>
      </c>
      <c r="H106" t="s">
        <v>1645</v>
      </c>
      <c r="I106" t="str">
        <f>VLOOKUP(F106,'CAMSS List of Standards'!A:X,11,FALSE)</f>
        <v>X</v>
      </c>
      <c r="J106" s="3" t="s">
        <v>1106</v>
      </c>
    </row>
    <row r="107" spans="1:10" x14ac:dyDescent="0.25">
      <c r="B107" t="s">
        <v>829</v>
      </c>
      <c r="C107" t="s">
        <v>829</v>
      </c>
      <c r="D107" t="s">
        <v>829</v>
      </c>
      <c r="E107" t="s">
        <v>829</v>
      </c>
      <c r="F107" t="s">
        <v>829</v>
      </c>
      <c r="H107" t="s">
        <v>1645</v>
      </c>
      <c r="I107" t="str">
        <f>VLOOKUP(F107,'CAMSS List of Standards'!A:X,11,FALSE)</f>
        <v>X</v>
      </c>
      <c r="J107" s="3" t="s">
        <v>1106</v>
      </c>
    </row>
    <row r="108" spans="1:10" x14ac:dyDescent="0.25">
      <c r="A108" t="s">
        <v>83</v>
      </c>
      <c r="B108" t="s">
        <v>84</v>
      </c>
      <c r="C108" t="s">
        <v>84</v>
      </c>
      <c r="D108" t="s">
        <v>84</v>
      </c>
      <c r="E108" t="s">
        <v>84</v>
      </c>
      <c r="F108" t="s">
        <v>84</v>
      </c>
      <c r="G108">
        <v>1.2</v>
      </c>
      <c r="H108" t="s">
        <v>1645</v>
      </c>
      <c r="I108" t="str">
        <f>VLOOKUP(F108,'CAMSS List of Standards'!A:X,11,FALSE)</f>
        <v>X</v>
      </c>
      <c r="J108" s="3" t="s">
        <v>1106</v>
      </c>
    </row>
    <row r="109" spans="1:10" x14ac:dyDescent="0.25">
      <c r="A109" t="s">
        <v>84</v>
      </c>
      <c r="B109" t="s">
        <v>179</v>
      </c>
      <c r="C109" t="s">
        <v>179</v>
      </c>
      <c r="D109" t="s">
        <v>179</v>
      </c>
      <c r="E109" t="s">
        <v>179</v>
      </c>
      <c r="F109" t="s">
        <v>179</v>
      </c>
      <c r="H109" t="s">
        <v>1645</v>
      </c>
      <c r="I109" t="str">
        <f>VLOOKUP(F109,'CAMSS List of Standards'!A:X,11,FALSE)</f>
        <v>X</v>
      </c>
      <c r="J109" s="3" t="s">
        <v>1106</v>
      </c>
    </row>
    <row r="110" spans="1:10" x14ac:dyDescent="0.25">
      <c r="B110" t="s">
        <v>837</v>
      </c>
      <c r="C110" t="s">
        <v>837</v>
      </c>
      <c r="D110" t="s">
        <v>837</v>
      </c>
      <c r="E110" t="s">
        <v>837</v>
      </c>
      <c r="F110" t="s">
        <v>837</v>
      </c>
      <c r="H110" t="s">
        <v>1645</v>
      </c>
      <c r="I110" t="str">
        <f>VLOOKUP(F110,'CAMSS List of Standards'!A:X,11,FALSE)</f>
        <v>X</v>
      </c>
      <c r="J110" s="3" t="s">
        <v>1106</v>
      </c>
    </row>
    <row r="111" spans="1:10" x14ac:dyDescent="0.25">
      <c r="B111" t="s">
        <v>180</v>
      </c>
      <c r="C111" t="s">
        <v>180</v>
      </c>
      <c r="D111" t="s">
        <v>180</v>
      </c>
      <c r="E111" t="s">
        <v>180</v>
      </c>
      <c r="F111" t="s">
        <v>180</v>
      </c>
      <c r="H111" t="s">
        <v>1645</v>
      </c>
      <c r="I111" t="str">
        <f>VLOOKUP(F111,'CAMSS List of Standards'!A:X,11,FALSE)</f>
        <v>X</v>
      </c>
      <c r="J111" s="3" t="s">
        <v>1106</v>
      </c>
    </row>
    <row r="112" spans="1:10" x14ac:dyDescent="0.25">
      <c r="B112" t="s">
        <v>78</v>
      </c>
      <c r="C112" t="s">
        <v>78</v>
      </c>
      <c r="D112" t="s">
        <v>78</v>
      </c>
      <c r="E112" t="s">
        <v>78</v>
      </c>
      <c r="F112" t="s">
        <v>78</v>
      </c>
      <c r="H112" t="s">
        <v>1645</v>
      </c>
      <c r="I112" t="str">
        <f>VLOOKUP(F112,'CAMSS List of Standards'!A:X,11,FALSE)</f>
        <v>X</v>
      </c>
      <c r="J112" s="3" t="s">
        <v>1106</v>
      </c>
    </row>
    <row r="113" spans="1:10" x14ac:dyDescent="0.25">
      <c r="A113" t="s">
        <v>78</v>
      </c>
      <c r="B113" t="s">
        <v>183</v>
      </c>
      <c r="C113" t="s">
        <v>183</v>
      </c>
      <c r="D113" t="s">
        <v>183</v>
      </c>
      <c r="E113" t="s">
        <v>183</v>
      </c>
      <c r="F113" t="s">
        <v>183</v>
      </c>
      <c r="H113" t="s">
        <v>1645</v>
      </c>
      <c r="I113" t="str">
        <f>VLOOKUP(F113,'CAMSS List of Standards'!A:X,11,FALSE)</f>
        <v>X</v>
      </c>
      <c r="J113" s="3" t="s">
        <v>1106</v>
      </c>
    </row>
    <row r="114" spans="1:10" x14ac:dyDescent="0.25">
      <c r="B114" t="s">
        <v>145</v>
      </c>
      <c r="C114" t="s">
        <v>145</v>
      </c>
      <c r="D114" t="s">
        <v>145</v>
      </c>
      <c r="E114" t="s">
        <v>145</v>
      </c>
      <c r="F114" t="s">
        <v>145</v>
      </c>
      <c r="H114" t="s">
        <v>1645</v>
      </c>
      <c r="I114" t="str">
        <f>VLOOKUP(F114,'CAMSS List of Standards'!A:X,11,FALSE)</f>
        <v>X</v>
      </c>
      <c r="J114" s="3" t="s">
        <v>1106</v>
      </c>
    </row>
    <row r="115" spans="1:10" x14ac:dyDescent="0.25">
      <c r="A115" t="s">
        <v>145</v>
      </c>
      <c r="B115" t="s">
        <v>91</v>
      </c>
      <c r="C115" t="s">
        <v>91</v>
      </c>
      <c r="D115" t="s">
        <v>91</v>
      </c>
      <c r="E115" t="s">
        <v>91</v>
      </c>
      <c r="F115" t="s">
        <v>91</v>
      </c>
      <c r="H115" t="s">
        <v>1645</v>
      </c>
      <c r="I115" t="str">
        <f>VLOOKUP(F115,'CAMSS List of Standards'!A:X,11,FALSE)</f>
        <v>X</v>
      </c>
      <c r="J115" s="3" t="s">
        <v>1106</v>
      </c>
    </row>
    <row r="116" spans="1:10" x14ac:dyDescent="0.25">
      <c r="A116" t="s">
        <v>91</v>
      </c>
      <c r="B116" t="s">
        <v>854</v>
      </c>
      <c r="C116" t="s">
        <v>854</v>
      </c>
      <c r="D116" t="s">
        <v>854</v>
      </c>
      <c r="E116" t="s">
        <v>854</v>
      </c>
      <c r="F116" t="s">
        <v>854</v>
      </c>
      <c r="H116" t="s">
        <v>1645</v>
      </c>
      <c r="I116" t="str">
        <f>VLOOKUP(F116,'CAMSS List of Standards'!A:X,11,FALSE)</f>
        <v>X</v>
      </c>
      <c r="J116" s="3" t="s">
        <v>1106</v>
      </c>
    </row>
    <row r="117" spans="1:10" x14ac:dyDescent="0.25">
      <c r="B117" t="s">
        <v>92</v>
      </c>
      <c r="C117" t="s">
        <v>92</v>
      </c>
      <c r="D117" t="s">
        <v>92</v>
      </c>
      <c r="E117" t="s">
        <v>92</v>
      </c>
      <c r="F117" t="s">
        <v>92</v>
      </c>
      <c r="H117" t="s">
        <v>1645</v>
      </c>
      <c r="I117" t="str">
        <f>VLOOKUP(F117,'CAMSS List of Standards'!A:X,11,FALSE)</f>
        <v>X</v>
      </c>
      <c r="J117" s="3" t="s">
        <v>1106</v>
      </c>
    </row>
    <row r="118" spans="1:10" x14ac:dyDescent="0.25">
      <c r="B118" t="s">
        <v>182</v>
      </c>
      <c r="C118" t="s">
        <v>182</v>
      </c>
      <c r="D118" t="s">
        <v>182</v>
      </c>
      <c r="E118" t="s">
        <v>182</v>
      </c>
      <c r="F118" t="s">
        <v>182</v>
      </c>
      <c r="H118" t="s">
        <v>1645</v>
      </c>
      <c r="I118" t="str">
        <f>VLOOKUP(F118,'CAMSS List of Standards'!A:X,11,FALSE)</f>
        <v>X</v>
      </c>
      <c r="J118" s="3" t="s">
        <v>1106</v>
      </c>
    </row>
    <row r="119" spans="1:10" x14ac:dyDescent="0.25">
      <c r="A119" t="s">
        <v>92</v>
      </c>
      <c r="B119" t="s">
        <v>103</v>
      </c>
      <c r="C119" t="s">
        <v>103</v>
      </c>
      <c r="D119" t="s">
        <v>103</v>
      </c>
      <c r="E119" t="s">
        <v>103</v>
      </c>
      <c r="F119" t="s">
        <v>103</v>
      </c>
      <c r="H119" t="s">
        <v>1645</v>
      </c>
      <c r="I119" t="str">
        <f>VLOOKUP(F119,'CAMSS List of Standards'!A:X,11,FALSE)</f>
        <v>X</v>
      </c>
      <c r="J119" s="3" t="s">
        <v>1106</v>
      </c>
    </row>
    <row r="120" spans="1:10" x14ac:dyDescent="0.25">
      <c r="B120" t="s">
        <v>98</v>
      </c>
      <c r="C120" t="s">
        <v>98</v>
      </c>
      <c r="D120" t="s">
        <v>98</v>
      </c>
      <c r="E120" t="s">
        <v>98</v>
      </c>
      <c r="F120" t="s">
        <v>98</v>
      </c>
      <c r="H120" t="s">
        <v>1645</v>
      </c>
      <c r="I120" t="str">
        <f>VLOOKUP(F120,'CAMSS List of Standards'!A:X,11,FALSE)</f>
        <v>X</v>
      </c>
      <c r="J120" s="3" t="s">
        <v>1106</v>
      </c>
    </row>
    <row r="121" spans="1:10" x14ac:dyDescent="0.25">
      <c r="A121" t="s">
        <v>98</v>
      </c>
      <c r="B121" t="s">
        <v>864</v>
      </c>
      <c r="C121" t="s">
        <v>864</v>
      </c>
      <c r="D121" t="s">
        <v>864</v>
      </c>
      <c r="E121" t="s">
        <v>864</v>
      </c>
      <c r="F121" t="s">
        <v>864</v>
      </c>
      <c r="H121" t="s">
        <v>1645</v>
      </c>
      <c r="I121" t="str">
        <f>VLOOKUP(F121,'CAMSS List of Standards'!A:X,11,FALSE)</f>
        <v>X</v>
      </c>
      <c r="J121" s="3" t="s">
        <v>1106</v>
      </c>
    </row>
    <row r="122" spans="1:10" x14ac:dyDescent="0.25">
      <c r="B122" t="s">
        <v>104</v>
      </c>
      <c r="C122" t="s">
        <v>104</v>
      </c>
      <c r="D122" t="s">
        <v>104</v>
      </c>
      <c r="E122" t="s">
        <v>104</v>
      </c>
      <c r="F122" t="s">
        <v>104</v>
      </c>
      <c r="H122" t="s">
        <v>1645</v>
      </c>
      <c r="I122" t="str">
        <f>VLOOKUP(F122,'CAMSS List of Standards'!A:X,11,FALSE)</f>
        <v>X</v>
      </c>
      <c r="J122" s="3" t="s">
        <v>1106</v>
      </c>
    </row>
    <row r="123" spans="1:10" x14ac:dyDescent="0.25">
      <c r="A123" t="s">
        <v>104</v>
      </c>
      <c r="B123" t="s">
        <v>125</v>
      </c>
      <c r="C123" t="s">
        <v>125</v>
      </c>
      <c r="D123" t="s">
        <v>125</v>
      </c>
      <c r="E123" t="s">
        <v>125</v>
      </c>
      <c r="F123" t="s">
        <v>125</v>
      </c>
      <c r="H123" t="s">
        <v>1645</v>
      </c>
      <c r="I123" t="str">
        <f>VLOOKUP(F123,'CAMSS List of Standards'!A:X,11,FALSE)</f>
        <v>X</v>
      </c>
      <c r="J123" s="3" t="s">
        <v>1106</v>
      </c>
    </row>
    <row r="124" spans="1:10" x14ac:dyDescent="0.25">
      <c r="A124" t="s">
        <v>125</v>
      </c>
      <c r="B124" t="s">
        <v>105</v>
      </c>
      <c r="C124" t="s">
        <v>105</v>
      </c>
      <c r="D124" t="s">
        <v>105</v>
      </c>
      <c r="E124" t="s">
        <v>105</v>
      </c>
      <c r="F124" t="s">
        <v>105</v>
      </c>
      <c r="H124" t="s">
        <v>1645</v>
      </c>
      <c r="I124" t="str">
        <f>VLOOKUP(F124,'CAMSS List of Standards'!A:X,11,FALSE)</f>
        <v>X</v>
      </c>
      <c r="J124" s="3" t="s">
        <v>1106</v>
      </c>
    </row>
    <row r="125" spans="1:10" x14ac:dyDescent="0.25">
      <c r="B125" t="s">
        <v>85</v>
      </c>
      <c r="C125" t="s">
        <v>85</v>
      </c>
      <c r="D125" t="s">
        <v>85</v>
      </c>
      <c r="E125" t="s">
        <v>85</v>
      </c>
      <c r="F125" t="s">
        <v>85</v>
      </c>
      <c r="H125" t="s">
        <v>1645</v>
      </c>
      <c r="I125" t="str">
        <f>VLOOKUP(F125,'CAMSS List of Standards'!A:X,11,FALSE)</f>
        <v>X</v>
      </c>
      <c r="J125" s="3" t="s">
        <v>1106</v>
      </c>
    </row>
    <row r="126" spans="1:10" x14ac:dyDescent="0.25">
      <c r="A126" t="s">
        <v>85</v>
      </c>
      <c r="B126" t="s">
        <v>149</v>
      </c>
      <c r="C126" t="s">
        <v>149</v>
      </c>
      <c r="D126" t="s">
        <v>149</v>
      </c>
      <c r="E126" t="s">
        <v>149</v>
      </c>
      <c r="F126" t="s">
        <v>149</v>
      </c>
      <c r="H126" t="s">
        <v>1645</v>
      </c>
      <c r="I126" t="str">
        <f>VLOOKUP(F126,'CAMSS List of Standards'!A:X,11,FALSE)</f>
        <v>X</v>
      </c>
      <c r="J126" s="3" t="s">
        <v>1106</v>
      </c>
    </row>
    <row r="127" spans="1:10" x14ac:dyDescent="0.25">
      <c r="B127" t="s">
        <v>280</v>
      </c>
      <c r="C127" t="s">
        <v>280</v>
      </c>
      <c r="D127" t="s">
        <v>280</v>
      </c>
      <c r="E127" t="s">
        <v>280</v>
      </c>
      <c r="F127" t="s">
        <v>280</v>
      </c>
      <c r="H127" t="s">
        <v>1645</v>
      </c>
      <c r="I127" t="str">
        <f>VLOOKUP(F127,'CAMSS List of Standards'!A:X,11,FALSE)</f>
        <v>X</v>
      </c>
      <c r="J127" s="3" t="s">
        <v>1106</v>
      </c>
    </row>
    <row r="128" spans="1:10" x14ac:dyDescent="0.25">
      <c r="B128" t="s">
        <v>880</v>
      </c>
      <c r="C128" t="s">
        <v>880</v>
      </c>
      <c r="D128" t="s">
        <v>880</v>
      </c>
      <c r="E128" t="s">
        <v>880</v>
      </c>
      <c r="F128" t="s">
        <v>880</v>
      </c>
      <c r="H128" t="s">
        <v>1645</v>
      </c>
      <c r="I128" t="str">
        <f>VLOOKUP(F128,'CAMSS List of Standards'!A:X,11,FALSE)</f>
        <v>X</v>
      </c>
      <c r="J128" s="3" t="s">
        <v>1106</v>
      </c>
    </row>
    <row r="129" spans="1:10" x14ac:dyDescent="0.25">
      <c r="B129" t="s">
        <v>881</v>
      </c>
      <c r="C129" t="s">
        <v>881</v>
      </c>
      <c r="D129" t="s">
        <v>881</v>
      </c>
      <c r="E129" t="s">
        <v>881</v>
      </c>
      <c r="F129" t="s">
        <v>881</v>
      </c>
      <c r="H129" t="s">
        <v>1645</v>
      </c>
      <c r="I129" t="str">
        <f>VLOOKUP(F129,'CAMSS List of Standards'!A:X,11,FALSE)</f>
        <v>X</v>
      </c>
      <c r="J129" s="3" t="s">
        <v>1106</v>
      </c>
    </row>
    <row r="130" spans="1:10" x14ac:dyDescent="0.25">
      <c r="B130" t="s">
        <v>282</v>
      </c>
      <c r="C130" t="s">
        <v>282</v>
      </c>
      <c r="D130" t="s">
        <v>282</v>
      </c>
      <c r="E130" t="s">
        <v>282</v>
      </c>
      <c r="F130" t="s">
        <v>282</v>
      </c>
      <c r="H130" t="s">
        <v>1645</v>
      </c>
      <c r="I130" t="str">
        <f>VLOOKUP(F130,'CAMSS List of Standards'!A:X,11,FALSE)</f>
        <v>X</v>
      </c>
      <c r="J130" s="3" t="s">
        <v>1106</v>
      </c>
    </row>
    <row r="131" spans="1:10" x14ac:dyDescent="0.25">
      <c r="A131" t="s">
        <v>282</v>
      </c>
      <c r="B131" t="s">
        <v>188</v>
      </c>
      <c r="C131" t="s">
        <v>188</v>
      </c>
      <c r="D131" t="s">
        <v>188</v>
      </c>
      <c r="E131" t="s">
        <v>188</v>
      </c>
      <c r="F131" t="s">
        <v>188</v>
      </c>
      <c r="H131" t="s">
        <v>1645</v>
      </c>
      <c r="I131" t="str">
        <f>VLOOKUP(F131,'CAMSS List of Standards'!A:X,11,FALSE)</f>
        <v>X</v>
      </c>
      <c r="J131" s="3" t="s">
        <v>1106</v>
      </c>
    </row>
    <row r="132" spans="1:10" x14ac:dyDescent="0.25">
      <c r="B132" t="s">
        <v>189</v>
      </c>
      <c r="C132" t="s">
        <v>189</v>
      </c>
      <c r="D132" t="s">
        <v>189</v>
      </c>
      <c r="E132" t="s">
        <v>189</v>
      </c>
      <c r="F132" t="s">
        <v>189</v>
      </c>
      <c r="H132" t="s">
        <v>1645</v>
      </c>
      <c r="I132" t="str">
        <f>VLOOKUP(F132,'CAMSS List of Standards'!A:X,11,FALSE)</f>
        <v>X</v>
      </c>
      <c r="J132" s="3" t="s">
        <v>1106</v>
      </c>
    </row>
    <row r="133" spans="1:10" x14ac:dyDescent="0.25">
      <c r="B133" t="s">
        <v>150</v>
      </c>
      <c r="C133" t="s">
        <v>150</v>
      </c>
      <c r="D133" t="s">
        <v>150</v>
      </c>
      <c r="E133" t="s">
        <v>150</v>
      </c>
      <c r="F133" t="s">
        <v>150</v>
      </c>
      <c r="H133" t="s">
        <v>1645</v>
      </c>
      <c r="I133" t="str">
        <f>VLOOKUP(F133,'CAMSS List of Standards'!A:X,11,FALSE)</f>
        <v>X</v>
      </c>
      <c r="J133" s="3" t="s">
        <v>1106</v>
      </c>
    </row>
    <row r="134" spans="1:10" x14ac:dyDescent="0.25">
      <c r="B134" t="s">
        <v>151</v>
      </c>
      <c r="C134" t="s">
        <v>151</v>
      </c>
      <c r="D134" t="s">
        <v>151</v>
      </c>
      <c r="E134" t="s">
        <v>151</v>
      </c>
      <c r="F134" t="s">
        <v>151</v>
      </c>
      <c r="H134" t="s">
        <v>1645</v>
      </c>
      <c r="I134" t="str">
        <f>VLOOKUP(F134,'CAMSS List of Standards'!A:X,11,FALSE)</f>
        <v>X</v>
      </c>
      <c r="J134" s="3" t="s">
        <v>1106</v>
      </c>
    </row>
    <row r="135" spans="1:10" x14ac:dyDescent="0.25">
      <c r="B135" t="s">
        <v>284</v>
      </c>
      <c r="C135" t="s">
        <v>284</v>
      </c>
      <c r="D135" t="s">
        <v>284</v>
      </c>
      <c r="E135" t="s">
        <v>284</v>
      </c>
      <c r="F135" t="s">
        <v>284</v>
      </c>
      <c r="H135" t="s">
        <v>1645</v>
      </c>
      <c r="I135" t="str">
        <f>VLOOKUP(F135,'CAMSS List of Standards'!A:X,11,FALSE)</f>
        <v>X</v>
      </c>
      <c r="J135" s="3" t="s">
        <v>1106</v>
      </c>
    </row>
    <row r="136" spans="1:10" x14ac:dyDescent="0.25">
      <c r="B136" t="s">
        <v>894</v>
      </c>
      <c r="C136" t="s">
        <v>894</v>
      </c>
      <c r="D136" t="s">
        <v>894</v>
      </c>
      <c r="E136" t="s">
        <v>894</v>
      </c>
      <c r="F136" t="s">
        <v>894</v>
      </c>
      <c r="H136" t="s">
        <v>1645</v>
      </c>
      <c r="I136" t="str">
        <f>VLOOKUP(F136,'CAMSS List of Standards'!A:X,11,FALSE)</f>
        <v>X</v>
      </c>
      <c r="J136" s="3" t="s">
        <v>1106</v>
      </c>
    </row>
    <row r="137" spans="1:10" x14ac:dyDescent="0.25">
      <c r="B137" t="s">
        <v>190</v>
      </c>
      <c r="C137" t="s">
        <v>190</v>
      </c>
      <c r="D137" t="s">
        <v>190</v>
      </c>
      <c r="E137" t="s">
        <v>190</v>
      </c>
      <c r="F137" t="s">
        <v>190</v>
      </c>
      <c r="H137" t="s">
        <v>1645</v>
      </c>
      <c r="I137" t="str">
        <f>VLOOKUP(F137,'CAMSS List of Standards'!A:X,11,FALSE)</f>
        <v>X</v>
      </c>
      <c r="J137" s="3" t="s">
        <v>1106</v>
      </c>
    </row>
    <row r="138" spans="1:10" x14ac:dyDescent="0.25">
      <c r="B138" t="s">
        <v>191</v>
      </c>
      <c r="C138" t="s">
        <v>191</v>
      </c>
      <c r="D138" t="s">
        <v>191</v>
      </c>
      <c r="E138" t="s">
        <v>191</v>
      </c>
      <c r="F138" t="s">
        <v>191</v>
      </c>
      <c r="H138" t="s">
        <v>1645</v>
      </c>
      <c r="I138" t="str">
        <f>VLOOKUP(F138,'CAMSS List of Standards'!A:X,11,FALSE)</f>
        <v>X</v>
      </c>
      <c r="J138" s="3" t="s">
        <v>1106</v>
      </c>
    </row>
    <row r="139" spans="1:10" x14ac:dyDescent="0.25">
      <c r="B139" t="s">
        <v>896</v>
      </c>
      <c r="C139" t="s">
        <v>896</v>
      </c>
      <c r="D139" t="s">
        <v>896</v>
      </c>
      <c r="E139" t="s">
        <v>896</v>
      </c>
      <c r="F139" t="s">
        <v>896</v>
      </c>
      <c r="H139" t="s">
        <v>1645</v>
      </c>
      <c r="I139" t="str">
        <f>VLOOKUP(F139,'CAMSS List of Standards'!A:X,11,FALSE)</f>
        <v>X</v>
      </c>
      <c r="J139" s="3" t="s">
        <v>1106</v>
      </c>
    </row>
    <row r="140" spans="1:10" x14ac:dyDescent="0.25">
      <c r="B140" t="s">
        <v>86</v>
      </c>
      <c r="C140" t="s">
        <v>86</v>
      </c>
      <c r="D140" t="s">
        <v>86</v>
      </c>
      <c r="E140" t="s">
        <v>86</v>
      </c>
      <c r="F140" t="s">
        <v>86</v>
      </c>
      <c r="H140" t="s">
        <v>1645</v>
      </c>
      <c r="I140" t="str">
        <f>VLOOKUP(F140,'CAMSS List of Standards'!A:X,11,FALSE)</f>
        <v>X</v>
      </c>
      <c r="J140" s="3" t="s">
        <v>1106</v>
      </c>
    </row>
    <row r="141" spans="1:10" x14ac:dyDescent="0.25">
      <c r="A141" t="s">
        <v>86</v>
      </c>
      <c r="B141" t="s">
        <v>899</v>
      </c>
      <c r="C141" t="s">
        <v>899</v>
      </c>
      <c r="D141" t="s">
        <v>899</v>
      </c>
      <c r="E141" t="s">
        <v>899</v>
      </c>
      <c r="F141" t="s">
        <v>899</v>
      </c>
      <c r="H141" t="s">
        <v>1645</v>
      </c>
      <c r="I141" t="str">
        <f>VLOOKUP(F141,'CAMSS List of Standards'!A:X,11,FALSE)</f>
        <v>X</v>
      </c>
      <c r="J141" s="3" t="s">
        <v>1106</v>
      </c>
    </row>
    <row r="142" spans="1:10" x14ac:dyDescent="0.25">
      <c r="A142" t="s">
        <v>112</v>
      </c>
      <c r="B142" t="s">
        <v>126</v>
      </c>
      <c r="C142" t="s">
        <v>126</v>
      </c>
      <c r="D142" t="s">
        <v>126</v>
      </c>
      <c r="E142" t="s">
        <v>126</v>
      </c>
      <c r="F142" t="s">
        <v>126</v>
      </c>
      <c r="H142" t="s">
        <v>1645</v>
      </c>
      <c r="I142" t="str">
        <f>VLOOKUP(F142,'CAMSS List of Standards'!A:X,11,FALSE)</f>
        <v>X</v>
      </c>
      <c r="J142" s="3" t="s">
        <v>1106</v>
      </c>
    </row>
    <row r="143" spans="1:10" x14ac:dyDescent="0.25">
      <c r="B143" t="s">
        <v>93</v>
      </c>
      <c r="C143" t="s">
        <v>93</v>
      </c>
      <c r="D143" t="s">
        <v>93</v>
      </c>
      <c r="E143" t="s">
        <v>93</v>
      </c>
      <c r="F143" t="s">
        <v>93</v>
      </c>
      <c r="H143" t="s">
        <v>1645</v>
      </c>
      <c r="I143" t="str">
        <f>VLOOKUP(F143,'CAMSS List of Standards'!A:X,11,FALSE)</f>
        <v>X</v>
      </c>
      <c r="J143" s="3" t="s">
        <v>1106</v>
      </c>
    </row>
    <row r="144" spans="1:10" x14ac:dyDescent="0.25">
      <c r="A144" t="s">
        <v>93</v>
      </c>
      <c r="B144" t="s">
        <v>908</v>
      </c>
      <c r="C144" t="s">
        <v>908</v>
      </c>
      <c r="D144" t="s">
        <v>908</v>
      </c>
      <c r="E144" t="s">
        <v>908</v>
      </c>
      <c r="F144" t="s">
        <v>908</v>
      </c>
      <c r="H144" t="s">
        <v>1645</v>
      </c>
      <c r="I144" t="str">
        <f>VLOOKUP(F144,'CAMSS List of Standards'!A:X,11,FALSE)</f>
        <v>X</v>
      </c>
      <c r="J144" s="3" t="s">
        <v>1106</v>
      </c>
    </row>
    <row r="145" spans="1:10" x14ac:dyDescent="0.25">
      <c r="B145" t="s">
        <v>909</v>
      </c>
      <c r="C145" t="s">
        <v>909</v>
      </c>
      <c r="D145" t="s">
        <v>909</v>
      </c>
      <c r="E145" t="s">
        <v>909</v>
      </c>
      <c r="F145" t="s">
        <v>909</v>
      </c>
      <c r="H145" t="s">
        <v>1645</v>
      </c>
      <c r="I145" t="str">
        <f>VLOOKUP(F145,'CAMSS List of Standards'!A:X,11,FALSE)</f>
        <v>X</v>
      </c>
      <c r="J145" s="3" t="s">
        <v>1106</v>
      </c>
    </row>
    <row r="146" spans="1:10" x14ac:dyDescent="0.25">
      <c r="B146" t="s">
        <v>153</v>
      </c>
      <c r="C146" t="s">
        <v>153</v>
      </c>
      <c r="D146" t="s">
        <v>153</v>
      </c>
      <c r="E146" t="s">
        <v>153</v>
      </c>
      <c r="F146" t="s">
        <v>153</v>
      </c>
      <c r="H146" t="s">
        <v>1645</v>
      </c>
      <c r="I146" t="str">
        <f>VLOOKUP(F146,'CAMSS List of Standards'!A:X,11,FALSE)</f>
        <v>X</v>
      </c>
      <c r="J146" s="3" t="s">
        <v>1106</v>
      </c>
    </row>
    <row r="147" spans="1:10" x14ac:dyDescent="0.25">
      <c r="A147" t="s">
        <v>153</v>
      </c>
      <c r="B147" t="s">
        <v>71</v>
      </c>
      <c r="C147" t="s">
        <v>71</v>
      </c>
      <c r="D147" t="s">
        <v>71</v>
      </c>
      <c r="E147" t="s">
        <v>71</v>
      </c>
      <c r="F147" t="s">
        <v>71</v>
      </c>
      <c r="H147" t="s">
        <v>1645</v>
      </c>
      <c r="I147" t="str">
        <f>VLOOKUP(F147,'CAMSS List of Standards'!A:X,11,FALSE)</f>
        <v>X</v>
      </c>
      <c r="J147" s="3" t="s">
        <v>1106</v>
      </c>
    </row>
    <row r="148" spans="1:10" x14ac:dyDescent="0.25">
      <c r="B148" t="s">
        <v>195</v>
      </c>
      <c r="C148" t="s">
        <v>195</v>
      </c>
      <c r="D148" t="s">
        <v>195</v>
      </c>
      <c r="E148" t="s">
        <v>195</v>
      </c>
      <c r="F148" t="s">
        <v>195</v>
      </c>
      <c r="H148" t="s">
        <v>1645</v>
      </c>
      <c r="I148" t="str">
        <f>VLOOKUP(F148,'CAMSS List of Standards'!A:X,11,FALSE)</f>
        <v>X</v>
      </c>
      <c r="J148" s="3" t="s">
        <v>1106</v>
      </c>
    </row>
    <row r="149" spans="1:10" x14ac:dyDescent="0.25">
      <c r="B149" t="s">
        <v>196</v>
      </c>
      <c r="C149" t="s">
        <v>196</v>
      </c>
      <c r="D149" t="s">
        <v>196</v>
      </c>
      <c r="E149" t="s">
        <v>196</v>
      </c>
      <c r="F149" t="s">
        <v>196</v>
      </c>
      <c r="H149" t="s">
        <v>1645</v>
      </c>
      <c r="I149" t="str">
        <f>VLOOKUP(F149,'CAMSS List of Standards'!A:X,11,FALSE)</f>
        <v>X</v>
      </c>
      <c r="J149" s="3" t="s">
        <v>1106</v>
      </c>
    </row>
    <row r="150" spans="1:10" x14ac:dyDescent="0.25">
      <c r="B150" t="s">
        <v>197</v>
      </c>
      <c r="C150" t="s">
        <v>197</v>
      </c>
      <c r="D150" t="s">
        <v>197</v>
      </c>
      <c r="E150" t="s">
        <v>197</v>
      </c>
      <c r="F150" t="s">
        <v>197</v>
      </c>
      <c r="H150" t="s">
        <v>1645</v>
      </c>
      <c r="I150" t="str">
        <f>VLOOKUP(F150,'CAMSS List of Standards'!A:X,11,FALSE)</f>
        <v>X</v>
      </c>
      <c r="J150" s="3" t="s">
        <v>1106</v>
      </c>
    </row>
    <row r="151" spans="1:10" x14ac:dyDescent="0.25">
      <c r="B151" t="s">
        <v>918</v>
      </c>
      <c r="C151" t="s">
        <v>918</v>
      </c>
      <c r="D151" t="s">
        <v>918</v>
      </c>
      <c r="E151" t="s">
        <v>918</v>
      </c>
      <c r="F151" t="s">
        <v>918</v>
      </c>
      <c r="H151" t="s">
        <v>1645</v>
      </c>
      <c r="I151" t="str">
        <f>VLOOKUP(F151,'CAMSS List of Standards'!A:X,11,FALSE)</f>
        <v>X</v>
      </c>
      <c r="J151" s="3" t="s">
        <v>1106</v>
      </c>
    </row>
    <row r="152" spans="1:10" x14ac:dyDescent="0.25">
      <c r="A152" t="s">
        <v>197</v>
      </c>
      <c r="B152" t="s">
        <v>919</v>
      </c>
      <c r="C152" t="s">
        <v>919</v>
      </c>
      <c r="D152" t="s">
        <v>919</v>
      </c>
      <c r="E152" t="s">
        <v>919</v>
      </c>
      <c r="F152" t="s">
        <v>919</v>
      </c>
      <c r="H152" t="s">
        <v>1645</v>
      </c>
      <c r="I152" t="str">
        <f>VLOOKUP(F152,'CAMSS List of Standards'!A:X,11,FALSE)</f>
        <v>X</v>
      </c>
      <c r="J152" s="3" t="s">
        <v>1106</v>
      </c>
    </row>
    <row r="153" spans="1:10" x14ac:dyDescent="0.25">
      <c r="B153" t="s">
        <v>920</v>
      </c>
      <c r="C153" t="s">
        <v>920</v>
      </c>
      <c r="D153" t="s">
        <v>920</v>
      </c>
      <c r="E153" t="s">
        <v>920</v>
      </c>
      <c r="F153" t="s">
        <v>920</v>
      </c>
      <c r="H153" t="s">
        <v>1645</v>
      </c>
      <c r="I153" t="str">
        <f>VLOOKUP(F153,'CAMSS List of Standards'!A:X,11,FALSE)</f>
        <v>X</v>
      </c>
      <c r="J153" s="3" t="s">
        <v>1106</v>
      </c>
    </row>
    <row r="154" spans="1:10" x14ac:dyDescent="0.25">
      <c r="A154" t="s">
        <v>920</v>
      </c>
      <c r="B154" t="s">
        <v>921</v>
      </c>
      <c r="C154" t="s">
        <v>921</v>
      </c>
      <c r="D154" t="s">
        <v>921</v>
      </c>
      <c r="E154" t="s">
        <v>921</v>
      </c>
      <c r="F154" t="s">
        <v>921</v>
      </c>
      <c r="H154" t="s">
        <v>1645</v>
      </c>
      <c r="I154" t="str">
        <f>VLOOKUP(F154,'CAMSS List of Standards'!A:X,11,FALSE)</f>
        <v>X</v>
      </c>
      <c r="J154" s="3" t="s">
        <v>1106</v>
      </c>
    </row>
    <row r="155" spans="1:10" x14ac:dyDescent="0.25">
      <c r="B155" t="s">
        <v>1553</v>
      </c>
      <c r="C155" t="s">
        <v>1553</v>
      </c>
      <c r="D155" t="s">
        <v>1553</v>
      </c>
      <c r="E155" t="s">
        <v>1553</v>
      </c>
      <c r="F155" t="s">
        <v>1553</v>
      </c>
      <c r="H155" t="s">
        <v>1645</v>
      </c>
      <c r="I155" t="str">
        <f>VLOOKUP(F155,'CAMSS List of Standards'!A:X,11,FALSE)</f>
        <v>X</v>
      </c>
      <c r="J155" s="3" t="s">
        <v>1106</v>
      </c>
    </row>
    <row r="156" spans="1:10" x14ac:dyDescent="0.25">
      <c r="B156" t="s">
        <v>99</v>
      </c>
      <c r="C156" t="s">
        <v>99</v>
      </c>
      <c r="D156" t="s">
        <v>99</v>
      </c>
      <c r="E156" t="s">
        <v>99</v>
      </c>
      <c r="F156" t="s">
        <v>99</v>
      </c>
      <c r="H156" t="s">
        <v>1645</v>
      </c>
      <c r="I156" t="str">
        <f>VLOOKUP(F156,'CAMSS List of Standards'!A:X,11,FALSE)</f>
        <v>X</v>
      </c>
      <c r="J156" s="3" t="s">
        <v>1106</v>
      </c>
    </row>
    <row r="157" spans="1:10" x14ac:dyDescent="0.25">
      <c r="B157" t="s">
        <v>114</v>
      </c>
      <c r="C157" t="s">
        <v>114</v>
      </c>
      <c r="D157" t="s">
        <v>114</v>
      </c>
      <c r="E157" t="s">
        <v>114</v>
      </c>
      <c r="F157" t="s">
        <v>114</v>
      </c>
      <c r="H157" t="s">
        <v>1645</v>
      </c>
      <c r="I157" t="str">
        <f>VLOOKUP(F157,'CAMSS List of Standards'!A:X,11,FALSE)</f>
        <v>X</v>
      </c>
      <c r="J157" s="3" t="s">
        <v>1106</v>
      </c>
    </row>
    <row r="158" spans="1:10" x14ac:dyDescent="0.25">
      <c r="A158" t="s">
        <v>114</v>
      </c>
      <c r="B158" t="s">
        <v>923</v>
      </c>
      <c r="C158" t="s">
        <v>923</v>
      </c>
      <c r="D158" t="s">
        <v>923</v>
      </c>
      <c r="E158" t="s">
        <v>923</v>
      </c>
      <c r="F158" t="s">
        <v>923</v>
      </c>
      <c r="H158" t="s">
        <v>1645</v>
      </c>
      <c r="I158" t="str">
        <f>VLOOKUP(F158,'CAMSS List of Standards'!A:X,11,FALSE)</f>
        <v>X</v>
      </c>
      <c r="J158" s="3" t="s">
        <v>1106</v>
      </c>
    </row>
    <row r="159" spans="1:10" x14ac:dyDescent="0.25">
      <c r="B159" t="s">
        <v>115</v>
      </c>
      <c r="C159" t="s">
        <v>115</v>
      </c>
      <c r="D159" t="s">
        <v>115</v>
      </c>
      <c r="E159" t="s">
        <v>115</v>
      </c>
      <c r="F159" t="s">
        <v>115</v>
      </c>
      <c r="H159" t="s">
        <v>1645</v>
      </c>
      <c r="I159" t="str">
        <f>VLOOKUP(F159,'CAMSS List of Standards'!A:X,11,FALSE)</f>
        <v>X</v>
      </c>
      <c r="J159" s="3" t="s">
        <v>1106</v>
      </c>
    </row>
    <row r="160" spans="1:10" x14ac:dyDescent="0.25">
      <c r="A160" t="s">
        <v>115</v>
      </c>
      <c r="I160" t="e">
        <f>VLOOKUP(F160,'CAMSS List of Standards'!A:X,11,FALSE)</f>
        <v>#N/A</v>
      </c>
      <c r="J160" s="3" t="s">
        <v>1106</v>
      </c>
    </row>
    <row r="161" spans="1:10" x14ac:dyDescent="0.25">
      <c r="A161" t="s">
        <v>1652</v>
      </c>
      <c r="I161" t="e">
        <f>VLOOKUP(F161,'CAMSS List of Standards'!A:X,11,FALSE)</f>
        <v>#N/A</v>
      </c>
      <c r="J161" s="3" t="s">
        <v>1106</v>
      </c>
    </row>
    <row r="162" spans="1:10" x14ac:dyDescent="0.25">
      <c r="A162" t="s">
        <v>1653</v>
      </c>
      <c r="I162" t="e">
        <f>VLOOKUP(F162,'CAMSS List of Standards'!A:X,11,FALSE)</f>
        <v>#N/A</v>
      </c>
      <c r="J162" s="3" t="s">
        <v>1106</v>
      </c>
    </row>
    <row r="163" spans="1:10" x14ac:dyDescent="0.25">
      <c r="A163" t="s">
        <v>1654</v>
      </c>
      <c r="I163" t="e">
        <f>VLOOKUP(F163,'CAMSS List of Standards'!A:X,11,FALSE)</f>
        <v>#N/A</v>
      </c>
      <c r="J163" s="3" t="s">
        <v>1106</v>
      </c>
    </row>
    <row r="164" spans="1:10" x14ac:dyDescent="0.25">
      <c r="A164" t="s">
        <v>1655</v>
      </c>
      <c r="I164" t="e">
        <f>VLOOKUP(F164,'CAMSS List of Standards'!A:X,11,FALSE)</f>
        <v>#N/A</v>
      </c>
      <c r="J164" s="3" t="s">
        <v>1106</v>
      </c>
    </row>
    <row r="165" spans="1:10" x14ac:dyDescent="0.25">
      <c r="A165" t="s">
        <v>391</v>
      </c>
      <c r="I165" t="e">
        <f>VLOOKUP(F165,'CAMSS List of Standards'!A:X,11,FALSE)</f>
        <v>#N/A</v>
      </c>
      <c r="J165" s="3" t="s">
        <v>1106</v>
      </c>
    </row>
    <row r="166" spans="1:10" x14ac:dyDescent="0.25">
      <c r="A166" t="s">
        <v>1656</v>
      </c>
      <c r="I166" t="e">
        <f>VLOOKUP(F166,'CAMSS List of Standards'!A:X,11,FALSE)</f>
        <v>#N/A</v>
      </c>
      <c r="J166" s="3" t="s">
        <v>1106</v>
      </c>
    </row>
    <row r="167" spans="1:10" x14ac:dyDescent="0.25">
      <c r="A167" t="s">
        <v>1657</v>
      </c>
      <c r="I167" t="e">
        <f>VLOOKUP(F167,'CAMSS List of Standards'!A:X,11,FALSE)</f>
        <v>#N/A</v>
      </c>
      <c r="J167" s="3" t="s">
        <v>1106</v>
      </c>
    </row>
    <row r="168" spans="1:10" x14ac:dyDescent="0.25">
      <c r="A168" t="s">
        <v>1658</v>
      </c>
      <c r="I168" t="e">
        <f>VLOOKUP(F168,'CAMSS List of Standards'!A:X,11,FALSE)</f>
        <v>#N/A</v>
      </c>
      <c r="J168" s="3" t="s">
        <v>1106</v>
      </c>
    </row>
    <row r="169" spans="1:10" x14ac:dyDescent="0.25">
      <c r="A169" t="s">
        <v>1659</v>
      </c>
      <c r="I169" t="e">
        <f>VLOOKUP(F169,'CAMSS List of Standards'!A:X,11,FALSE)</f>
        <v>#N/A</v>
      </c>
      <c r="J169" s="3" t="s">
        <v>1106</v>
      </c>
    </row>
    <row r="170" spans="1:10" x14ac:dyDescent="0.25">
      <c r="A170" t="s">
        <v>1660</v>
      </c>
      <c r="I170" t="e">
        <f>VLOOKUP(F170,'CAMSS List of Standards'!A:X,11,FALSE)</f>
        <v>#N/A</v>
      </c>
      <c r="J170" s="3" t="s">
        <v>1106</v>
      </c>
    </row>
    <row r="171" spans="1:10" x14ac:dyDescent="0.25">
      <c r="A171" t="s">
        <v>1661</v>
      </c>
      <c r="I171" t="e">
        <f>VLOOKUP(F171,'CAMSS List of Standards'!A:X,11,FALSE)</f>
        <v>#N/A</v>
      </c>
      <c r="J171" s="3" t="s">
        <v>1106</v>
      </c>
    </row>
    <row r="172" spans="1:10" x14ac:dyDescent="0.25">
      <c r="A172" t="s">
        <v>1662</v>
      </c>
      <c r="I172" t="e">
        <f>VLOOKUP(F172,'CAMSS List of Standards'!A:X,11,FALSE)</f>
        <v>#N/A</v>
      </c>
      <c r="J172" s="3" t="s">
        <v>1106</v>
      </c>
    </row>
    <row r="173" spans="1:10" x14ac:dyDescent="0.25">
      <c r="A173" t="s">
        <v>509</v>
      </c>
      <c r="I173" t="e">
        <f>VLOOKUP(F173,'CAMSS List of Standards'!A:X,11,FALSE)</f>
        <v>#N/A</v>
      </c>
      <c r="J173" s="3" t="s">
        <v>1106</v>
      </c>
    </row>
    <row r="174" spans="1:10" x14ac:dyDescent="0.25">
      <c r="A174" t="s">
        <v>1663</v>
      </c>
      <c r="I174" t="e">
        <f>VLOOKUP(F174,'CAMSS List of Standards'!A:X,11,FALSE)</f>
        <v>#N/A</v>
      </c>
      <c r="J174" s="3" t="s">
        <v>1106</v>
      </c>
    </row>
    <row r="175" spans="1:10" x14ac:dyDescent="0.25">
      <c r="A175" t="s">
        <v>258</v>
      </c>
      <c r="I175" t="e">
        <f>VLOOKUP(F175,'CAMSS List of Standards'!A:X,11,FALSE)</f>
        <v>#N/A</v>
      </c>
      <c r="J175" s="3" t="s">
        <v>1106</v>
      </c>
    </row>
    <row r="176" spans="1:10" x14ac:dyDescent="0.25">
      <c r="A176" t="s">
        <v>1664</v>
      </c>
      <c r="I176" t="e">
        <f>VLOOKUP(F176,'CAMSS List of Standards'!A:X,11,FALSE)</f>
        <v>#N/A</v>
      </c>
      <c r="J176" s="3" t="s">
        <v>1106</v>
      </c>
    </row>
    <row r="177" spans="1:10" x14ac:dyDescent="0.25">
      <c r="A177" t="s">
        <v>1665</v>
      </c>
      <c r="I177" t="e">
        <f>VLOOKUP(F177,'CAMSS List of Standards'!A:X,11,FALSE)</f>
        <v>#N/A</v>
      </c>
      <c r="J177" s="3" t="s">
        <v>1106</v>
      </c>
    </row>
    <row r="178" spans="1:10" x14ac:dyDescent="0.25">
      <c r="A178" t="s">
        <v>885</v>
      </c>
      <c r="I178" t="e">
        <f>VLOOKUP(F178,'CAMSS List of Standards'!A:X,11,FALSE)</f>
        <v>#N/A</v>
      </c>
      <c r="J178" s="3" t="s">
        <v>1106</v>
      </c>
    </row>
    <row r="179" spans="1:10" x14ac:dyDescent="0.25">
      <c r="A179" t="s">
        <v>1666</v>
      </c>
      <c r="I179" t="e">
        <f>VLOOKUP(F179,'CAMSS List of Standards'!A:X,11,FALSE)</f>
        <v>#N/A</v>
      </c>
      <c r="J179" s="3" t="s">
        <v>1106</v>
      </c>
    </row>
    <row r="180" spans="1:10" x14ac:dyDescent="0.25">
      <c r="A180" t="s">
        <v>192</v>
      </c>
      <c r="I180" t="e">
        <f>VLOOKUP(F180,'CAMSS List of Standards'!A:X,11,FALSE)</f>
        <v>#N/A</v>
      </c>
      <c r="J180" s="3" t="s">
        <v>1106</v>
      </c>
    </row>
    <row r="181" spans="1:10" x14ac:dyDescent="0.25">
      <c r="A181" t="s">
        <v>898</v>
      </c>
      <c r="I181" t="e">
        <f>VLOOKUP(F181,'CAMSS List of Standards'!A:X,11,FALSE)</f>
        <v>#N/A</v>
      </c>
      <c r="J181" s="3" t="s">
        <v>1106</v>
      </c>
    </row>
    <row r="182" spans="1:10" x14ac:dyDescent="0.25">
      <c r="A182" t="s">
        <v>905</v>
      </c>
      <c r="I182" t="e">
        <f>VLOOKUP(F182,'CAMSS List of Standards'!A:X,11,FALSE)</f>
        <v>#N/A</v>
      </c>
      <c r="J182" s="3" t="s">
        <v>1106</v>
      </c>
    </row>
    <row r="183" spans="1:10" x14ac:dyDescent="0.25">
      <c r="I183" t="e">
        <f>VLOOKUP(F183,'CAMSS List of Standards'!A:X,11,FALSE)</f>
        <v>#N/A</v>
      </c>
      <c r="J183" s="3" t="s">
        <v>1106</v>
      </c>
    </row>
    <row r="184" spans="1:10" x14ac:dyDescent="0.25">
      <c r="I184" t="e">
        <f>VLOOKUP(F184,'CAMSS List of Standards'!A:X,11,FALSE)</f>
        <v>#N/A</v>
      </c>
      <c r="J184" s="3" t="s">
        <v>1106</v>
      </c>
    </row>
    <row r="185" spans="1:10" x14ac:dyDescent="0.25">
      <c r="I185" t="e">
        <f>VLOOKUP(F185,'CAMSS List of Standards'!A:X,11,FALSE)</f>
        <v>#N/A</v>
      </c>
      <c r="J185" s="3" t="s">
        <v>1106</v>
      </c>
    </row>
    <row r="186" spans="1:10" x14ac:dyDescent="0.25">
      <c r="I186" t="e">
        <f>VLOOKUP(F186,'CAMSS List of Standards'!A:X,11,FALSE)</f>
        <v>#N/A</v>
      </c>
      <c r="J186" s="3" t="s">
        <v>1106</v>
      </c>
    </row>
    <row r="187" spans="1:10" x14ac:dyDescent="0.25">
      <c r="I187" t="e">
        <f>VLOOKUP(F187,'CAMSS List of Standards'!A:X,11,FALSE)</f>
        <v>#N/A</v>
      </c>
      <c r="J187" s="3" t="s">
        <v>1106</v>
      </c>
    </row>
    <row r="188" spans="1:10" x14ac:dyDescent="0.25">
      <c r="I188" t="e">
        <f>VLOOKUP(F188,'CAMSS List of Standards'!A:X,11,FALSE)</f>
        <v>#N/A</v>
      </c>
      <c r="J188" s="3" t="s">
        <v>1106</v>
      </c>
    </row>
    <row r="189" spans="1:10" x14ac:dyDescent="0.25">
      <c r="I189" t="e">
        <f>VLOOKUP(F189,'CAMSS List of Standards'!A:X,11,FALSE)</f>
        <v>#N/A</v>
      </c>
      <c r="J189" s="3" t="s">
        <v>1106</v>
      </c>
    </row>
    <row r="190" spans="1:10" x14ac:dyDescent="0.25">
      <c r="I190" t="e">
        <f>VLOOKUP(F190,'CAMSS List of Standards'!A:X,11,FALSE)</f>
        <v>#N/A</v>
      </c>
      <c r="J190" s="3" t="s">
        <v>1106</v>
      </c>
    </row>
    <row r="191" spans="1:10" x14ac:dyDescent="0.25">
      <c r="I191" t="e">
        <f>VLOOKUP(F191,'CAMSS List of Standards'!A:X,11,FALSE)</f>
        <v>#N/A</v>
      </c>
      <c r="J191" s="3" t="s">
        <v>1106</v>
      </c>
    </row>
    <row r="192" spans="1:10" x14ac:dyDescent="0.25">
      <c r="I192" t="e">
        <f>VLOOKUP(F192,'CAMSS List of Standards'!A:X,11,FALSE)</f>
        <v>#N/A</v>
      </c>
      <c r="J192" s="3" t="s">
        <v>1106</v>
      </c>
    </row>
    <row r="193" spans="9:10" x14ac:dyDescent="0.25">
      <c r="I193" t="e">
        <f>VLOOKUP(F193,'CAMSS List of Standards'!A:X,11,FALSE)</f>
        <v>#N/A</v>
      </c>
      <c r="J193" s="3" t="s">
        <v>1106</v>
      </c>
    </row>
    <row r="194" spans="9:10" x14ac:dyDescent="0.25">
      <c r="I194" t="e">
        <f>VLOOKUP(F194,'CAMSS List of Standards'!A:X,11,FALSE)</f>
        <v>#N/A</v>
      </c>
      <c r="J194" s="3" t="s">
        <v>1106</v>
      </c>
    </row>
    <row r="195" spans="9:10" x14ac:dyDescent="0.25">
      <c r="I195" t="e">
        <f>VLOOKUP(F195,'CAMSS List of Standards'!A:X,11,FALSE)</f>
        <v>#N/A</v>
      </c>
      <c r="J195" s="3" t="s">
        <v>1106</v>
      </c>
    </row>
    <row r="196" spans="9:10" x14ac:dyDescent="0.25">
      <c r="I196" t="e">
        <f>VLOOKUP(F196,'CAMSS List of Standards'!A:X,11,FALSE)</f>
        <v>#N/A</v>
      </c>
      <c r="J196" s="3" t="s">
        <v>1106</v>
      </c>
    </row>
    <row r="197" spans="9:10" x14ac:dyDescent="0.25">
      <c r="I197" t="e">
        <f>VLOOKUP(F197,'CAMSS List of Standards'!A:X,11,FALSE)</f>
        <v>#N/A</v>
      </c>
      <c r="J197" s="3" t="s">
        <v>1106</v>
      </c>
    </row>
    <row r="198" spans="9:10" x14ac:dyDescent="0.25">
      <c r="I198" t="e">
        <f>VLOOKUP(F198,'CAMSS List of Standards'!A:X,11,FALSE)</f>
        <v>#N/A</v>
      </c>
      <c r="J198" s="3" t="s">
        <v>1106</v>
      </c>
    </row>
    <row r="199" spans="9:10" x14ac:dyDescent="0.25">
      <c r="I199" t="e">
        <f>VLOOKUP(F199,'CAMSS List of Standards'!A:X,11,FALSE)</f>
        <v>#N/A</v>
      </c>
      <c r="J199" s="3" t="s">
        <v>1106</v>
      </c>
    </row>
    <row r="200" spans="9:10" x14ac:dyDescent="0.25">
      <c r="I200" t="e">
        <f>VLOOKUP(F200,'CAMSS List of Standards'!A:X,11,FALSE)</f>
        <v>#N/A</v>
      </c>
      <c r="J200" s="3" t="s">
        <v>1106</v>
      </c>
    </row>
    <row r="201" spans="9:10" x14ac:dyDescent="0.25">
      <c r="I201" t="e">
        <f>VLOOKUP(F201,'CAMSS List of Standards'!A:X,11,FALSE)</f>
        <v>#N/A</v>
      </c>
      <c r="J201" s="3" t="s">
        <v>1106</v>
      </c>
    </row>
    <row r="202" spans="9:10" x14ac:dyDescent="0.25">
      <c r="I202" t="e">
        <f>VLOOKUP(F202,'CAMSS List of Standards'!A:X,11,FALSE)</f>
        <v>#N/A</v>
      </c>
      <c r="J202" s="3" t="s">
        <v>1106</v>
      </c>
    </row>
    <row r="203" spans="9:10" x14ac:dyDescent="0.25">
      <c r="I203" t="e">
        <f>VLOOKUP(F203,'CAMSS List of Standards'!A:X,11,FALSE)</f>
        <v>#N/A</v>
      </c>
      <c r="J203" s="3" t="s">
        <v>1106</v>
      </c>
    </row>
    <row r="204" spans="9:10" x14ac:dyDescent="0.25">
      <c r="I204" t="e">
        <f>VLOOKUP(F204,'CAMSS List of Standards'!A:X,11,FALSE)</f>
        <v>#N/A</v>
      </c>
      <c r="J204" s="3" t="s">
        <v>1106</v>
      </c>
    </row>
    <row r="205" spans="9:10" x14ac:dyDescent="0.25">
      <c r="I205" t="e">
        <f>VLOOKUP(F205,'CAMSS List of Standards'!A:X,11,FALSE)</f>
        <v>#N/A</v>
      </c>
      <c r="J205" s="3" t="s">
        <v>1106</v>
      </c>
    </row>
    <row r="206" spans="9:10" x14ac:dyDescent="0.25">
      <c r="I206" t="e">
        <f>VLOOKUP(F206,'CAMSS List of Standards'!A:X,11,FALSE)</f>
        <v>#N/A</v>
      </c>
      <c r="J206" s="3" t="s">
        <v>1106</v>
      </c>
    </row>
    <row r="207" spans="9:10" x14ac:dyDescent="0.25">
      <c r="I207" t="e">
        <f>VLOOKUP(F207,'CAMSS List of Standards'!A:X,11,FALSE)</f>
        <v>#N/A</v>
      </c>
      <c r="J207" s="3" t="s">
        <v>1106</v>
      </c>
    </row>
    <row r="208" spans="9:10" x14ac:dyDescent="0.25">
      <c r="I208" t="e">
        <f>VLOOKUP(F208,'CAMSS List of Standards'!A:X,11,FALSE)</f>
        <v>#N/A</v>
      </c>
      <c r="J208" s="3" t="s">
        <v>1106</v>
      </c>
    </row>
    <row r="209" spans="9:10" x14ac:dyDescent="0.25">
      <c r="I209" t="e">
        <f>VLOOKUP(F209,'CAMSS List of Standards'!A:X,11,FALSE)</f>
        <v>#N/A</v>
      </c>
      <c r="J209" s="3" t="s">
        <v>1106</v>
      </c>
    </row>
    <row r="210" spans="9:10" x14ac:dyDescent="0.25">
      <c r="I210" t="e">
        <f>VLOOKUP(F210,'CAMSS List of Standards'!A:X,11,FALSE)</f>
        <v>#N/A</v>
      </c>
      <c r="J210" s="3" t="s">
        <v>1106</v>
      </c>
    </row>
    <row r="211" spans="9:10" x14ac:dyDescent="0.25">
      <c r="I211" t="e">
        <f>VLOOKUP(F211,'CAMSS List of Standards'!A:X,11,FALSE)</f>
        <v>#N/A</v>
      </c>
      <c r="J211" s="3" t="s">
        <v>1106</v>
      </c>
    </row>
    <row r="212" spans="9:10" x14ac:dyDescent="0.25">
      <c r="I212" t="e">
        <f>VLOOKUP(F212,'CAMSS List of Standards'!A:X,11,FALSE)</f>
        <v>#N/A</v>
      </c>
      <c r="J212" s="3" t="s">
        <v>1106</v>
      </c>
    </row>
    <row r="213" spans="9:10" x14ac:dyDescent="0.25">
      <c r="I213" t="e">
        <f>VLOOKUP(F213,'CAMSS List of Standards'!A:X,11,FALSE)</f>
        <v>#N/A</v>
      </c>
      <c r="J213" s="3" t="s">
        <v>1106</v>
      </c>
    </row>
    <row r="214" spans="9:10" x14ac:dyDescent="0.25">
      <c r="I214" t="e">
        <f>VLOOKUP(F214,'CAMSS List of Standards'!A:X,11,FALSE)</f>
        <v>#N/A</v>
      </c>
      <c r="J214" s="3" t="s">
        <v>1106</v>
      </c>
    </row>
    <row r="215" spans="9:10" x14ac:dyDescent="0.25">
      <c r="I215" t="e">
        <f>VLOOKUP(F215,'CAMSS List of Standards'!A:X,11,FALSE)</f>
        <v>#N/A</v>
      </c>
      <c r="J215" s="3" t="s">
        <v>1106</v>
      </c>
    </row>
    <row r="216" spans="9:10" x14ac:dyDescent="0.25">
      <c r="I216" t="e">
        <f>VLOOKUP(F216,'CAMSS List of Standards'!A:X,11,FALSE)</f>
        <v>#N/A</v>
      </c>
      <c r="J216" s="3" t="s">
        <v>1106</v>
      </c>
    </row>
    <row r="217" spans="9:10" x14ac:dyDescent="0.25">
      <c r="I217" t="e">
        <f>VLOOKUP(F217,'CAMSS List of Standards'!A:X,11,FALSE)</f>
        <v>#N/A</v>
      </c>
      <c r="J217" s="3" t="s">
        <v>1106</v>
      </c>
    </row>
    <row r="218" spans="9:10" x14ac:dyDescent="0.25">
      <c r="I218" t="e">
        <f>VLOOKUP(F218,'CAMSS List of Standards'!A:X,11,FALSE)</f>
        <v>#N/A</v>
      </c>
      <c r="J218" s="3" t="s">
        <v>1106</v>
      </c>
    </row>
    <row r="219" spans="9:10" x14ac:dyDescent="0.25">
      <c r="I219" t="e">
        <f>VLOOKUP(F219,'CAMSS List of Standards'!A:X,11,FALSE)</f>
        <v>#N/A</v>
      </c>
      <c r="J219" s="3" t="s">
        <v>1106</v>
      </c>
    </row>
    <row r="220" spans="9:10" x14ac:dyDescent="0.25">
      <c r="I220" t="e">
        <f>VLOOKUP(F220,'CAMSS List of Standards'!A:X,11,FALSE)</f>
        <v>#N/A</v>
      </c>
      <c r="J220" s="3" t="s">
        <v>1106</v>
      </c>
    </row>
    <row r="221" spans="9:10" x14ac:dyDescent="0.25">
      <c r="I221" t="e">
        <f>VLOOKUP(F221,'CAMSS List of Standards'!A:X,11,FALSE)</f>
        <v>#N/A</v>
      </c>
      <c r="J221" s="3" t="s">
        <v>1106</v>
      </c>
    </row>
    <row r="222" spans="9:10" x14ac:dyDescent="0.25">
      <c r="I222" t="e">
        <f>VLOOKUP(F222,'CAMSS List of Standards'!A:X,11,FALSE)</f>
        <v>#N/A</v>
      </c>
      <c r="J222" s="3" t="s">
        <v>1106</v>
      </c>
    </row>
    <row r="223" spans="9:10" x14ac:dyDescent="0.25">
      <c r="I223" t="e">
        <f>VLOOKUP(F223,'CAMSS List of Standards'!A:X,11,FALSE)</f>
        <v>#N/A</v>
      </c>
      <c r="J223" s="3" t="s">
        <v>1106</v>
      </c>
    </row>
    <row r="224" spans="9:10" x14ac:dyDescent="0.25">
      <c r="I224" t="e">
        <f>VLOOKUP(F224,'CAMSS List of Standards'!A:X,11,FALSE)</f>
        <v>#N/A</v>
      </c>
      <c r="J224" s="3" t="s">
        <v>1106</v>
      </c>
    </row>
    <row r="225" spans="9:10" x14ac:dyDescent="0.25">
      <c r="I225" t="e">
        <f>VLOOKUP(F225,'CAMSS List of Standards'!A:X,11,FALSE)</f>
        <v>#N/A</v>
      </c>
      <c r="J225" s="3" t="s">
        <v>1106</v>
      </c>
    </row>
    <row r="226" spans="9:10" x14ac:dyDescent="0.25">
      <c r="I226" t="e">
        <f>VLOOKUP(F226,'CAMSS List of Standards'!A:X,11,FALSE)</f>
        <v>#N/A</v>
      </c>
      <c r="J226" s="3" t="s">
        <v>1106</v>
      </c>
    </row>
    <row r="227" spans="9:10" x14ac:dyDescent="0.25">
      <c r="I227" t="e">
        <f>VLOOKUP(F227,'CAMSS List of Standards'!A:X,11,FALSE)</f>
        <v>#N/A</v>
      </c>
      <c r="J227" s="3" t="s">
        <v>1106</v>
      </c>
    </row>
    <row r="228" spans="9:10" x14ac:dyDescent="0.25">
      <c r="I228" t="e">
        <f>VLOOKUP(F228,'CAMSS List of Standards'!A:X,11,FALSE)</f>
        <v>#N/A</v>
      </c>
      <c r="J228" s="3" t="s">
        <v>1106</v>
      </c>
    </row>
    <row r="229" spans="9:10" x14ac:dyDescent="0.25">
      <c r="I229" t="e">
        <f>VLOOKUP(F229,'CAMSS List of Standards'!A:X,11,FALSE)</f>
        <v>#N/A</v>
      </c>
      <c r="J229" s="3" t="s">
        <v>1106</v>
      </c>
    </row>
    <row r="230" spans="9:10" x14ac:dyDescent="0.25">
      <c r="I230" t="e">
        <f>VLOOKUP(F230,'CAMSS List of Standards'!A:X,11,FALSE)</f>
        <v>#N/A</v>
      </c>
      <c r="J230" s="3" t="s">
        <v>1106</v>
      </c>
    </row>
    <row r="231" spans="9:10" x14ac:dyDescent="0.25">
      <c r="I231" t="e">
        <f>VLOOKUP(F231,'CAMSS List of Standards'!A:X,11,FALSE)</f>
        <v>#N/A</v>
      </c>
      <c r="J231" s="3" t="s">
        <v>1106</v>
      </c>
    </row>
    <row r="232" spans="9:10" x14ac:dyDescent="0.25">
      <c r="I232" t="e">
        <f>VLOOKUP(F232,'CAMSS List of Standards'!A:X,11,FALSE)</f>
        <v>#N/A</v>
      </c>
      <c r="J232" s="3" t="s">
        <v>1106</v>
      </c>
    </row>
    <row r="233" spans="9:10" x14ac:dyDescent="0.25">
      <c r="I233" t="e">
        <f>VLOOKUP(F233,'CAMSS List of Standards'!A:X,11,FALSE)</f>
        <v>#N/A</v>
      </c>
      <c r="J233" s="3" t="s">
        <v>1106</v>
      </c>
    </row>
    <row r="234" spans="9:10" x14ac:dyDescent="0.25">
      <c r="I234" t="e">
        <f>VLOOKUP(F234,'CAMSS List of Standards'!A:X,11,FALSE)</f>
        <v>#N/A</v>
      </c>
      <c r="J234" s="3" t="s">
        <v>1106</v>
      </c>
    </row>
    <row r="235" spans="9:10" x14ac:dyDescent="0.25">
      <c r="I235" t="e">
        <f>VLOOKUP(F235,'CAMSS List of Standards'!A:X,11,FALSE)</f>
        <v>#N/A</v>
      </c>
      <c r="J235" s="3" t="s">
        <v>1106</v>
      </c>
    </row>
    <row r="236" spans="9:10" x14ac:dyDescent="0.25">
      <c r="I236" t="e">
        <f>VLOOKUP(F236,'CAMSS List of Standards'!A:X,11,FALSE)</f>
        <v>#N/A</v>
      </c>
      <c r="J236" s="3" t="s">
        <v>1106</v>
      </c>
    </row>
    <row r="237" spans="9:10" x14ac:dyDescent="0.25">
      <c r="I237" t="e">
        <f>VLOOKUP(F237,'CAMSS List of Standards'!A:X,11,FALSE)</f>
        <v>#N/A</v>
      </c>
      <c r="J237" s="3" t="s">
        <v>1106</v>
      </c>
    </row>
    <row r="238" spans="9:10" x14ac:dyDescent="0.25">
      <c r="I238" t="e">
        <f>VLOOKUP(F238,'CAMSS List of Standards'!A:X,11,FALSE)</f>
        <v>#N/A</v>
      </c>
      <c r="J238" s="3" t="s">
        <v>1106</v>
      </c>
    </row>
    <row r="239" spans="9:10" x14ac:dyDescent="0.25">
      <c r="I239" t="e">
        <f>VLOOKUP(F239,'CAMSS List of Standards'!A:X,11,FALSE)</f>
        <v>#N/A</v>
      </c>
      <c r="J239" s="3" t="s">
        <v>1106</v>
      </c>
    </row>
    <row r="240" spans="9:10" x14ac:dyDescent="0.25">
      <c r="I240" t="e">
        <f>VLOOKUP(F240,'CAMSS List of Standards'!A:X,11,FALSE)</f>
        <v>#N/A</v>
      </c>
      <c r="J240" s="3" t="s">
        <v>1106</v>
      </c>
    </row>
    <row r="241" spans="9:10" x14ac:dyDescent="0.25">
      <c r="I241" t="e">
        <f>VLOOKUP(F241,'CAMSS List of Standards'!A:X,11,FALSE)</f>
        <v>#N/A</v>
      </c>
      <c r="J241" s="3" t="s">
        <v>1106</v>
      </c>
    </row>
    <row r="242" spans="9:10" x14ac:dyDescent="0.25">
      <c r="I242" t="e">
        <f>VLOOKUP(F242,'CAMSS List of Standards'!A:X,11,FALSE)</f>
        <v>#N/A</v>
      </c>
      <c r="J242" s="3" t="s">
        <v>1106</v>
      </c>
    </row>
    <row r="243" spans="9:10" x14ac:dyDescent="0.25">
      <c r="I243" t="e">
        <f>VLOOKUP(F243,'CAMSS List of Standards'!A:X,11,FALSE)</f>
        <v>#N/A</v>
      </c>
      <c r="J243" s="3" t="s">
        <v>1106</v>
      </c>
    </row>
    <row r="244" spans="9:10" x14ac:dyDescent="0.25">
      <c r="I244" t="e">
        <f>VLOOKUP(F244,'CAMSS List of Standards'!A:X,11,FALSE)</f>
        <v>#N/A</v>
      </c>
      <c r="J244" s="3" t="s">
        <v>1106</v>
      </c>
    </row>
    <row r="245" spans="9:10" x14ac:dyDescent="0.25">
      <c r="I245" t="e">
        <f>VLOOKUP(F245,'CAMSS List of Standards'!A:X,11,FALSE)</f>
        <v>#N/A</v>
      </c>
      <c r="J245" s="3" t="s">
        <v>1106</v>
      </c>
    </row>
    <row r="246" spans="9:10" x14ac:dyDescent="0.25">
      <c r="I246" t="e">
        <f>VLOOKUP(F246,'CAMSS List of Standards'!A:X,11,FALSE)</f>
        <v>#N/A</v>
      </c>
      <c r="J246" s="3" t="s">
        <v>1106</v>
      </c>
    </row>
    <row r="247" spans="9:10" x14ac:dyDescent="0.25">
      <c r="I247" t="e">
        <f>VLOOKUP(F247,'CAMSS List of Standards'!A:X,11,FALSE)</f>
        <v>#N/A</v>
      </c>
      <c r="J247" s="3" t="s">
        <v>1106</v>
      </c>
    </row>
    <row r="248" spans="9:10" x14ac:dyDescent="0.25">
      <c r="I248" t="e">
        <f>VLOOKUP(F248,'CAMSS List of Standards'!A:X,11,FALSE)</f>
        <v>#N/A</v>
      </c>
      <c r="J248" s="3" t="s">
        <v>1106</v>
      </c>
    </row>
    <row r="249" spans="9:10" x14ac:dyDescent="0.25">
      <c r="I249" t="e">
        <f>VLOOKUP(F249,'CAMSS List of Standards'!A:X,11,FALSE)</f>
        <v>#N/A</v>
      </c>
      <c r="J249" s="3" t="s">
        <v>1106</v>
      </c>
    </row>
    <row r="250" spans="9:10" x14ac:dyDescent="0.25">
      <c r="I250" t="e">
        <f>VLOOKUP(F250,'CAMSS List of Standards'!A:X,11,FALSE)</f>
        <v>#N/A</v>
      </c>
      <c r="J250" s="3" t="s">
        <v>1106</v>
      </c>
    </row>
    <row r="251" spans="9:10" x14ac:dyDescent="0.25">
      <c r="I251" t="e">
        <f>VLOOKUP(F251,'CAMSS List of Standards'!A:X,11,FALSE)</f>
        <v>#N/A</v>
      </c>
      <c r="J251" s="3" t="s">
        <v>1106</v>
      </c>
    </row>
    <row r="252" spans="9:10" x14ac:dyDescent="0.25">
      <c r="I252" t="e">
        <f>VLOOKUP(F252,'CAMSS List of Standards'!A:X,11,FALSE)</f>
        <v>#N/A</v>
      </c>
      <c r="J252" s="3" t="s">
        <v>1106</v>
      </c>
    </row>
    <row r="253" spans="9:10" x14ac:dyDescent="0.25">
      <c r="I253" t="e">
        <f>VLOOKUP(F253,'CAMSS List of Standards'!A:X,11,FALSE)</f>
        <v>#N/A</v>
      </c>
      <c r="J253" s="3" t="s">
        <v>1106</v>
      </c>
    </row>
    <row r="254" spans="9:10" x14ac:dyDescent="0.25">
      <c r="I254" t="e">
        <f>VLOOKUP(F254,'CAMSS List of Standards'!A:X,11,FALSE)</f>
        <v>#N/A</v>
      </c>
      <c r="J254" s="3" t="s">
        <v>1106</v>
      </c>
    </row>
    <row r="255" spans="9:10" x14ac:dyDescent="0.25">
      <c r="I255" t="e">
        <f>VLOOKUP(F255,'CAMSS List of Standards'!A:X,11,FALSE)</f>
        <v>#N/A</v>
      </c>
      <c r="J255" s="3" t="s">
        <v>1106</v>
      </c>
    </row>
    <row r="256" spans="9:10" x14ac:dyDescent="0.25">
      <c r="I256" t="e">
        <f>VLOOKUP(F256,'CAMSS List of Standards'!A:X,11,FALSE)</f>
        <v>#N/A</v>
      </c>
      <c r="J256" s="3" t="s">
        <v>1106</v>
      </c>
    </row>
    <row r="257" spans="9:10" x14ac:dyDescent="0.25">
      <c r="I257" t="e">
        <f>VLOOKUP(F257,'CAMSS List of Standards'!A:X,11,FALSE)</f>
        <v>#N/A</v>
      </c>
      <c r="J257" s="3" t="s">
        <v>1106</v>
      </c>
    </row>
    <row r="258" spans="9:10" x14ac:dyDescent="0.25">
      <c r="I258" t="e">
        <f>VLOOKUP(F258,'CAMSS List of Standards'!A:X,11,FALSE)</f>
        <v>#N/A</v>
      </c>
      <c r="J258" s="3" t="s">
        <v>1106</v>
      </c>
    </row>
    <row r="259" spans="9:10" x14ac:dyDescent="0.25">
      <c r="I259" t="e">
        <f>VLOOKUP(F259,'CAMSS List of Standards'!A:X,11,FALSE)</f>
        <v>#N/A</v>
      </c>
      <c r="J259" s="3" t="s">
        <v>1106</v>
      </c>
    </row>
    <row r="260" spans="9:10" x14ac:dyDescent="0.25">
      <c r="I260" t="e">
        <f>VLOOKUP(F260,'CAMSS List of Standards'!A:X,11,FALSE)</f>
        <v>#N/A</v>
      </c>
      <c r="J260" s="3" t="s">
        <v>1106</v>
      </c>
    </row>
    <row r="261" spans="9:10" x14ac:dyDescent="0.25">
      <c r="I261" t="e">
        <f>VLOOKUP(F261,'CAMSS List of Standards'!A:X,11,FALSE)</f>
        <v>#N/A</v>
      </c>
      <c r="J261" s="3" t="s">
        <v>1106</v>
      </c>
    </row>
    <row r="262" spans="9:10" x14ac:dyDescent="0.25">
      <c r="I262" t="e">
        <f>VLOOKUP(F262,'CAMSS List of Standards'!A:X,11,FALSE)</f>
        <v>#N/A</v>
      </c>
      <c r="J262" s="3" t="s">
        <v>1106</v>
      </c>
    </row>
    <row r="263" spans="9:10" x14ac:dyDescent="0.25">
      <c r="I263" t="e">
        <f>VLOOKUP(F263,'CAMSS List of Standards'!A:X,11,FALSE)</f>
        <v>#N/A</v>
      </c>
      <c r="J263" s="3" t="s">
        <v>1106</v>
      </c>
    </row>
    <row r="264" spans="9:10" x14ac:dyDescent="0.25">
      <c r="I264" t="e">
        <f>VLOOKUP(F264,'CAMSS List of Standards'!A:X,11,FALSE)</f>
        <v>#N/A</v>
      </c>
      <c r="J264" s="3" t="s">
        <v>1106</v>
      </c>
    </row>
    <row r="265" spans="9:10" x14ac:dyDescent="0.25">
      <c r="I265" t="e">
        <f>VLOOKUP(F265,'CAMSS List of Standards'!A:X,11,FALSE)</f>
        <v>#N/A</v>
      </c>
      <c r="J265" s="3" t="s">
        <v>1106</v>
      </c>
    </row>
    <row r="266" spans="9:10" x14ac:dyDescent="0.25">
      <c r="I266" t="e">
        <f>VLOOKUP(F266,'CAMSS List of Standards'!A:X,11,FALSE)</f>
        <v>#N/A</v>
      </c>
      <c r="J266" s="3" t="s">
        <v>1106</v>
      </c>
    </row>
    <row r="267" spans="9:10" x14ac:dyDescent="0.25">
      <c r="I267" t="e">
        <f>VLOOKUP(F267,'CAMSS List of Standards'!A:X,11,FALSE)</f>
        <v>#N/A</v>
      </c>
      <c r="J267" s="3" t="s">
        <v>1106</v>
      </c>
    </row>
    <row r="268" spans="9:10" x14ac:dyDescent="0.25">
      <c r="I268" t="e">
        <f>VLOOKUP(F268,'CAMSS List of Standards'!A:X,11,FALSE)</f>
        <v>#N/A</v>
      </c>
      <c r="J268" s="3" t="s">
        <v>1106</v>
      </c>
    </row>
    <row r="269" spans="9:10" x14ac:dyDescent="0.25">
      <c r="I269" t="e">
        <f>VLOOKUP(F269,'CAMSS List of Standards'!A:X,7,FALSE)</f>
        <v>#N/A</v>
      </c>
      <c r="J269" s="3" t="s">
        <v>1106</v>
      </c>
    </row>
    <row r="270" spans="9:10" x14ac:dyDescent="0.25">
      <c r="I270" t="e">
        <f>VLOOKUP(F270,'CAMSS List of Standards'!A:X,7,FALSE)</f>
        <v>#N/A</v>
      </c>
      <c r="J270" s="3" t="s">
        <v>1106</v>
      </c>
    </row>
    <row r="271" spans="9:10" x14ac:dyDescent="0.25">
      <c r="I271" t="e">
        <f>VLOOKUP(F271,'CAMSS List of Standards'!A:X,7,FALSE)</f>
        <v>#N/A</v>
      </c>
      <c r="J271" s="3" t="s">
        <v>1106</v>
      </c>
    </row>
    <row r="272" spans="9:10" x14ac:dyDescent="0.25">
      <c r="I272" t="e">
        <f>VLOOKUP(F272,'CAMSS List of Standards'!A:X,7,FALSE)</f>
        <v>#N/A</v>
      </c>
      <c r="J272" s="3" t="s">
        <v>1106</v>
      </c>
    </row>
    <row r="273" spans="9:10" x14ac:dyDescent="0.25">
      <c r="I273" t="e">
        <f>VLOOKUP(F273,'CAMSS List of Standards'!A:X,7,FALSE)</f>
        <v>#N/A</v>
      </c>
      <c r="J273" s="3" t="s">
        <v>1106</v>
      </c>
    </row>
    <row r="274" spans="9:10" x14ac:dyDescent="0.25">
      <c r="I274" t="e">
        <f>VLOOKUP(F274,'CAMSS List of Standards'!A:X,7,FALSE)</f>
        <v>#N/A</v>
      </c>
      <c r="J274" s="3" t="s">
        <v>1106</v>
      </c>
    </row>
    <row r="275" spans="9:10" x14ac:dyDescent="0.25">
      <c r="I275" t="e">
        <f>VLOOKUP(F275,'CAMSS List of Standards'!A:X,7,FALSE)</f>
        <v>#N/A</v>
      </c>
      <c r="J275" s="3" t="s">
        <v>1106</v>
      </c>
    </row>
    <row r="276" spans="9:10" x14ac:dyDescent="0.25">
      <c r="I276" t="e">
        <f>VLOOKUP(F276,'CAMSS List of Standards'!A:X,7,FALSE)</f>
        <v>#N/A</v>
      </c>
      <c r="J276" s="3" t="s">
        <v>1106</v>
      </c>
    </row>
    <row r="277" spans="9:10" x14ac:dyDescent="0.25">
      <c r="I277" t="e">
        <f>VLOOKUP(F277,'CAMSS List of Standards'!A:X,7,FALSE)</f>
        <v>#N/A</v>
      </c>
      <c r="J277" s="3" t="s">
        <v>1106</v>
      </c>
    </row>
    <row r="278" spans="9:10" x14ac:dyDescent="0.25">
      <c r="I278" t="e">
        <f>VLOOKUP(F278,'CAMSS List of Standards'!A:X,7,FALSE)</f>
        <v>#N/A</v>
      </c>
      <c r="J278" s="3" t="s">
        <v>1106</v>
      </c>
    </row>
    <row r="279" spans="9:10" x14ac:dyDescent="0.25">
      <c r="I279" t="e">
        <f>VLOOKUP(F279,'CAMSS List of Standards'!A:X,7,FALSE)</f>
        <v>#N/A</v>
      </c>
      <c r="J279" s="3" t="s">
        <v>1106</v>
      </c>
    </row>
    <row r="280" spans="9:10" x14ac:dyDescent="0.25">
      <c r="I280" t="e">
        <f>VLOOKUP(F280,'CAMSS List of Standards'!A:X,7,FALSE)</f>
        <v>#N/A</v>
      </c>
      <c r="J280" s="3" t="s">
        <v>1106</v>
      </c>
    </row>
    <row r="281" spans="9:10" x14ac:dyDescent="0.25">
      <c r="I281" t="e">
        <f>VLOOKUP(F281,'CAMSS List of Standards'!A:X,7,FALSE)</f>
        <v>#N/A</v>
      </c>
      <c r="J281" s="3" t="s">
        <v>1106</v>
      </c>
    </row>
    <row r="282" spans="9:10" x14ac:dyDescent="0.25">
      <c r="I282" t="e">
        <f>VLOOKUP(F282,'CAMSS List of Standards'!A:X,7,FALSE)</f>
        <v>#N/A</v>
      </c>
      <c r="J282" s="3" t="s">
        <v>1106</v>
      </c>
    </row>
    <row r="283" spans="9:10" x14ac:dyDescent="0.25">
      <c r="I283" t="e">
        <f>VLOOKUP(F283,'CAMSS List of Standards'!A:X,7,FALSE)</f>
        <v>#N/A</v>
      </c>
      <c r="J283" s="3" t="s">
        <v>1106</v>
      </c>
    </row>
    <row r="284" spans="9:10" x14ac:dyDescent="0.25">
      <c r="I284" t="e">
        <f>VLOOKUP(F284,'CAMSS List of Standards'!A:X,7,FALSE)</f>
        <v>#N/A</v>
      </c>
      <c r="J284" s="3" t="s">
        <v>1106</v>
      </c>
    </row>
    <row r="285" spans="9:10" x14ac:dyDescent="0.25">
      <c r="I285" t="e">
        <f>VLOOKUP(F285,'CAMSS List of Standards'!A:X,7,FALSE)</f>
        <v>#N/A</v>
      </c>
      <c r="J285" s="3" t="s">
        <v>1106</v>
      </c>
    </row>
    <row r="286" spans="9:10" x14ac:dyDescent="0.25">
      <c r="I286" t="e">
        <f>VLOOKUP(F286,'CAMSS List of Standards'!A:X,7,FALSE)</f>
        <v>#N/A</v>
      </c>
      <c r="J286" s="3" t="s">
        <v>1106</v>
      </c>
    </row>
    <row r="287" spans="9:10" x14ac:dyDescent="0.25">
      <c r="I287" t="e">
        <f>VLOOKUP(F287,'CAMSS List of Standards'!A:X,7,FALSE)</f>
        <v>#N/A</v>
      </c>
      <c r="J287" s="3" t="s">
        <v>1106</v>
      </c>
    </row>
    <row r="288" spans="9:10" x14ac:dyDescent="0.25">
      <c r="I288" t="e">
        <f>VLOOKUP(F288,'CAMSS List of Standards'!A:X,7,FALSE)</f>
        <v>#N/A</v>
      </c>
      <c r="J288" s="3" t="s">
        <v>1106</v>
      </c>
    </row>
    <row r="289" spans="9:10" x14ac:dyDescent="0.25">
      <c r="I289" t="e">
        <f>VLOOKUP(F289,'CAMSS List of Standards'!A:X,7,FALSE)</f>
        <v>#N/A</v>
      </c>
      <c r="J289" s="3" t="s">
        <v>1106</v>
      </c>
    </row>
    <row r="290" spans="9:10" x14ac:dyDescent="0.25">
      <c r="I290" t="e">
        <f>VLOOKUP(F290,'CAMSS List of Standards'!A:X,7,FALSE)</f>
        <v>#N/A</v>
      </c>
      <c r="J290" s="3" t="s">
        <v>1106</v>
      </c>
    </row>
    <row r="291" spans="9:10" x14ac:dyDescent="0.25">
      <c r="I291" t="e">
        <f>VLOOKUP(F291,'CAMSS List of Standards'!A:X,7,FALSE)</f>
        <v>#N/A</v>
      </c>
      <c r="J291" s="3" t="s">
        <v>1106</v>
      </c>
    </row>
    <row r="292" spans="9:10" x14ac:dyDescent="0.25">
      <c r="I292" t="e">
        <f>VLOOKUP(F292,'CAMSS List of Standards'!A:X,7,FALSE)</f>
        <v>#N/A</v>
      </c>
      <c r="J292" s="3" t="s">
        <v>1106</v>
      </c>
    </row>
    <row r="293" spans="9:10" x14ac:dyDescent="0.25">
      <c r="I293" t="e">
        <f>VLOOKUP(F293,'CAMSS List of Standards'!A:X,7,FALSE)</f>
        <v>#N/A</v>
      </c>
      <c r="J293" s="3" t="s">
        <v>1106</v>
      </c>
    </row>
    <row r="294" spans="9:10" x14ac:dyDescent="0.25">
      <c r="I294" t="e">
        <f>VLOOKUP(F294,'CAMSS List of Standards'!A:X,7,FALSE)</f>
        <v>#N/A</v>
      </c>
      <c r="J294" s="3" t="s">
        <v>1106</v>
      </c>
    </row>
    <row r="295" spans="9:10" x14ac:dyDescent="0.25">
      <c r="I295" t="e">
        <f>VLOOKUP(F295,'CAMSS List of Standards'!A:X,7,FALSE)</f>
        <v>#N/A</v>
      </c>
      <c r="J295" s="3" t="s">
        <v>1106</v>
      </c>
    </row>
    <row r="296" spans="9:10" x14ac:dyDescent="0.25">
      <c r="I296" t="e">
        <f>VLOOKUP(F296,'CAMSS List of Standards'!A:X,7,FALSE)</f>
        <v>#N/A</v>
      </c>
      <c r="J296" s="3" t="s">
        <v>1106</v>
      </c>
    </row>
    <row r="297" spans="9:10" x14ac:dyDescent="0.25">
      <c r="I297" t="e">
        <f>VLOOKUP(F297,'CAMSS List of Standards'!A:X,7,FALSE)</f>
        <v>#N/A</v>
      </c>
      <c r="J297" s="3" t="s">
        <v>1106</v>
      </c>
    </row>
    <row r="298" spans="9:10" x14ac:dyDescent="0.25">
      <c r="I298" t="e">
        <f>VLOOKUP(F298,'CAMSS List of Standards'!A:X,7,FALSE)</f>
        <v>#N/A</v>
      </c>
      <c r="J298" s="3" t="s">
        <v>1106</v>
      </c>
    </row>
  </sheetData>
  <autoFilter ref="A1:L298" xr:uid="{00000000-0009-0000-0000-00000C000000}">
    <sortState xmlns:xlrd2="http://schemas.microsoft.com/office/spreadsheetml/2017/richdata2" ref="A6:L299">
      <sortCondition ref="F1:F299"/>
    </sortState>
  </autoFilter>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L753"/>
  <sheetViews>
    <sheetView topLeftCell="D1" workbookViewId="0">
      <selection sqref="A1:C1048576"/>
    </sheetView>
  </sheetViews>
  <sheetFormatPr defaultColWidth="9.140625" defaultRowHeight="15" x14ac:dyDescent="0.25"/>
  <cols>
    <col min="1" max="1" width="18.85546875" hidden="1" customWidth="1"/>
    <col min="2" max="3" width="26.5703125" hidden="1" customWidth="1"/>
    <col min="4" max="4" width="39.85546875" customWidth="1"/>
    <col min="5" max="5" width="44.5703125" customWidth="1"/>
    <col min="6" max="6" width="17.140625" bestFit="1" customWidth="1"/>
    <col min="7" max="7" width="12.42578125" bestFit="1" customWidth="1"/>
    <col min="8" max="8" width="18.85546875" customWidth="1"/>
    <col min="9" max="9" width="17" bestFit="1" customWidth="1"/>
    <col min="10" max="10" width="6.85546875" bestFit="1" customWidth="1"/>
    <col min="11" max="11" width="20.42578125" bestFit="1" customWidth="1"/>
    <col min="12" max="12" width="13.85546875" bestFit="1" customWidth="1"/>
  </cols>
  <sheetData>
    <row r="1" spans="1:12" x14ac:dyDescent="0.25">
      <c r="A1" s="1" t="s">
        <v>1099</v>
      </c>
      <c r="B1" s="1" t="s">
        <v>1100</v>
      </c>
      <c r="C1" s="1" t="s">
        <v>1101</v>
      </c>
      <c r="D1" s="1" t="s">
        <v>3099</v>
      </c>
      <c r="E1" s="1" t="s">
        <v>2994</v>
      </c>
      <c r="F1" s="1" t="s">
        <v>1102</v>
      </c>
      <c r="G1" s="1" t="s">
        <v>1103</v>
      </c>
      <c r="H1" s="1" t="s">
        <v>1104</v>
      </c>
      <c r="I1" s="1" t="s">
        <v>1105</v>
      </c>
      <c r="J1" s="1" t="s">
        <v>1106</v>
      </c>
      <c r="K1" s="1" t="s">
        <v>1107</v>
      </c>
      <c r="L1" s="1" t="s">
        <v>1108</v>
      </c>
    </row>
    <row r="2" spans="1:12" x14ac:dyDescent="0.25">
      <c r="A2" t="s">
        <v>1667</v>
      </c>
      <c r="B2" t="s">
        <v>1668</v>
      </c>
      <c r="C2" t="s">
        <v>1668</v>
      </c>
      <c r="D2" t="s">
        <v>1668</v>
      </c>
      <c r="E2" t="s">
        <v>3109</v>
      </c>
      <c r="F2" t="s">
        <v>3109</v>
      </c>
      <c r="I2" t="e">
        <f>VLOOKUP(F2,'CAMSS List of Standards'!A:X,12,FALSE)</f>
        <v>#N/A</v>
      </c>
      <c r="J2" t="s">
        <v>1106</v>
      </c>
    </row>
    <row r="3" spans="1:12" x14ac:dyDescent="0.25">
      <c r="A3" t="s">
        <v>1669</v>
      </c>
      <c r="B3" t="s">
        <v>1670</v>
      </c>
      <c r="C3" t="s">
        <v>1670</v>
      </c>
      <c r="D3" t="s">
        <v>1670</v>
      </c>
      <c r="E3" t="s">
        <v>3110</v>
      </c>
      <c r="F3" t="s">
        <v>3110</v>
      </c>
      <c r="I3" t="e">
        <f>VLOOKUP(F3,'CAMSS List of Standards'!A:X,12,FALSE)</f>
        <v>#N/A</v>
      </c>
      <c r="J3" t="s">
        <v>1106</v>
      </c>
    </row>
    <row r="4" spans="1:12" x14ac:dyDescent="0.25">
      <c r="A4" t="s">
        <v>1671</v>
      </c>
      <c r="B4" t="s">
        <v>1672</v>
      </c>
      <c r="C4" t="s">
        <v>1672</v>
      </c>
      <c r="D4" t="s">
        <v>1672</v>
      </c>
      <c r="E4" t="s">
        <v>3111</v>
      </c>
      <c r="F4" t="s">
        <v>3111</v>
      </c>
      <c r="I4" t="e">
        <f>VLOOKUP(F4,'CAMSS List of Standards'!A:X,12,FALSE)</f>
        <v>#N/A</v>
      </c>
      <c r="J4" t="s">
        <v>1106</v>
      </c>
    </row>
    <row r="5" spans="1:12" x14ac:dyDescent="0.25">
      <c r="A5" t="s">
        <v>1673</v>
      </c>
      <c r="B5" t="s">
        <v>1674</v>
      </c>
      <c r="C5" t="s">
        <v>1674</v>
      </c>
      <c r="D5" t="s">
        <v>1674</v>
      </c>
      <c r="E5" t="s">
        <v>3112</v>
      </c>
      <c r="F5" t="s">
        <v>3112</v>
      </c>
      <c r="I5" t="e">
        <f>VLOOKUP(F5,'CAMSS List of Standards'!A:X,12,FALSE)</f>
        <v>#N/A</v>
      </c>
      <c r="J5" t="s">
        <v>1106</v>
      </c>
    </row>
    <row r="6" spans="1:12" x14ac:dyDescent="0.25">
      <c r="A6" t="s">
        <v>1675</v>
      </c>
      <c r="B6" t="s">
        <v>1676</v>
      </c>
      <c r="C6" t="s">
        <v>1676</v>
      </c>
      <c r="D6" t="s">
        <v>1676</v>
      </c>
      <c r="E6" t="s">
        <v>3113</v>
      </c>
      <c r="F6" t="s">
        <v>3113</v>
      </c>
      <c r="I6" t="e">
        <f>VLOOKUP(F6,'CAMSS List of Standards'!A:X,12,FALSE)</f>
        <v>#N/A</v>
      </c>
      <c r="J6" t="s">
        <v>1106</v>
      </c>
    </row>
    <row r="7" spans="1:12" x14ac:dyDescent="0.25">
      <c r="A7" t="s">
        <v>1677</v>
      </c>
      <c r="B7" t="s">
        <v>1678</v>
      </c>
      <c r="C7" t="s">
        <v>1678</v>
      </c>
      <c r="D7" t="s">
        <v>1678</v>
      </c>
      <c r="E7" t="s">
        <v>3114</v>
      </c>
      <c r="F7" t="s">
        <v>3114</v>
      </c>
      <c r="I7" t="e">
        <f>VLOOKUP(F7,'CAMSS List of Standards'!A:X,12,FALSE)</f>
        <v>#N/A</v>
      </c>
      <c r="J7" t="s">
        <v>1106</v>
      </c>
    </row>
    <row r="8" spans="1:12" x14ac:dyDescent="0.25">
      <c r="A8" t="s">
        <v>1679</v>
      </c>
      <c r="B8" t="s">
        <v>1680</v>
      </c>
      <c r="C8" t="s">
        <v>1680</v>
      </c>
      <c r="D8" t="s">
        <v>1680</v>
      </c>
      <c r="E8" t="s">
        <v>3115</v>
      </c>
      <c r="F8" t="s">
        <v>3115</v>
      </c>
      <c r="I8" t="e">
        <f>VLOOKUP(F8,'CAMSS List of Standards'!A:X,12,FALSE)</f>
        <v>#N/A</v>
      </c>
      <c r="J8" t="s">
        <v>1106</v>
      </c>
    </row>
    <row r="9" spans="1:12" x14ac:dyDescent="0.25">
      <c r="A9" t="s">
        <v>1681</v>
      </c>
      <c r="B9" t="s">
        <v>1682</v>
      </c>
      <c r="C9" t="s">
        <v>1682</v>
      </c>
      <c r="D9" t="s">
        <v>1682</v>
      </c>
      <c r="E9" t="s">
        <v>3116</v>
      </c>
      <c r="F9" t="s">
        <v>3116</v>
      </c>
      <c r="I9" t="e">
        <f>VLOOKUP(F9,'CAMSS List of Standards'!A:X,12,FALSE)</f>
        <v>#N/A</v>
      </c>
      <c r="J9" t="s">
        <v>1106</v>
      </c>
    </row>
    <row r="10" spans="1:12" x14ac:dyDescent="0.25">
      <c r="A10" t="s">
        <v>1683</v>
      </c>
      <c r="B10" t="s">
        <v>1684</v>
      </c>
      <c r="C10" t="s">
        <v>1684</v>
      </c>
      <c r="D10" t="s">
        <v>1684</v>
      </c>
      <c r="E10" t="s">
        <v>3117</v>
      </c>
      <c r="F10" t="s">
        <v>3117</v>
      </c>
      <c r="I10" t="e">
        <f>VLOOKUP(F10,'CAMSS List of Standards'!A:X,12,FALSE)</f>
        <v>#N/A</v>
      </c>
      <c r="J10" t="s">
        <v>1106</v>
      </c>
    </row>
    <row r="11" spans="1:12" x14ac:dyDescent="0.25">
      <c r="A11" t="s">
        <v>1685</v>
      </c>
      <c r="B11" t="s">
        <v>1686</v>
      </c>
      <c r="C11" t="s">
        <v>1686</v>
      </c>
      <c r="D11" t="s">
        <v>1686</v>
      </c>
      <c r="E11" t="s">
        <v>3118</v>
      </c>
      <c r="F11" t="s">
        <v>3118</v>
      </c>
      <c r="I11" t="e">
        <f>VLOOKUP(F11,'CAMSS List of Standards'!A:X,12,FALSE)</f>
        <v>#N/A</v>
      </c>
      <c r="J11" t="s">
        <v>1106</v>
      </c>
    </row>
    <row r="12" spans="1:12" x14ac:dyDescent="0.25">
      <c r="A12" t="s">
        <v>1687</v>
      </c>
      <c r="B12" t="s">
        <v>1688</v>
      </c>
      <c r="C12" t="s">
        <v>1688</v>
      </c>
      <c r="D12" t="s">
        <v>1688</v>
      </c>
      <c r="E12" t="s">
        <v>3119</v>
      </c>
      <c r="F12" t="s">
        <v>3119</v>
      </c>
      <c r="I12" t="e">
        <f>VLOOKUP(F12,'CAMSS List of Standards'!A:X,12,FALSE)</f>
        <v>#N/A</v>
      </c>
      <c r="J12" t="s">
        <v>1106</v>
      </c>
    </row>
    <row r="13" spans="1:12" x14ac:dyDescent="0.25">
      <c r="A13" t="s">
        <v>1689</v>
      </c>
      <c r="B13" t="s">
        <v>1690</v>
      </c>
      <c r="C13" t="s">
        <v>1690</v>
      </c>
      <c r="D13" t="s">
        <v>1690</v>
      </c>
      <c r="E13" t="s">
        <v>3120</v>
      </c>
      <c r="F13" t="s">
        <v>3120</v>
      </c>
      <c r="I13" t="e">
        <f>VLOOKUP(F13,'CAMSS List of Standards'!A:X,12,FALSE)</f>
        <v>#N/A</v>
      </c>
      <c r="J13" t="s">
        <v>1106</v>
      </c>
    </row>
    <row r="14" spans="1:12" x14ac:dyDescent="0.25">
      <c r="A14" t="s">
        <v>1691</v>
      </c>
      <c r="B14" t="s">
        <v>1692</v>
      </c>
      <c r="C14" t="s">
        <v>1692</v>
      </c>
      <c r="D14" t="s">
        <v>1692</v>
      </c>
      <c r="E14" t="s">
        <v>3121</v>
      </c>
      <c r="F14" t="s">
        <v>3121</v>
      </c>
      <c r="I14" t="e">
        <f>VLOOKUP(F14,'CAMSS List of Standards'!A:X,12,FALSE)</f>
        <v>#N/A</v>
      </c>
      <c r="J14" t="s">
        <v>1106</v>
      </c>
    </row>
    <row r="15" spans="1:12" x14ac:dyDescent="0.25">
      <c r="A15" t="s">
        <v>1693</v>
      </c>
      <c r="B15" t="s">
        <v>1694</v>
      </c>
      <c r="C15" t="s">
        <v>1694</v>
      </c>
      <c r="D15" t="s">
        <v>1694</v>
      </c>
      <c r="E15" t="s">
        <v>3122</v>
      </c>
      <c r="F15" t="s">
        <v>3122</v>
      </c>
      <c r="I15" t="e">
        <f>VLOOKUP(F15,'CAMSS List of Standards'!A:X,12,FALSE)</f>
        <v>#N/A</v>
      </c>
      <c r="J15" t="s">
        <v>1106</v>
      </c>
    </row>
    <row r="16" spans="1:12" x14ac:dyDescent="0.25">
      <c r="A16" t="s">
        <v>1695</v>
      </c>
      <c r="B16" t="s">
        <v>1696</v>
      </c>
      <c r="C16" t="s">
        <v>1696</v>
      </c>
      <c r="D16" t="s">
        <v>1696</v>
      </c>
      <c r="E16" t="s">
        <v>3123</v>
      </c>
      <c r="F16" t="s">
        <v>3123</v>
      </c>
      <c r="I16" t="e">
        <f>VLOOKUP(F16,'CAMSS List of Standards'!A:X,12,FALSE)</f>
        <v>#N/A</v>
      </c>
      <c r="J16" t="s">
        <v>1106</v>
      </c>
    </row>
    <row r="17" spans="1:10" x14ac:dyDescent="0.25">
      <c r="A17" t="s">
        <v>1697</v>
      </c>
      <c r="B17" t="s">
        <v>1698</v>
      </c>
      <c r="C17" t="s">
        <v>1698</v>
      </c>
      <c r="D17" t="s">
        <v>1698</v>
      </c>
      <c r="E17" t="s">
        <v>3124</v>
      </c>
      <c r="F17" t="s">
        <v>3124</v>
      </c>
      <c r="I17" t="e">
        <f>VLOOKUP(F17,'CAMSS List of Standards'!A:X,12,FALSE)</f>
        <v>#N/A</v>
      </c>
      <c r="J17" t="s">
        <v>1106</v>
      </c>
    </row>
    <row r="18" spans="1:10" x14ac:dyDescent="0.25">
      <c r="A18" t="s">
        <v>1699</v>
      </c>
      <c r="B18" t="s">
        <v>330</v>
      </c>
      <c r="C18" t="s">
        <v>330</v>
      </c>
      <c r="D18" t="s">
        <v>330</v>
      </c>
      <c r="E18" t="s">
        <v>3125</v>
      </c>
      <c r="F18" t="s">
        <v>3125</v>
      </c>
      <c r="I18" t="e">
        <f>VLOOKUP(F18,'CAMSS List of Standards'!A:X,12,FALSE)</f>
        <v>#N/A</v>
      </c>
      <c r="J18" t="s">
        <v>1106</v>
      </c>
    </row>
    <row r="19" spans="1:10" x14ac:dyDescent="0.25">
      <c r="A19" t="s">
        <v>1700</v>
      </c>
      <c r="B19" t="s">
        <v>331</v>
      </c>
      <c r="C19" t="s">
        <v>331</v>
      </c>
      <c r="D19" t="s">
        <v>331</v>
      </c>
      <c r="E19" t="s">
        <v>3126</v>
      </c>
      <c r="F19" t="s">
        <v>3126</v>
      </c>
      <c r="I19" t="e">
        <f>VLOOKUP(F19,'CAMSS List of Standards'!A:X,12,FALSE)</f>
        <v>#N/A</v>
      </c>
      <c r="J19" t="s">
        <v>1106</v>
      </c>
    </row>
    <row r="20" spans="1:10" x14ac:dyDescent="0.25">
      <c r="A20" t="s">
        <v>1701</v>
      </c>
      <c r="B20" t="s">
        <v>332</v>
      </c>
      <c r="C20" t="s">
        <v>332</v>
      </c>
      <c r="D20" t="s">
        <v>332</v>
      </c>
      <c r="E20" t="s">
        <v>3127</v>
      </c>
      <c r="F20" t="s">
        <v>3127</v>
      </c>
      <c r="I20" t="e">
        <f>VLOOKUP(F20,'CAMSS List of Standards'!A:X,12,FALSE)</f>
        <v>#N/A</v>
      </c>
      <c r="J20" t="s">
        <v>1106</v>
      </c>
    </row>
    <row r="21" spans="1:10" x14ac:dyDescent="0.25">
      <c r="A21" t="s">
        <v>1702</v>
      </c>
      <c r="B21" t="s">
        <v>1703</v>
      </c>
      <c r="C21" t="s">
        <v>1703</v>
      </c>
      <c r="D21" t="s">
        <v>1703</v>
      </c>
      <c r="E21" t="s">
        <v>3128</v>
      </c>
      <c r="F21" t="s">
        <v>3128</v>
      </c>
      <c r="I21" t="e">
        <f>VLOOKUP(F21,'CAMSS List of Standards'!A:X,12,FALSE)</f>
        <v>#N/A</v>
      </c>
      <c r="J21" t="s">
        <v>1106</v>
      </c>
    </row>
    <row r="22" spans="1:10" x14ac:dyDescent="0.25">
      <c r="A22" t="s">
        <v>1704</v>
      </c>
      <c r="B22" t="s">
        <v>1705</v>
      </c>
      <c r="C22" t="s">
        <v>1705</v>
      </c>
      <c r="D22" t="s">
        <v>1705</v>
      </c>
      <c r="E22" t="s">
        <v>3129</v>
      </c>
      <c r="F22" t="s">
        <v>3129</v>
      </c>
      <c r="I22" t="e">
        <f>VLOOKUP(F22,'CAMSS List of Standards'!A:X,12,FALSE)</f>
        <v>#N/A</v>
      </c>
      <c r="J22" t="s">
        <v>1106</v>
      </c>
    </row>
    <row r="23" spans="1:10" x14ac:dyDescent="0.25">
      <c r="A23" t="s">
        <v>1706</v>
      </c>
      <c r="B23" t="s">
        <v>1707</v>
      </c>
      <c r="C23" t="s">
        <v>1707</v>
      </c>
      <c r="D23" t="s">
        <v>1707</v>
      </c>
      <c r="E23" t="s">
        <v>3130</v>
      </c>
      <c r="F23" t="s">
        <v>3130</v>
      </c>
      <c r="I23" t="e">
        <f>VLOOKUP(F23,'CAMSS List of Standards'!A:X,12,FALSE)</f>
        <v>#N/A</v>
      </c>
      <c r="J23" t="s">
        <v>1106</v>
      </c>
    </row>
    <row r="24" spans="1:10" x14ac:dyDescent="0.25">
      <c r="A24" t="s">
        <v>1708</v>
      </c>
      <c r="B24" t="s">
        <v>1709</v>
      </c>
      <c r="C24" t="s">
        <v>1709</v>
      </c>
      <c r="D24" t="s">
        <v>1709</v>
      </c>
      <c r="E24" t="s">
        <v>3131</v>
      </c>
      <c r="F24" t="s">
        <v>3131</v>
      </c>
      <c r="I24" t="e">
        <f>VLOOKUP(F24,'CAMSS List of Standards'!A:X,12,FALSE)</f>
        <v>#N/A</v>
      </c>
      <c r="J24" t="s">
        <v>1106</v>
      </c>
    </row>
    <row r="25" spans="1:10" x14ac:dyDescent="0.25">
      <c r="A25" t="s">
        <v>1710</v>
      </c>
      <c r="B25" t="s">
        <v>1711</v>
      </c>
      <c r="C25" t="s">
        <v>1711</v>
      </c>
      <c r="D25" t="s">
        <v>1711</v>
      </c>
      <c r="E25" t="s">
        <v>3132</v>
      </c>
      <c r="F25" t="s">
        <v>3132</v>
      </c>
      <c r="I25" t="e">
        <f>VLOOKUP(F25,'CAMSS List of Standards'!A:X,12,FALSE)</f>
        <v>#N/A</v>
      </c>
      <c r="J25" t="s">
        <v>1106</v>
      </c>
    </row>
    <row r="26" spans="1:10" x14ac:dyDescent="0.25">
      <c r="A26" t="s">
        <v>1712</v>
      </c>
      <c r="B26" t="s">
        <v>1713</v>
      </c>
      <c r="C26" t="s">
        <v>1713</v>
      </c>
      <c r="D26" t="s">
        <v>1713</v>
      </c>
      <c r="E26" t="s">
        <v>3133</v>
      </c>
      <c r="F26" t="s">
        <v>3133</v>
      </c>
      <c r="I26" t="e">
        <f>VLOOKUP(F26,'CAMSS List of Standards'!A:X,12,FALSE)</f>
        <v>#N/A</v>
      </c>
      <c r="J26" t="s">
        <v>1106</v>
      </c>
    </row>
    <row r="27" spans="1:10" x14ac:dyDescent="0.25">
      <c r="A27" t="s">
        <v>1714</v>
      </c>
      <c r="B27" t="s">
        <v>1715</v>
      </c>
      <c r="C27" t="s">
        <v>1715</v>
      </c>
      <c r="D27" t="s">
        <v>1715</v>
      </c>
      <c r="E27" t="s">
        <v>3134</v>
      </c>
      <c r="F27" t="s">
        <v>3134</v>
      </c>
      <c r="I27" t="e">
        <f>VLOOKUP(F27,'CAMSS List of Standards'!A:X,12,FALSE)</f>
        <v>#N/A</v>
      </c>
      <c r="J27" t="s">
        <v>1106</v>
      </c>
    </row>
    <row r="28" spans="1:10" x14ac:dyDescent="0.25">
      <c r="A28" t="s">
        <v>1716</v>
      </c>
      <c r="B28" t="s">
        <v>1717</v>
      </c>
      <c r="C28" t="s">
        <v>1717</v>
      </c>
      <c r="D28" t="s">
        <v>1717</v>
      </c>
      <c r="E28" t="s">
        <v>3135</v>
      </c>
      <c r="F28" t="s">
        <v>3527</v>
      </c>
      <c r="I28" t="e">
        <f>VLOOKUP(F28,'CAMSS List of Standards'!A:X,12,FALSE)</f>
        <v>#N/A</v>
      </c>
      <c r="J28" t="s">
        <v>1106</v>
      </c>
    </row>
    <row r="29" spans="1:10" x14ac:dyDescent="0.25">
      <c r="A29" t="s">
        <v>1718</v>
      </c>
      <c r="B29" t="s">
        <v>1719</v>
      </c>
      <c r="C29" t="s">
        <v>1719</v>
      </c>
      <c r="D29" t="s">
        <v>1719</v>
      </c>
      <c r="E29" t="s">
        <v>3136</v>
      </c>
      <c r="F29" t="s">
        <v>3136</v>
      </c>
      <c r="I29" t="e">
        <f>VLOOKUP(F29,'CAMSS List of Standards'!A:X,12,FALSE)</f>
        <v>#N/A</v>
      </c>
      <c r="J29" t="s">
        <v>1106</v>
      </c>
    </row>
    <row r="30" spans="1:10" x14ac:dyDescent="0.25">
      <c r="A30" t="s">
        <v>1720</v>
      </c>
      <c r="B30" t="s">
        <v>1721</v>
      </c>
      <c r="C30" t="s">
        <v>1721</v>
      </c>
      <c r="D30" t="s">
        <v>1721</v>
      </c>
      <c r="E30" t="s">
        <v>3137</v>
      </c>
      <c r="F30" t="s">
        <v>3137</v>
      </c>
      <c r="I30" t="e">
        <f>VLOOKUP(F30,'CAMSS List of Standards'!A:X,12,FALSE)</f>
        <v>#N/A</v>
      </c>
      <c r="J30" t="s">
        <v>1106</v>
      </c>
    </row>
    <row r="31" spans="1:10" x14ac:dyDescent="0.25">
      <c r="A31" t="s">
        <v>1722</v>
      </c>
      <c r="B31" t="s">
        <v>1723</v>
      </c>
      <c r="C31" t="s">
        <v>1723</v>
      </c>
      <c r="D31" t="s">
        <v>1723</v>
      </c>
      <c r="E31" t="s">
        <v>3138</v>
      </c>
      <c r="F31" t="s">
        <v>3138</v>
      </c>
      <c r="I31" t="e">
        <f>VLOOKUP(F31,'CAMSS List of Standards'!A:X,12,FALSE)</f>
        <v>#N/A</v>
      </c>
      <c r="J31" t="s">
        <v>1106</v>
      </c>
    </row>
    <row r="32" spans="1:10" x14ac:dyDescent="0.25">
      <c r="A32" t="s">
        <v>1724</v>
      </c>
      <c r="B32" t="s">
        <v>1725</v>
      </c>
      <c r="C32" t="s">
        <v>1725</v>
      </c>
      <c r="D32" t="s">
        <v>1725</v>
      </c>
      <c r="E32" t="s">
        <v>3139</v>
      </c>
      <c r="F32" t="s">
        <v>3369</v>
      </c>
      <c r="I32" t="e">
        <f>VLOOKUP(F32,'CAMSS List of Standards'!A:X,12,FALSE)</f>
        <v>#N/A</v>
      </c>
      <c r="J32" t="s">
        <v>1106</v>
      </c>
    </row>
    <row r="33" spans="1:10" x14ac:dyDescent="0.25">
      <c r="A33" t="s">
        <v>1726</v>
      </c>
      <c r="B33" t="s">
        <v>348</v>
      </c>
      <c r="C33" t="s">
        <v>348</v>
      </c>
      <c r="D33" t="s">
        <v>348</v>
      </c>
      <c r="E33" t="s">
        <v>3140</v>
      </c>
      <c r="F33" t="s">
        <v>3370</v>
      </c>
      <c r="I33" t="e">
        <f>VLOOKUP(F33,'CAMSS List of Standards'!A:X,12,FALSE)</f>
        <v>#N/A</v>
      </c>
      <c r="J33" t="s">
        <v>1106</v>
      </c>
    </row>
    <row r="34" spans="1:10" x14ac:dyDescent="0.25">
      <c r="A34" t="s">
        <v>1727</v>
      </c>
      <c r="B34" t="s">
        <v>1728</v>
      </c>
      <c r="C34" t="s">
        <v>1728</v>
      </c>
      <c r="D34" t="s">
        <v>1728</v>
      </c>
      <c r="E34" t="s">
        <v>3141</v>
      </c>
      <c r="F34" t="s">
        <v>3141</v>
      </c>
      <c r="I34" t="e">
        <f>VLOOKUP(F34,'CAMSS List of Standards'!A:X,12,FALSE)</f>
        <v>#N/A</v>
      </c>
      <c r="J34" t="s">
        <v>1106</v>
      </c>
    </row>
    <row r="35" spans="1:10" x14ac:dyDescent="0.25">
      <c r="A35" t="s">
        <v>1729</v>
      </c>
      <c r="B35" t="s">
        <v>1730</v>
      </c>
      <c r="C35" t="s">
        <v>1730</v>
      </c>
      <c r="D35" t="s">
        <v>1730</v>
      </c>
      <c r="E35" t="s">
        <v>3142</v>
      </c>
      <c r="F35" t="s">
        <v>3142</v>
      </c>
      <c r="I35" t="e">
        <f>VLOOKUP(F35,'CAMSS List of Standards'!A:X,12,FALSE)</f>
        <v>#N/A</v>
      </c>
      <c r="J35" t="s">
        <v>1106</v>
      </c>
    </row>
    <row r="36" spans="1:10" x14ac:dyDescent="0.25">
      <c r="A36" t="s">
        <v>1731</v>
      </c>
      <c r="B36" t="s">
        <v>1732</v>
      </c>
      <c r="C36" t="s">
        <v>1732</v>
      </c>
      <c r="D36" t="s">
        <v>1732</v>
      </c>
      <c r="E36" t="s">
        <v>3143</v>
      </c>
      <c r="F36" t="s">
        <v>3143</v>
      </c>
      <c r="I36" t="e">
        <f>VLOOKUP(F36,'CAMSS List of Standards'!A:X,12,FALSE)</f>
        <v>#N/A</v>
      </c>
      <c r="J36" t="s">
        <v>1106</v>
      </c>
    </row>
    <row r="37" spans="1:10" x14ac:dyDescent="0.25">
      <c r="A37" t="s">
        <v>1733</v>
      </c>
      <c r="B37" t="s">
        <v>1734</v>
      </c>
      <c r="C37" t="s">
        <v>1734</v>
      </c>
      <c r="D37" t="s">
        <v>1734</v>
      </c>
      <c r="E37" t="s">
        <v>3144</v>
      </c>
      <c r="F37" t="s">
        <v>3144</v>
      </c>
      <c r="I37" t="e">
        <f>VLOOKUP(F37,'CAMSS List of Standards'!A:X,12,FALSE)</f>
        <v>#N/A</v>
      </c>
      <c r="J37" t="s">
        <v>1106</v>
      </c>
    </row>
    <row r="38" spans="1:10" x14ac:dyDescent="0.25">
      <c r="A38" t="s">
        <v>1735</v>
      </c>
      <c r="B38" t="s">
        <v>1736</v>
      </c>
      <c r="C38" t="s">
        <v>1736</v>
      </c>
      <c r="D38" t="s">
        <v>1736</v>
      </c>
      <c r="E38" t="s">
        <v>3145</v>
      </c>
      <c r="F38" t="s">
        <v>3145</v>
      </c>
      <c r="I38" t="e">
        <f>VLOOKUP(F38,'CAMSS List of Standards'!A:X,12,FALSE)</f>
        <v>#N/A</v>
      </c>
      <c r="J38" t="s">
        <v>1106</v>
      </c>
    </row>
    <row r="39" spans="1:10" x14ac:dyDescent="0.25">
      <c r="A39" t="s">
        <v>1737</v>
      </c>
      <c r="B39" t="s">
        <v>1738</v>
      </c>
      <c r="C39" t="s">
        <v>1738</v>
      </c>
      <c r="D39" t="s">
        <v>1738</v>
      </c>
      <c r="E39" t="s">
        <v>3146</v>
      </c>
      <c r="F39" t="s">
        <v>3146</v>
      </c>
      <c r="I39" t="e">
        <f>VLOOKUP(F39,'CAMSS List of Standards'!A:X,12,FALSE)</f>
        <v>#N/A</v>
      </c>
      <c r="J39" t="s">
        <v>1106</v>
      </c>
    </row>
    <row r="40" spans="1:10" x14ac:dyDescent="0.25">
      <c r="A40" t="s">
        <v>1739</v>
      </c>
      <c r="B40" t="s">
        <v>1740</v>
      </c>
      <c r="C40" t="s">
        <v>1740</v>
      </c>
      <c r="D40" t="s">
        <v>1740</v>
      </c>
      <c r="E40" t="s">
        <v>3147</v>
      </c>
      <c r="F40" t="s">
        <v>3147</v>
      </c>
      <c r="I40" t="e">
        <f>VLOOKUP(F40,'CAMSS List of Standards'!A:X,12,FALSE)</f>
        <v>#N/A</v>
      </c>
      <c r="J40" t="s">
        <v>1106</v>
      </c>
    </row>
    <row r="41" spans="1:10" x14ac:dyDescent="0.25">
      <c r="A41" t="s">
        <v>1741</v>
      </c>
      <c r="B41" t="s">
        <v>1742</v>
      </c>
      <c r="C41" t="s">
        <v>1742</v>
      </c>
      <c r="D41" t="s">
        <v>1742</v>
      </c>
      <c r="E41" t="s">
        <v>3148</v>
      </c>
      <c r="F41" t="s">
        <v>3148</v>
      </c>
      <c r="I41" t="e">
        <f>VLOOKUP(F41,'CAMSS List of Standards'!A:X,12,FALSE)</f>
        <v>#N/A</v>
      </c>
      <c r="J41" t="s">
        <v>1106</v>
      </c>
    </row>
    <row r="42" spans="1:10" x14ac:dyDescent="0.25">
      <c r="A42" t="s">
        <v>1743</v>
      </c>
      <c r="B42" t="s">
        <v>211</v>
      </c>
      <c r="C42" t="s">
        <v>211</v>
      </c>
      <c r="D42" t="s">
        <v>211</v>
      </c>
      <c r="E42" t="s">
        <v>3149</v>
      </c>
      <c r="F42" t="s">
        <v>3149</v>
      </c>
      <c r="I42" t="e">
        <f>VLOOKUP(F42,'CAMSS List of Standards'!A:X,12,FALSE)</f>
        <v>#N/A</v>
      </c>
      <c r="J42" t="s">
        <v>1106</v>
      </c>
    </row>
    <row r="43" spans="1:10" x14ac:dyDescent="0.25">
      <c r="A43" t="s">
        <v>1744</v>
      </c>
      <c r="B43" t="s">
        <v>383</v>
      </c>
      <c r="C43" t="s">
        <v>383</v>
      </c>
      <c r="D43" t="s">
        <v>383</v>
      </c>
      <c r="E43" t="s">
        <v>3150</v>
      </c>
      <c r="F43" t="s">
        <v>3150</v>
      </c>
      <c r="I43" t="e">
        <f>VLOOKUP(F43,'CAMSS List of Standards'!A:X,12,FALSE)</f>
        <v>#N/A</v>
      </c>
      <c r="J43" t="s">
        <v>1106</v>
      </c>
    </row>
    <row r="44" spans="1:10" x14ac:dyDescent="0.25">
      <c r="A44" t="s">
        <v>1745</v>
      </c>
      <c r="B44" t="s">
        <v>117</v>
      </c>
      <c r="C44" t="s">
        <v>117</v>
      </c>
      <c r="D44" t="s">
        <v>117</v>
      </c>
      <c r="E44" t="s">
        <v>3151</v>
      </c>
      <c r="F44" t="s">
        <v>3151</v>
      </c>
      <c r="I44" t="e">
        <f>VLOOKUP(F44,'CAMSS List of Standards'!A:X,12,FALSE)</f>
        <v>#N/A</v>
      </c>
      <c r="J44" t="s">
        <v>1106</v>
      </c>
    </row>
    <row r="45" spans="1:10" x14ac:dyDescent="0.25">
      <c r="A45" t="s">
        <v>1746</v>
      </c>
      <c r="B45" t="s">
        <v>79</v>
      </c>
      <c r="C45" t="s">
        <v>79</v>
      </c>
      <c r="D45" t="s">
        <v>79</v>
      </c>
      <c r="E45" t="s">
        <v>3152</v>
      </c>
      <c r="F45" t="s">
        <v>3152</v>
      </c>
      <c r="I45" t="e">
        <f>VLOOKUP(F45,'CAMSS List of Standards'!A:X,12,FALSE)</f>
        <v>#N/A</v>
      </c>
      <c r="J45" t="s">
        <v>1106</v>
      </c>
    </row>
    <row r="46" spans="1:10" x14ac:dyDescent="0.25">
      <c r="A46" t="s">
        <v>1747</v>
      </c>
      <c r="B46" t="s">
        <v>1748</v>
      </c>
      <c r="C46" t="s">
        <v>1748</v>
      </c>
      <c r="D46" t="s">
        <v>1748</v>
      </c>
      <c r="E46" t="s">
        <v>3153</v>
      </c>
      <c r="F46" t="s">
        <v>3153</v>
      </c>
      <c r="I46" t="e">
        <f>VLOOKUP(F46,'CAMSS List of Standards'!A:X,12,FALSE)</f>
        <v>#N/A</v>
      </c>
      <c r="J46" t="s">
        <v>1106</v>
      </c>
    </row>
    <row r="47" spans="1:10" x14ac:dyDescent="0.25">
      <c r="A47" t="s">
        <v>1749</v>
      </c>
      <c r="B47" t="s">
        <v>1750</v>
      </c>
      <c r="C47" t="s">
        <v>1750</v>
      </c>
      <c r="D47" t="s">
        <v>1750</v>
      </c>
      <c r="E47" t="s">
        <v>3154</v>
      </c>
      <c r="F47" t="s">
        <v>3154</v>
      </c>
      <c r="I47" t="e">
        <f>VLOOKUP(F47,'CAMSS List of Standards'!A:X,12,FALSE)</f>
        <v>#N/A</v>
      </c>
      <c r="J47" t="s">
        <v>1106</v>
      </c>
    </row>
    <row r="48" spans="1:10" x14ac:dyDescent="0.25">
      <c r="A48" t="s">
        <v>1751</v>
      </c>
      <c r="B48" t="s">
        <v>1752</v>
      </c>
      <c r="C48" t="s">
        <v>1752</v>
      </c>
      <c r="D48" t="s">
        <v>1752</v>
      </c>
      <c r="E48" t="s">
        <v>3155</v>
      </c>
      <c r="F48" t="s">
        <v>3155</v>
      </c>
      <c r="I48" t="e">
        <f>VLOOKUP(F48,'CAMSS List of Standards'!A:X,12,FALSE)</f>
        <v>#N/A</v>
      </c>
      <c r="J48" t="s">
        <v>1106</v>
      </c>
    </row>
    <row r="49" spans="1:10" x14ac:dyDescent="0.25">
      <c r="A49" t="s">
        <v>1753</v>
      </c>
      <c r="B49" t="s">
        <v>1754</v>
      </c>
      <c r="C49" t="s">
        <v>1754</v>
      </c>
      <c r="D49" t="s">
        <v>1754</v>
      </c>
      <c r="E49" t="s">
        <v>3156</v>
      </c>
      <c r="F49" t="s">
        <v>3156</v>
      </c>
      <c r="I49" t="e">
        <f>VLOOKUP(F49,'CAMSS List of Standards'!A:X,12,FALSE)</f>
        <v>#N/A</v>
      </c>
      <c r="J49" t="s">
        <v>1106</v>
      </c>
    </row>
    <row r="50" spans="1:10" x14ac:dyDescent="0.25">
      <c r="A50" t="s">
        <v>1755</v>
      </c>
      <c r="B50" t="s">
        <v>1756</v>
      </c>
      <c r="C50" t="s">
        <v>1756</v>
      </c>
      <c r="D50" t="s">
        <v>1756</v>
      </c>
      <c r="E50" t="s">
        <v>3157</v>
      </c>
      <c r="F50" t="s">
        <v>3157</v>
      </c>
      <c r="I50" t="e">
        <f>VLOOKUP(F50,'CAMSS List of Standards'!A:X,12,FALSE)</f>
        <v>#N/A</v>
      </c>
      <c r="J50" t="s">
        <v>1106</v>
      </c>
    </row>
    <row r="51" spans="1:10" x14ac:dyDescent="0.25">
      <c r="A51" t="s">
        <v>1757</v>
      </c>
      <c r="B51" t="s">
        <v>1758</v>
      </c>
      <c r="C51" t="s">
        <v>1758</v>
      </c>
      <c r="D51" t="s">
        <v>1758</v>
      </c>
      <c r="E51" t="s">
        <v>3158</v>
      </c>
      <c r="F51" t="s">
        <v>3158</v>
      </c>
      <c r="I51" t="e">
        <f>VLOOKUP(F51,'CAMSS List of Standards'!A:X,12,FALSE)</f>
        <v>#N/A</v>
      </c>
      <c r="J51" t="s">
        <v>1106</v>
      </c>
    </row>
    <row r="52" spans="1:10" x14ac:dyDescent="0.25">
      <c r="A52" t="s">
        <v>1759</v>
      </c>
      <c r="B52" t="s">
        <v>437</v>
      </c>
      <c r="C52" t="s">
        <v>437</v>
      </c>
      <c r="D52" t="s">
        <v>437</v>
      </c>
      <c r="E52" t="s">
        <v>3159</v>
      </c>
      <c r="F52" t="s">
        <v>3367</v>
      </c>
      <c r="I52" t="e">
        <f>VLOOKUP(F52,'CAMSS List of Standards'!A:X,12,FALSE)</f>
        <v>#N/A</v>
      </c>
      <c r="J52" t="s">
        <v>1106</v>
      </c>
    </row>
    <row r="53" spans="1:10" x14ac:dyDescent="0.25">
      <c r="A53" t="s">
        <v>1760</v>
      </c>
      <c r="B53" t="s">
        <v>1761</v>
      </c>
      <c r="C53" t="s">
        <v>1761</v>
      </c>
      <c r="D53" t="s">
        <v>1761</v>
      </c>
      <c r="E53" t="s">
        <v>3160</v>
      </c>
      <c r="F53" t="s">
        <v>3160</v>
      </c>
      <c r="I53" t="e">
        <f>VLOOKUP(F53,'CAMSS List of Standards'!A:X,12,FALSE)</f>
        <v>#N/A</v>
      </c>
      <c r="J53" t="s">
        <v>1106</v>
      </c>
    </row>
    <row r="54" spans="1:10" x14ac:dyDescent="0.25">
      <c r="A54" t="s">
        <v>1762</v>
      </c>
      <c r="B54" t="s">
        <v>1763</v>
      </c>
      <c r="C54" t="s">
        <v>1763</v>
      </c>
      <c r="D54" t="s">
        <v>1763</v>
      </c>
      <c r="E54" t="s">
        <v>3161</v>
      </c>
      <c r="F54" t="s">
        <v>3161</v>
      </c>
      <c r="I54" t="e">
        <f>VLOOKUP(F54,'CAMSS List of Standards'!A:X,12,FALSE)</f>
        <v>#N/A</v>
      </c>
      <c r="J54" t="s">
        <v>1106</v>
      </c>
    </row>
    <row r="55" spans="1:10" x14ac:dyDescent="0.25">
      <c r="A55" t="s">
        <v>1764</v>
      </c>
      <c r="B55" t="s">
        <v>440</v>
      </c>
      <c r="C55" t="s">
        <v>440</v>
      </c>
      <c r="D55" t="s">
        <v>440</v>
      </c>
      <c r="E55" t="s">
        <v>3162</v>
      </c>
      <c r="F55" t="s">
        <v>3366</v>
      </c>
      <c r="I55" t="e">
        <f>VLOOKUP(F55,'CAMSS List of Standards'!A:X,12,FALSE)</f>
        <v>#N/A</v>
      </c>
      <c r="J55" t="s">
        <v>1106</v>
      </c>
    </row>
    <row r="56" spans="1:10" x14ac:dyDescent="0.25">
      <c r="A56" t="s">
        <v>1765</v>
      </c>
      <c r="B56" t="s">
        <v>1766</v>
      </c>
      <c r="C56" t="s">
        <v>1766</v>
      </c>
      <c r="D56" t="s">
        <v>1766</v>
      </c>
      <c r="E56" t="s">
        <v>3163</v>
      </c>
      <c r="F56" t="s">
        <v>3163</v>
      </c>
      <c r="I56" t="e">
        <f>VLOOKUP(F56,'CAMSS List of Standards'!A:X,12,FALSE)</f>
        <v>#N/A</v>
      </c>
      <c r="J56" t="s">
        <v>1106</v>
      </c>
    </row>
    <row r="57" spans="1:10" x14ac:dyDescent="0.25">
      <c r="A57" t="s">
        <v>1767</v>
      </c>
      <c r="B57" t="s">
        <v>456</v>
      </c>
      <c r="C57" t="s">
        <v>456</v>
      </c>
      <c r="D57" t="s">
        <v>456</v>
      </c>
      <c r="E57" t="s">
        <v>3164</v>
      </c>
      <c r="F57" t="s">
        <v>3164</v>
      </c>
      <c r="I57" t="e">
        <f>VLOOKUP(F57,'CAMSS List of Standards'!A:X,12,FALSE)</f>
        <v>#N/A</v>
      </c>
      <c r="J57" t="s">
        <v>1106</v>
      </c>
    </row>
    <row r="58" spans="1:10" x14ac:dyDescent="0.25">
      <c r="A58" t="s">
        <v>1768</v>
      </c>
      <c r="B58" t="s">
        <v>1769</v>
      </c>
      <c r="C58" t="s">
        <v>1769</v>
      </c>
      <c r="D58" t="s">
        <v>1769</v>
      </c>
      <c r="E58" t="s">
        <v>3165</v>
      </c>
      <c r="F58" t="s">
        <v>3165</v>
      </c>
      <c r="I58" t="e">
        <f>VLOOKUP(F58,'CAMSS List of Standards'!A:X,12,FALSE)</f>
        <v>#N/A</v>
      </c>
      <c r="J58" t="s">
        <v>1106</v>
      </c>
    </row>
    <row r="59" spans="1:10" x14ac:dyDescent="0.25">
      <c r="A59" t="s">
        <v>1770</v>
      </c>
      <c r="B59" t="s">
        <v>1771</v>
      </c>
      <c r="C59" t="s">
        <v>1771</v>
      </c>
      <c r="D59" t="s">
        <v>1771</v>
      </c>
      <c r="E59" t="s">
        <v>3166</v>
      </c>
      <c r="F59" t="s">
        <v>3166</v>
      </c>
      <c r="I59" t="e">
        <f>VLOOKUP(F59,'CAMSS List of Standards'!A:X,12,FALSE)</f>
        <v>#N/A</v>
      </c>
      <c r="J59" t="s">
        <v>1106</v>
      </c>
    </row>
    <row r="60" spans="1:10" x14ac:dyDescent="0.25">
      <c r="A60" t="s">
        <v>1772</v>
      </c>
      <c r="B60" t="s">
        <v>473</v>
      </c>
      <c r="C60" t="s">
        <v>473</v>
      </c>
      <c r="D60" t="s">
        <v>473</v>
      </c>
      <c r="E60" t="s">
        <v>3167</v>
      </c>
      <c r="F60" t="s">
        <v>3167</v>
      </c>
      <c r="I60" t="e">
        <f>VLOOKUP(F60,'CAMSS List of Standards'!A:X,12,FALSE)</f>
        <v>#N/A</v>
      </c>
      <c r="J60" t="s">
        <v>1106</v>
      </c>
    </row>
    <row r="61" spans="1:10" x14ac:dyDescent="0.25">
      <c r="A61" t="s">
        <v>1773</v>
      </c>
      <c r="B61" t="s">
        <v>1774</v>
      </c>
      <c r="C61" t="s">
        <v>1774</v>
      </c>
      <c r="D61" t="s">
        <v>1774</v>
      </c>
      <c r="E61" t="s">
        <v>3168</v>
      </c>
      <c r="F61" t="s">
        <v>3168</v>
      </c>
      <c r="I61" t="e">
        <f>VLOOKUP(F61,'CAMSS List of Standards'!A:X,12,FALSE)</f>
        <v>#N/A</v>
      </c>
      <c r="J61" t="s">
        <v>1106</v>
      </c>
    </row>
    <row r="62" spans="1:10" x14ac:dyDescent="0.25">
      <c r="A62" t="s">
        <v>1775</v>
      </c>
      <c r="B62" t="s">
        <v>1776</v>
      </c>
      <c r="C62" t="s">
        <v>1776</v>
      </c>
      <c r="D62" t="s">
        <v>1776</v>
      </c>
      <c r="E62" t="s">
        <v>3169</v>
      </c>
      <c r="F62" t="s">
        <v>3169</v>
      </c>
      <c r="I62" t="e">
        <f>VLOOKUP(F62,'CAMSS List of Standards'!A:X,12,FALSE)</f>
        <v>#N/A</v>
      </c>
      <c r="J62" t="s">
        <v>1106</v>
      </c>
    </row>
    <row r="63" spans="1:10" x14ac:dyDescent="0.25">
      <c r="A63" t="s">
        <v>1777</v>
      </c>
      <c r="B63" t="s">
        <v>476</v>
      </c>
      <c r="C63" t="s">
        <v>476</v>
      </c>
      <c r="D63" t="s">
        <v>476</v>
      </c>
      <c r="E63" t="s">
        <v>3170</v>
      </c>
      <c r="F63" t="s">
        <v>3170</v>
      </c>
      <c r="I63" t="e">
        <f>VLOOKUP(F63,'CAMSS List of Standards'!A:X,12,FALSE)</f>
        <v>#N/A</v>
      </c>
      <c r="J63" t="s">
        <v>1106</v>
      </c>
    </row>
    <row r="64" spans="1:10" x14ac:dyDescent="0.25">
      <c r="A64" t="s">
        <v>1778</v>
      </c>
      <c r="B64" t="s">
        <v>1779</v>
      </c>
      <c r="C64" t="s">
        <v>1779</v>
      </c>
      <c r="D64" t="s">
        <v>1779</v>
      </c>
      <c r="E64" t="s">
        <v>3171</v>
      </c>
      <c r="F64" t="s">
        <v>3171</v>
      </c>
      <c r="I64" t="e">
        <f>VLOOKUP(F64,'CAMSS List of Standards'!A:X,12,FALSE)</f>
        <v>#N/A</v>
      </c>
      <c r="J64" t="s">
        <v>1106</v>
      </c>
    </row>
    <row r="65" spans="1:10" x14ac:dyDescent="0.25">
      <c r="A65" t="s">
        <v>1780</v>
      </c>
      <c r="B65" t="s">
        <v>483</v>
      </c>
      <c r="C65" t="s">
        <v>483</v>
      </c>
      <c r="D65" t="s">
        <v>483</v>
      </c>
      <c r="E65" t="s">
        <v>3172</v>
      </c>
      <c r="F65" t="s">
        <v>3172</v>
      </c>
      <c r="I65" t="e">
        <f>VLOOKUP(F65,'CAMSS List of Standards'!A:X,12,FALSE)</f>
        <v>#N/A</v>
      </c>
      <c r="J65" t="s">
        <v>1106</v>
      </c>
    </row>
    <row r="66" spans="1:10" x14ac:dyDescent="0.25">
      <c r="A66" t="s">
        <v>1781</v>
      </c>
      <c r="B66" t="s">
        <v>1782</v>
      </c>
      <c r="C66" t="s">
        <v>1782</v>
      </c>
      <c r="D66" t="s">
        <v>1782</v>
      </c>
      <c r="E66" t="s">
        <v>3173</v>
      </c>
      <c r="F66" t="s">
        <v>3173</v>
      </c>
      <c r="I66" t="e">
        <f>VLOOKUP(F66,'CAMSS List of Standards'!A:X,12,FALSE)</f>
        <v>#N/A</v>
      </c>
      <c r="J66" t="s">
        <v>1106</v>
      </c>
    </row>
    <row r="67" spans="1:10" x14ac:dyDescent="0.25">
      <c r="A67" t="s">
        <v>1783</v>
      </c>
      <c r="B67" t="s">
        <v>1784</v>
      </c>
      <c r="C67" t="s">
        <v>1784</v>
      </c>
      <c r="D67" t="s">
        <v>1784</v>
      </c>
      <c r="E67" t="s">
        <v>3174</v>
      </c>
      <c r="F67" t="s">
        <v>3174</v>
      </c>
      <c r="I67" t="e">
        <f>VLOOKUP(F67,'CAMSS List of Standards'!A:X,12,FALSE)</f>
        <v>#N/A</v>
      </c>
      <c r="J67" t="s">
        <v>1106</v>
      </c>
    </row>
    <row r="68" spans="1:10" x14ac:dyDescent="0.25">
      <c r="A68" t="s">
        <v>1785</v>
      </c>
      <c r="B68" t="s">
        <v>118</v>
      </c>
      <c r="C68" t="s">
        <v>118</v>
      </c>
      <c r="D68" t="s">
        <v>118</v>
      </c>
      <c r="E68" t="s">
        <v>3175</v>
      </c>
      <c r="F68" t="s">
        <v>3368</v>
      </c>
      <c r="I68" t="e">
        <f>VLOOKUP(F68,'CAMSS List of Standards'!A:X,12,FALSE)</f>
        <v>#N/A</v>
      </c>
      <c r="J68" t="s">
        <v>1106</v>
      </c>
    </row>
    <row r="69" spans="1:10" x14ac:dyDescent="0.25">
      <c r="A69" t="s">
        <v>1786</v>
      </c>
      <c r="B69" t="s">
        <v>490</v>
      </c>
      <c r="C69" t="s">
        <v>490</v>
      </c>
      <c r="D69" t="s">
        <v>490</v>
      </c>
      <c r="E69" t="s">
        <v>3176</v>
      </c>
      <c r="F69" t="s">
        <v>3176</v>
      </c>
      <c r="I69" t="e">
        <f>VLOOKUP(F69,'CAMSS List of Standards'!A:X,12,FALSE)</f>
        <v>#N/A</v>
      </c>
      <c r="J69" t="s">
        <v>1106</v>
      </c>
    </row>
    <row r="70" spans="1:10" x14ac:dyDescent="0.25">
      <c r="A70" t="s">
        <v>1787</v>
      </c>
      <c r="B70" t="s">
        <v>1788</v>
      </c>
      <c r="C70" t="s">
        <v>1788</v>
      </c>
      <c r="D70" t="s">
        <v>1788</v>
      </c>
      <c r="E70" t="s">
        <v>3177</v>
      </c>
      <c r="F70" t="s">
        <v>3177</v>
      </c>
      <c r="I70" t="e">
        <f>VLOOKUP(F70,'CAMSS List of Standards'!A:X,12,FALSE)</f>
        <v>#N/A</v>
      </c>
      <c r="J70" t="s">
        <v>1106</v>
      </c>
    </row>
    <row r="71" spans="1:10" x14ac:dyDescent="0.25">
      <c r="A71" t="s">
        <v>1789</v>
      </c>
      <c r="B71" t="s">
        <v>1790</v>
      </c>
      <c r="C71" t="s">
        <v>1790</v>
      </c>
      <c r="D71" t="s">
        <v>1790</v>
      </c>
      <c r="E71" t="s">
        <v>3178</v>
      </c>
      <c r="F71" t="s">
        <v>3178</v>
      </c>
      <c r="I71" t="e">
        <f>VLOOKUP(F71,'CAMSS List of Standards'!A:X,12,FALSE)</f>
        <v>#N/A</v>
      </c>
      <c r="J71" t="s">
        <v>1106</v>
      </c>
    </row>
    <row r="72" spans="1:10" x14ac:dyDescent="0.25">
      <c r="A72" t="s">
        <v>1791</v>
      </c>
      <c r="B72" t="s">
        <v>1792</v>
      </c>
      <c r="C72" t="s">
        <v>1792</v>
      </c>
      <c r="D72" t="s">
        <v>1792</v>
      </c>
      <c r="E72" t="s">
        <v>3179</v>
      </c>
      <c r="F72" t="s">
        <v>3365</v>
      </c>
      <c r="I72" t="e">
        <f>VLOOKUP(F72,'CAMSS List of Standards'!A:X,12,FALSE)</f>
        <v>#N/A</v>
      </c>
      <c r="J72" t="s">
        <v>1106</v>
      </c>
    </row>
    <row r="73" spans="1:10" x14ac:dyDescent="0.25">
      <c r="A73" t="s">
        <v>1793</v>
      </c>
      <c r="B73" t="s">
        <v>89</v>
      </c>
      <c r="C73" t="s">
        <v>89</v>
      </c>
      <c r="D73" t="s">
        <v>89</v>
      </c>
      <c r="E73" t="s">
        <v>3180</v>
      </c>
      <c r="F73" t="s">
        <v>3180</v>
      </c>
      <c r="I73" t="e">
        <f>VLOOKUP(F73,'CAMSS List of Standards'!A:X,12,FALSE)</f>
        <v>#N/A</v>
      </c>
      <c r="J73" t="s">
        <v>1106</v>
      </c>
    </row>
    <row r="74" spans="1:10" x14ac:dyDescent="0.25">
      <c r="A74" t="s">
        <v>1794</v>
      </c>
      <c r="B74" t="s">
        <v>503</v>
      </c>
      <c r="C74" t="s">
        <v>503</v>
      </c>
      <c r="D74" t="s">
        <v>503</v>
      </c>
      <c r="E74" t="s">
        <v>3181</v>
      </c>
      <c r="F74" t="s">
        <v>3181</v>
      </c>
      <c r="I74" t="e">
        <f>VLOOKUP(F74,'CAMSS List of Standards'!A:X,12,FALSE)</f>
        <v>#N/A</v>
      </c>
      <c r="J74" t="s">
        <v>1106</v>
      </c>
    </row>
    <row r="75" spans="1:10" x14ac:dyDescent="0.25">
      <c r="A75" t="s">
        <v>1795</v>
      </c>
      <c r="B75" t="s">
        <v>504</v>
      </c>
      <c r="C75" t="s">
        <v>504</v>
      </c>
      <c r="D75" t="s">
        <v>504</v>
      </c>
      <c r="E75" t="s">
        <v>3182</v>
      </c>
      <c r="F75" t="s">
        <v>3182</v>
      </c>
      <c r="I75" t="e">
        <f>VLOOKUP(F75,'CAMSS List of Standards'!A:X,12,FALSE)</f>
        <v>#N/A</v>
      </c>
      <c r="J75" t="s">
        <v>1106</v>
      </c>
    </row>
    <row r="76" spans="1:10" x14ac:dyDescent="0.25">
      <c r="A76" t="s">
        <v>1796</v>
      </c>
      <c r="B76" t="s">
        <v>1797</v>
      </c>
      <c r="C76" t="s">
        <v>1797</v>
      </c>
      <c r="D76" t="s">
        <v>1797</v>
      </c>
      <c r="E76" t="s">
        <v>3183</v>
      </c>
      <c r="F76" t="s">
        <v>3183</v>
      </c>
      <c r="I76" t="e">
        <f>VLOOKUP(F76,'CAMSS List of Standards'!A:X,12,FALSE)</f>
        <v>#N/A</v>
      </c>
      <c r="J76" t="s">
        <v>1106</v>
      </c>
    </row>
    <row r="77" spans="1:10" x14ac:dyDescent="0.25">
      <c r="A77" t="s">
        <v>1798</v>
      </c>
      <c r="B77" t="s">
        <v>1799</v>
      </c>
      <c r="C77" t="s">
        <v>1799</v>
      </c>
      <c r="D77" t="s">
        <v>1799</v>
      </c>
      <c r="E77" t="s">
        <v>3184</v>
      </c>
      <c r="F77" t="s">
        <v>3184</v>
      </c>
      <c r="I77" t="e">
        <f>VLOOKUP(F77,'CAMSS List of Standards'!A:X,12,FALSE)</f>
        <v>#N/A</v>
      </c>
      <c r="J77" t="s">
        <v>1106</v>
      </c>
    </row>
    <row r="78" spans="1:10" x14ac:dyDescent="0.25">
      <c r="A78" t="s">
        <v>1800</v>
      </c>
      <c r="B78" t="s">
        <v>1801</v>
      </c>
      <c r="C78" t="s">
        <v>1801</v>
      </c>
      <c r="D78" t="s">
        <v>1801</v>
      </c>
      <c r="E78" t="s">
        <v>3185</v>
      </c>
      <c r="F78" t="s">
        <v>3185</v>
      </c>
      <c r="I78" t="e">
        <f>VLOOKUP(F78,'CAMSS List of Standards'!A:X,12,FALSE)</f>
        <v>#N/A</v>
      </c>
      <c r="J78" t="s">
        <v>1106</v>
      </c>
    </row>
    <row r="79" spans="1:10" x14ac:dyDescent="0.25">
      <c r="A79" t="s">
        <v>1802</v>
      </c>
      <c r="B79" t="s">
        <v>1803</v>
      </c>
      <c r="C79" t="s">
        <v>1803</v>
      </c>
      <c r="D79" t="s">
        <v>1803</v>
      </c>
      <c r="E79" t="s">
        <v>3186</v>
      </c>
      <c r="F79" t="s">
        <v>3186</v>
      </c>
      <c r="I79" t="e">
        <f>VLOOKUP(F79,'CAMSS List of Standards'!A:X,12,FALSE)</f>
        <v>#N/A</v>
      </c>
      <c r="J79" t="s">
        <v>1106</v>
      </c>
    </row>
    <row r="80" spans="1:10" x14ac:dyDescent="0.25">
      <c r="A80" t="s">
        <v>1804</v>
      </c>
      <c r="B80" t="s">
        <v>539</v>
      </c>
      <c r="C80" t="s">
        <v>539</v>
      </c>
      <c r="D80" t="s">
        <v>539</v>
      </c>
      <c r="E80" t="s">
        <v>3187</v>
      </c>
      <c r="F80" t="s">
        <v>3187</v>
      </c>
      <c r="I80" t="e">
        <f>VLOOKUP(F80,'CAMSS List of Standards'!A:X,12,FALSE)</f>
        <v>#N/A</v>
      </c>
      <c r="J80" t="s">
        <v>1106</v>
      </c>
    </row>
    <row r="81" spans="1:10" x14ac:dyDescent="0.25">
      <c r="A81" t="s">
        <v>1805</v>
      </c>
      <c r="B81" t="s">
        <v>1806</v>
      </c>
      <c r="C81" t="s">
        <v>1806</v>
      </c>
      <c r="D81" t="s">
        <v>1806</v>
      </c>
      <c r="E81" t="s">
        <v>3188</v>
      </c>
      <c r="F81" t="s">
        <v>3188</v>
      </c>
      <c r="I81" t="e">
        <f>VLOOKUP(F81,'CAMSS List of Standards'!A:X,12,FALSE)</f>
        <v>#N/A</v>
      </c>
      <c r="J81" t="s">
        <v>1106</v>
      </c>
    </row>
    <row r="82" spans="1:10" x14ac:dyDescent="0.25">
      <c r="A82" t="s">
        <v>1807</v>
      </c>
      <c r="B82" t="s">
        <v>1808</v>
      </c>
      <c r="C82" t="s">
        <v>1808</v>
      </c>
      <c r="D82" t="s">
        <v>1808</v>
      </c>
      <c r="E82" t="s">
        <v>3189</v>
      </c>
      <c r="F82" t="s">
        <v>3189</v>
      </c>
      <c r="I82" t="e">
        <f>VLOOKUP(F82,'CAMSS List of Standards'!A:X,12,FALSE)</f>
        <v>#N/A</v>
      </c>
      <c r="J82" t="s">
        <v>1106</v>
      </c>
    </row>
    <row r="83" spans="1:10" x14ac:dyDescent="0.25">
      <c r="A83" t="s">
        <v>1809</v>
      </c>
      <c r="B83" t="s">
        <v>1810</v>
      </c>
      <c r="C83" t="s">
        <v>1810</v>
      </c>
      <c r="D83" t="s">
        <v>1810</v>
      </c>
      <c r="E83" t="s">
        <v>3190</v>
      </c>
      <c r="F83" t="s">
        <v>3190</v>
      </c>
      <c r="I83" t="e">
        <f>VLOOKUP(F83,'CAMSS List of Standards'!A:X,12,FALSE)</f>
        <v>#N/A</v>
      </c>
      <c r="J83" t="s">
        <v>1106</v>
      </c>
    </row>
    <row r="84" spans="1:10" x14ac:dyDescent="0.25">
      <c r="A84" t="s">
        <v>1811</v>
      </c>
      <c r="B84" t="s">
        <v>1812</v>
      </c>
      <c r="C84" t="s">
        <v>1812</v>
      </c>
      <c r="D84" t="s">
        <v>1812</v>
      </c>
      <c r="E84" t="s">
        <v>3191</v>
      </c>
      <c r="F84" t="s">
        <v>3191</v>
      </c>
      <c r="I84" t="e">
        <f>VLOOKUP(F84,'CAMSS List of Standards'!A:X,12,FALSE)</f>
        <v>#N/A</v>
      </c>
      <c r="J84" t="s">
        <v>1106</v>
      </c>
    </row>
    <row r="85" spans="1:10" x14ac:dyDescent="0.25">
      <c r="A85" t="s">
        <v>1813</v>
      </c>
      <c r="B85" t="s">
        <v>562</v>
      </c>
      <c r="C85" t="s">
        <v>562</v>
      </c>
      <c r="D85" t="s">
        <v>562</v>
      </c>
      <c r="E85" t="s">
        <v>3192</v>
      </c>
      <c r="F85" t="s">
        <v>3192</v>
      </c>
      <c r="I85" t="e">
        <f>VLOOKUP(F85,'CAMSS List of Standards'!A:X,12,FALSE)</f>
        <v>#N/A</v>
      </c>
      <c r="J85" t="s">
        <v>1106</v>
      </c>
    </row>
    <row r="86" spans="1:10" x14ac:dyDescent="0.25">
      <c r="A86" t="s">
        <v>1814</v>
      </c>
      <c r="B86" t="s">
        <v>563</v>
      </c>
      <c r="C86" t="s">
        <v>563</v>
      </c>
      <c r="D86" t="s">
        <v>563</v>
      </c>
      <c r="E86" t="s">
        <v>3193</v>
      </c>
      <c r="F86" t="s">
        <v>3193</v>
      </c>
      <c r="I86" t="e">
        <f>VLOOKUP(F86,'CAMSS List of Standards'!A:X,12,FALSE)</f>
        <v>#N/A</v>
      </c>
      <c r="J86" t="s">
        <v>1106</v>
      </c>
    </row>
    <row r="87" spans="1:10" x14ac:dyDescent="0.25">
      <c r="A87" t="s">
        <v>1815</v>
      </c>
      <c r="B87" t="s">
        <v>564</v>
      </c>
      <c r="C87" t="s">
        <v>564</v>
      </c>
      <c r="D87" t="s">
        <v>564</v>
      </c>
      <c r="E87" t="s">
        <v>3194</v>
      </c>
      <c r="F87" t="s">
        <v>3194</v>
      </c>
      <c r="I87" t="e">
        <f>VLOOKUP(F87,'CAMSS List of Standards'!A:X,12,FALSE)</f>
        <v>#N/A</v>
      </c>
      <c r="J87" t="s">
        <v>1106</v>
      </c>
    </row>
    <row r="88" spans="1:10" x14ac:dyDescent="0.25">
      <c r="A88" t="s">
        <v>1816</v>
      </c>
      <c r="B88" t="s">
        <v>566</v>
      </c>
      <c r="C88" t="s">
        <v>566</v>
      </c>
      <c r="D88" t="s">
        <v>566</v>
      </c>
      <c r="E88" t="s">
        <v>3195</v>
      </c>
      <c r="F88" t="s">
        <v>3195</v>
      </c>
      <c r="I88" t="e">
        <f>VLOOKUP(F88,'CAMSS List of Standards'!A:X,12,FALSE)</f>
        <v>#N/A</v>
      </c>
      <c r="J88" t="s">
        <v>1106</v>
      </c>
    </row>
    <row r="89" spans="1:10" x14ac:dyDescent="0.25">
      <c r="A89" t="s">
        <v>1817</v>
      </c>
      <c r="B89" t="s">
        <v>567</v>
      </c>
      <c r="C89" t="s">
        <v>567</v>
      </c>
      <c r="D89" t="s">
        <v>567</v>
      </c>
      <c r="E89" t="s">
        <v>3196</v>
      </c>
      <c r="F89" t="s">
        <v>3196</v>
      </c>
      <c r="I89" t="e">
        <f>VLOOKUP(F89,'CAMSS List of Standards'!A:X,12,FALSE)</f>
        <v>#N/A</v>
      </c>
      <c r="J89" t="s">
        <v>1106</v>
      </c>
    </row>
    <row r="90" spans="1:10" x14ac:dyDescent="0.25">
      <c r="A90" t="s">
        <v>1818</v>
      </c>
      <c r="B90" t="s">
        <v>568</v>
      </c>
      <c r="C90" t="s">
        <v>568</v>
      </c>
      <c r="D90" t="s">
        <v>568</v>
      </c>
      <c r="E90" t="s">
        <v>3197</v>
      </c>
      <c r="F90" t="s">
        <v>3529</v>
      </c>
      <c r="I90" t="e">
        <f>VLOOKUP(F90,'CAMSS List of Standards'!A:X,12,FALSE)</f>
        <v>#N/A</v>
      </c>
      <c r="J90" t="s">
        <v>1106</v>
      </c>
    </row>
    <row r="91" spans="1:10" x14ac:dyDescent="0.25">
      <c r="A91" t="s">
        <v>1819</v>
      </c>
      <c r="B91" t="s">
        <v>569</v>
      </c>
      <c r="C91" t="s">
        <v>569</v>
      </c>
      <c r="D91" t="s">
        <v>569</v>
      </c>
      <c r="E91" t="s">
        <v>3198</v>
      </c>
      <c r="F91" t="s">
        <v>3364</v>
      </c>
      <c r="I91" t="e">
        <f>VLOOKUP(F91,'CAMSS List of Standards'!A:X,12,FALSE)</f>
        <v>#N/A</v>
      </c>
      <c r="J91" t="s">
        <v>1106</v>
      </c>
    </row>
    <row r="92" spans="1:10" x14ac:dyDescent="0.25">
      <c r="A92" t="s">
        <v>1820</v>
      </c>
      <c r="B92" t="s">
        <v>571</v>
      </c>
      <c r="C92" t="s">
        <v>571</v>
      </c>
      <c r="D92" t="s">
        <v>571</v>
      </c>
      <c r="E92" t="s">
        <v>1579</v>
      </c>
      <c r="F92" t="s">
        <v>154</v>
      </c>
      <c r="I92" t="str">
        <f>VLOOKUP(F92,'CAMSS List of Standards'!A:X,12,FALSE)</f>
        <v>X</v>
      </c>
      <c r="J92" t="s">
        <v>1106</v>
      </c>
    </row>
    <row r="93" spans="1:10" x14ac:dyDescent="0.25">
      <c r="A93" t="s">
        <v>1821</v>
      </c>
      <c r="B93" t="s">
        <v>573</v>
      </c>
      <c r="C93" t="s">
        <v>573</v>
      </c>
      <c r="D93" t="s">
        <v>573</v>
      </c>
      <c r="E93" t="s">
        <v>3199</v>
      </c>
      <c r="F93" t="s">
        <v>3199</v>
      </c>
      <c r="I93" t="e">
        <f>VLOOKUP(F93,'CAMSS List of Standards'!A:X,12,FALSE)</f>
        <v>#N/A</v>
      </c>
      <c r="J93" t="s">
        <v>1106</v>
      </c>
    </row>
    <row r="94" spans="1:10" x14ac:dyDescent="0.25">
      <c r="A94" t="s">
        <v>1822</v>
      </c>
      <c r="B94" t="s">
        <v>574</v>
      </c>
      <c r="C94" t="s">
        <v>574</v>
      </c>
      <c r="D94" t="s">
        <v>574</v>
      </c>
      <c r="E94" t="s">
        <v>3200</v>
      </c>
      <c r="F94" t="s">
        <v>3200</v>
      </c>
      <c r="I94" t="e">
        <f>VLOOKUP(F94,'CAMSS List of Standards'!A:X,12,FALSE)</f>
        <v>#N/A</v>
      </c>
      <c r="J94" t="s">
        <v>1106</v>
      </c>
    </row>
    <row r="95" spans="1:10" x14ac:dyDescent="0.25">
      <c r="A95" t="s">
        <v>1823</v>
      </c>
      <c r="B95" t="s">
        <v>575</v>
      </c>
      <c r="C95" t="s">
        <v>575</v>
      </c>
      <c r="D95" t="s">
        <v>575</v>
      </c>
      <c r="E95" t="s">
        <v>3201</v>
      </c>
      <c r="F95" t="s">
        <v>3201</v>
      </c>
      <c r="I95" t="e">
        <f>VLOOKUP(F95,'CAMSS List of Standards'!A:X,12,FALSE)</f>
        <v>#N/A</v>
      </c>
      <c r="J95" t="s">
        <v>1106</v>
      </c>
    </row>
    <row r="96" spans="1:10" x14ac:dyDescent="0.25">
      <c r="A96" t="s">
        <v>1824</v>
      </c>
      <c r="B96" t="s">
        <v>576</v>
      </c>
      <c r="C96" t="s">
        <v>576</v>
      </c>
      <c r="D96" t="s">
        <v>576</v>
      </c>
      <c r="E96" t="s">
        <v>3202</v>
      </c>
      <c r="F96" t="s">
        <v>3202</v>
      </c>
      <c r="I96" t="e">
        <f>VLOOKUP(F96,'CAMSS List of Standards'!A:X,12,FALSE)</f>
        <v>#N/A</v>
      </c>
      <c r="J96" t="s">
        <v>1106</v>
      </c>
    </row>
    <row r="97" spans="1:10" x14ac:dyDescent="0.25">
      <c r="A97" t="s">
        <v>1825</v>
      </c>
      <c r="B97" t="s">
        <v>579</v>
      </c>
      <c r="C97" t="s">
        <v>579</v>
      </c>
      <c r="D97" t="s">
        <v>579</v>
      </c>
      <c r="E97" t="s">
        <v>3203</v>
      </c>
      <c r="F97" t="s">
        <v>3203</v>
      </c>
      <c r="I97" t="e">
        <f>VLOOKUP(F97,'CAMSS List of Standards'!A:X,12,FALSE)</f>
        <v>#N/A</v>
      </c>
      <c r="J97" t="s">
        <v>1106</v>
      </c>
    </row>
    <row r="98" spans="1:10" x14ac:dyDescent="0.25">
      <c r="A98" t="s">
        <v>1826</v>
      </c>
      <c r="B98" t="s">
        <v>580</v>
      </c>
      <c r="C98" t="s">
        <v>580</v>
      </c>
      <c r="D98" t="s">
        <v>580</v>
      </c>
      <c r="E98" t="s">
        <v>3204</v>
      </c>
      <c r="F98" t="s">
        <v>3204</v>
      </c>
      <c r="I98" t="e">
        <f>VLOOKUP(F98,'CAMSS List of Standards'!A:X,12,FALSE)</f>
        <v>#N/A</v>
      </c>
      <c r="J98" t="s">
        <v>1106</v>
      </c>
    </row>
    <row r="99" spans="1:10" x14ac:dyDescent="0.25">
      <c r="A99" t="s">
        <v>1827</v>
      </c>
      <c r="B99" t="s">
        <v>581</v>
      </c>
      <c r="C99" t="s">
        <v>581</v>
      </c>
      <c r="D99" t="s">
        <v>581</v>
      </c>
      <c r="E99" t="s">
        <v>3205</v>
      </c>
      <c r="F99" t="s">
        <v>3205</v>
      </c>
      <c r="I99" t="e">
        <f>VLOOKUP(F99,'CAMSS List of Standards'!A:X,12,FALSE)</f>
        <v>#N/A</v>
      </c>
      <c r="J99" t="s">
        <v>1106</v>
      </c>
    </row>
    <row r="100" spans="1:10" x14ac:dyDescent="0.25">
      <c r="A100" t="s">
        <v>1828</v>
      </c>
      <c r="B100" t="s">
        <v>582</v>
      </c>
      <c r="C100" t="s">
        <v>582</v>
      </c>
      <c r="D100" t="s">
        <v>582</v>
      </c>
      <c r="E100" t="s">
        <v>3206</v>
      </c>
      <c r="F100" t="s">
        <v>3206</v>
      </c>
      <c r="I100" t="e">
        <f>VLOOKUP(F100,'CAMSS List of Standards'!A:X,12,FALSE)</f>
        <v>#N/A</v>
      </c>
      <c r="J100" t="s">
        <v>1106</v>
      </c>
    </row>
    <row r="101" spans="1:10" x14ac:dyDescent="0.25">
      <c r="A101" t="s">
        <v>1829</v>
      </c>
      <c r="B101" t="s">
        <v>583</v>
      </c>
      <c r="C101" t="s">
        <v>583</v>
      </c>
      <c r="D101" t="s">
        <v>583</v>
      </c>
      <c r="E101" t="s">
        <v>3207</v>
      </c>
      <c r="F101" t="s">
        <v>3207</v>
      </c>
      <c r="I101" t="e">
        <f>VLOOKUP(F101,'CAMSS List of Standards'!A:X,12,FALSE)</f>
        <v>#N/A</v>
      </c>
      <c r="J101" t="s">
        <v>1106</v>
      </c>
    </row>
    <row r="102" spans="1:10" x14ac:dyDescent="0.25">
      <c r="A102" t="s">
        <v>1830</v>
      </c>
      <c r="B102" t="s">
        <v>584</v>
      </c>
      <c r="C102" t="s">
        <v>584</v>
      </c>
      <c r="D102" t="s">
        <v>584</v>
      </c>
      <c r="E102" t="s">
        <v>3208</v>
      </c>
      <c r="F102" t="s">
        <v>3208</v>
      </c>
      <c r="I102" t="e">
        <f>VLOOKUP(F102,'CAMSS List of Standards'!A:X,12,FALSE)</f>
        <v>#N/A</v>
      </c>
      <c r="J102" t="s">
        <v>1106</v>
      </c>
    </row>
    <row r="103" spans="1:10" x14ac:dyDescent="0.25">
      <c r="A103" t="s">
        <v>1831</v>
      </c>
      <c r="B103" t="s">
        <v>585</v>
      </c>
      <c r="C103" t="s">
        <v>585</v>
      </c>
      <c r="D103" t="s">
        <v>585</v>
      </c>
      <c r="E103" t="s">
        <v>3209</v>
      </c>
      <c r="F103" t="s">
        <v>3209</v>
      </c>
      <c r="I103" t="e">
        <f>VLOOKUP(F103,'CAMSS List of Standards'!A:X,12,FALSE)</f>
        <v>#N/A</v>
      </c>
      <c r="J103" t="s">
        <v>1106</v>
      </c>
    </row>
    <row r="104" spans="1:10" x14ac:dyDescent="0.25">
      <c r="A104" t="s">
        <v>1832</v>
      </c>
      <c r="B104" t="s">
        <v>587</v>
      </c>
      <c r="C104" t="s">
        <v>587</v>
      </c>
      <c r="D104" t="s">
        <v>587</v>
      </c>
      <c r="E104" t="s">
        <v>3210</v>
      </c>
      <c r="F104" t="s">
        <v>3210</v>
      </c>
      <c r="I104" t="e">
        <f>VLOOKUP(F104,'CAMSS List of Standards'!A:X,12,FALSE)</f>
        <v>#N/A</v>
      </c>
      <c r="J104" t="s">
        <v>1106</v>
      </c>
    </row>
    <row r="105" spans="1:10" x14ac:dyDescent="0.25">
      <c r="A105" t="s">
        <v>1833</v>
      </c>
      <c r="B105" t="s">
        <v>588</v>
      </c>
      <c r="C105" t="s">
        <v>588</v>
      </c>
      <c r="D105" t="s">
        <v>588</v>
      </c>
      <c r="E105" t="s">
        <v>3211</v>
      </c>
      <c r="F105" t="s">
        <v>3211</v>
      </c>
      <c r="I105" t="e">
        <f>VLOOKUP(F105,'CAMSS List of Standards'!A:X,12,FALSE)</f>
        <v>#N/A</v>
      </c>
      <c r="J105" t="s">
        <v>1106</v>
      </c>
    </row>
    <row r="106" spans="1:10" x14ac:dyDescent="0.25">
      <c r="A106" t="s">
        <v>1834</v>
      </c>
      <c r="B106" t="s">
        <v>589</v>
      </c>
      <c r="C106" t="s">
        <v>589</v>
      </c>
      <c r="D106" t="s">
        <v>589</v>
      </c>
      <c r="E106" t="s">
        <v>3212</v>
      </c>
      <c r="F106" t="s">
        <v>3212</v>
      </c>
      <c r="I106" t="e">
        <f>VLOOKUP(F106,'CAMSS List of Standards'!A:X,12,FALSE)</f>
        <v>#N/A</v>
      </c>
      <c r="J106" t="s">
        <v>1106</v>
      </c>
    </row>
    <row r="107" spans="1:10" x14ac:dyDescent="0.25">
      <c r="A107" t="s">
        <v>1835</v>
      </c>
      <c r="B107" t="s">
        <v>1836</v>
      </c>
      <c r="C107" t="s">
        <v>1836</v>
      </c>
      <c r="D107" t="s">
        <v>1836</v>
      </c>
      <c r="E107" t="s">
        <v>3213</v>
      </c>
      <c r="F107" t="s">
        <v>3213</v>
      </c>
      <c r="I107" t="e">
        <f>VLOOKUP(F107,'CAMSS List of Standards'!A:X,12,FALSE)</f>
        <v>#N/A</v>
      </c>
      <c r="J107" t="s">
        <v>1106</v>
      </c>
    </row>
    <row r="108" spans="1:10" x14ac:dyDescent="0.25">
      <c r="A108" t="s">
        <v>1837</v>
      </c>
      <c r="B108" t="s">
        <v>1838</v>
      </c>
      <c r="C108" t="s">
        <v>1838</v>
      </c>
      <c r="D108" t="s">
        <v>1838</v>
      </c>
      <c r="E108" t="s">
        <v>3214</v>
      </c>
      <c r="F108" t="s">
        <v>3214</v>
      </c>
      <c r="I108" t="e">
        <f>VLOOKUP(F108,'CAMSS List of Standards'!A:X,12,FALSE)</f>
        <v>#N/A</v>
      </c>
      <c r="J108" t="s">
        <v>1106</v>
      </c>
    </row>
    <row r="109" spans="1:10" x14ac:dyDescent="0.25">
      <c r="A109" t="s">
        <v>1839</v>
      </c>
      <c r="B109" t="s">
        <v>1840</v>
      </c>
      <c r="C109" t="s">
        <v>1840</v>
      </c>
      <c r="D109" t="s">
        <v>1840</v>
      </c>
      <c r="E109" t="s">
        <v>3215</v>
      </c>
      <c r="F109" t="s">
        <v>3215</v>
      </c>
      <c r="I109" t="e">
        <f>VLOOKUP(F109,'CAMSS List of Standards'!A:X,12,FALSE)</f>
        <v>#N/A</v>
      </c>
      <c r="J109" t="s">
        <v>1106</v>
      </c>
    </row>
    <row r="110" spans="1:10" x14ac:dyDescent="0.25">
      <c r="A110" t="s">
        <v>1841</v>
      </c>
      <c r="B110" t="s">
        <v>1842</v>
      </c>
      <c r="C110" t="s">
        <v>1842</v>
      </c>
      <c r="D110" t="s">
        <v>1842</v>
      </c>
      <c r="E110" t="s">
        <v>3216</v>
      </c>
      <c r="F110" t="s">
        <v>3216</v>
      </c>
      <c r="I110" t="e">
        <f>VLOOKUP(F110,'CAMSS List of Standards'!A:X,12,FALSE)</f>
        <v>#N/A</v>
      </c>
      <c r="J110" t="s">
        <v>1106</v>
      </c>
    </row>
    <row r="111" spans="1:10" x14ac:dyDescent="0.25">
      <c r="A111" t="s">
        <v>1843</v>
      </c>
      <c r="B111" t="s">
        <v>1844</v>
      </c>
      <c r="C111" t="s">
        <v>1844</v>
      </c>
      <c r="D111" t="s">
        <v>1844</v>
      </c>
      <c r="E111" t="s">
        <v>3217</v>
      </c>
      <c r="F111" t="s">
        <v>3217</v>
      </c>
      <c r="I111" t="e">
        <f>VLOOKUP(F111,'CAMSS List of Standards'!A:X,12,FALSE)</f>
        <v>#N/A</v>
      </c>
      <c r="J111" t="s">
        <v>1106</v>
      </c>
    </row>
    <row r="112" spans="1:10" x14ac:dyDescent="0.25">
      <c r="A112" t="s">
        <v>1845</v>
      </c>
      <c r="B112" t="s">
        <v>1846</v>
      </c>
      <c r="C112" t="s">
        <v>1846</v>
      </c>
      <c r="D112" t="s">
        <v>1846</v>
      </c>
      <c r="E112" t="s">
        <v>3218</v>
      </c>
      <c r="F112" t="s">
        <v>3218</v>
      </c>
      <c r="I112" t="e">
        <f>VLOOKUP(F112,'CAMSS List of Standards'!A:X,12,FALSE)</f>
        <v>#N/A</v>
      </c>
      <c r="J112" t="s">
        <v>1106</v>
      </c>
    </row>
    <row r="113" spans="1:10" x14ac:dyDescent="0.25">
      <c r="A113" t="s">
        <v>1847</v>
      </c>
      <c r="B113" t="s">
        <v>229</v>
      </c>
      <c r="C113" t="s">
        <v>229</v>
      </c>
      <c r="D113" t="s">
        <v>229</v>
      </c>
      <c r="E113" t="s">
        <v>3219</v>
      </c>
      <c r="F113" t="s">
        <v>3219</v>
      </c>
      <c r="I113" t="e">
        <f>VLOOKUP(F113,'CAMSS List of Standards'!A:X,12,FALSE)</f>
        <v>#N/A</v>
      </c>
      <c r="J113" t="s">
        <v>1106</v>
      </c>
    </row>
    <row r="114" spans="1:10" x14ac:dyDescent="0.25">
      <c r="A114" t="s">
        <v>1848</v>
      </c>
      <c r="B114" t="s">
        <v>1849</v>
      </c>
      <c r="C114" t="s">
        <v>1849</v>
      </c>
      <c r="D114" t="s">
        <v>1849</v>
      </c>
      <c r="E114" t="s">
        <v>3220</v>
      </c>
      <c r="F114" t="s">
        <v>3220</v>
      </c>
      <c r="I114" t="e">
        <f>VLOOKUP(F114,'CAMSS List of Standards'!A:X,12,FALSE)</f>
        <v>#N/A</v>
      </c>
      <c r="J114" t="s">
        <v>1106</v>
      </c>
    </row>
    <row r="115" spans="1:10" x14ac:dyDescent="0.25">
      <c r="A115" t="s">
        <v>1850</v>
      </c>
      <c r="B115" t="s">
        <v>1851</v>
      </c>
      <c r="C115" t="s">
        <v>1851</v>
      </c>
      <c r="D115" t="s">
        <v>1851</v>
      </c>
      <c r="E115" t="s">
        <v>3221</v>
      </c>
      <c r="F115" t="s">
        <v>124</v>
      </c>
      <c r="I115" t="str">
        <f>VLOOKUP(F115,'CAMSS List of Standards'!A:X,12,FALSE)</f>
        <v>X</v>
      </c>
      <c r="J115" t="s">
        <v>1106</v>
      </c>
    </row>
    <row r="116" spans="1:10" x14ac:dyDescent="0.25">
      <c r="A116" t="s">
        <v>1852</v>
      </c>
      <c r="B116" t="s">
        <v>1853</v>
      </c>
      <c r="C116" t="s">
        <v>1853</v>
      </c>
      <c r="D116" t="s">
        <v>1853</v>
      </c>
      <c r="E116" t="s">
        <v>3222</v>
      </c>
      <c r="F116" t="s">
        <v>3530</v>
      </c>
      <c r="I116" t="e">
        <f>VLOOKUP(F116,'CAMSS List of Standards'!A:X,12,FALSE)</f>
        <v>#N/A</v>
      </c>
      <c r="J116" t="s">
        <v>1106</v>
      </c>
    </row>
    <row r="117" spans="1:10" x14ac:dyDescent="0.25">
      <c r="A117" t="s">
        <v>1854</v>
      </c>
      <c r="B117" t="s">
        <v>1855</v>
      </c>
      <c r="C117" t="s">
        <v>1855</v>
      </c>
      <c r="D117" t="s">
        <v>1855</v>
      </c>
      <c r="E117" t="s">
        <v>3223</v>
      </c>
      <c r="F117" t="s">
        <v>3223</v>
      </c>
      <c r="I117" t="e">
        <f>VLOOKUP(F117,'CAMSS List of Standards'!A:X,12,FALSE)</f>
        <v>#N/A</v>
      </c>
      <c r="J117" t="s">
        <v>1106</v>
      </c>
    </row>
    <row r="118" spans="1:10" x14ac:dyDescent="0.25">
      <c r="A118" t="s">
        <v>1856</v>
      </c>
      <c r="B118" t="s">
        <v>1857</v>
      </c>
      <c r="C118" t="s">
        <v>1857</v>
      </c>
      <c r="D118" t="s">
        <v>1857</v>
      </c>
      <c r="E118" t="s">
        <v>3224</v>
      </c>
      <c r="F118" t="s">
        <v>3224</v>
      </c>
      <c r="I118" t="e">
        <f>VLOOKUP(F118,'CAMSS List of Standards'!A:X,12,FALSE)</f>
        <v>#N/A</v>
      </c>
      <c r="J118" t="s">
        <v>1106</v>
      </c>
    </row>
    <row r="119" spans="1:10" x14ac:dyDescent="0.25">
      <c r="A119" t="s">
        <v>1858</v>
      </c>
      <c r="B119" t="s">
        <v>1859</v>
      </c>
      <c r="C119" t="s">
        <v>1859</v>
      </c>
      <c r="D119" t="s">
        <v>1859</v>
      </c>
      <c r="E119" t="s">
        <v>3225</v>
      </c>
      <c r="F119" t="s">
        <v>3225</v>
      </c>
      <c r="I119" t="e">
        <f>VLOOKUP(F119,'CAMSS List of Standards'!A:X,12,FALSE)</f>
        <v>#N/A</v>
      </c>
      <c r="J119" t="s">
        <v>1106</v>
      </c>
    </row>
    <row r="120" spans="1:10" x14ac:dyDescent="0.25">
      <c r="A120" t="s">
        <v>1860</v>
      </c>
      <c r="B120" t="s">
        <v>1861</v>
      </c>
      <c r="C120" t="s">
        <v>1861</v>
      </c>
      <c r="D120" t="s">
        <v>1861</v>
      </c>
      <c r="E120" t="s">
        <v>3226</v>
      </c>
      <c r="F120" t="s">
        <v>3226</v>
      </c>
      <c r="I120" t="e">
        <f>VLOOKUP(F120,'CAMSS List of Standards'!A:X,12,FALSE)</f>
        <v>#N/A</v>
      </c>
      <c r="J120" t="s">
        <v>1106</v>
      </c>
    </row>
    <row r="121" spans="1:10" x14ac:dyDescent="0.25">
      <c r="A121" t="s">
        <v>1862</v>
      </c>
      <c r="B121" t="s">
        <v>1863</v>
      </c>
      <c r="C121" t="s">
        <v>1863</v>
      </c>
      <c r="D121" t="s">
        <v>1863</v>
      </c>
      <c r="E121" t="s">
        <v>3227</v>
      </c>
      <c r="F121" t="s">
        <v>3520</v>
      </c>
      <c r="I121" t="e">
        <f>VLOOKUP(F121,'CAMSS List of Standards'!A:X,12,FALSE)</f>
        <v>#N/A</v>
      </c>
      <c r="J121" t="s">
        <v>1106</v>
      </c>
    </row>
    <row r="122" spans="1:10" x14ac:dyDescent="0.25">
      <c r="A122" t="s">
        <v>1864</v>
      </c>
      <c r="B122" t="s">
        <v>1865</v>
      </c>
      <c r="C122" t="s">
        <v>1865</v>
      </c>
      <c r="D122" t="s">
        <v>1865</v>
      </c>
      <c r="E122" t="s">
        <v>3228</v>
      </c>
      <c r="F122" t="s">
        <v>3228</v>
      </c>
      <c r="I122" t="e">
        <f>VLOOKUP(F122,'CAMSS List of Standards'!A:X,12,FALSE)</f>
        <v>#N/A</v>
      </c>
      <c r="J122" t="s">
        <v>1106</v>
      </c>
    </row>
    <row r="123" spans="1:10" x14ac:dyDescent="0.25">
      <c r="A123" t="s">
        <v>1866</v>
      </c>
      <c r="B123" t="s">
        <v>1867</v>
      </c>
      <c r="C123" t="s">
        <v>1867</v>
      </c>
      <c r="D123" t="s">
        <v>1867</v>
      </c>
      <c r="E123" t="s">
        <v>3229</v>
      </c>
      <c r="F123" t="s">
        <v>3521</v>
      </c>
      <c r="I123" t="e">
        <f>VLOOKUP(F123,'CAMSS List of Standards'!A:X,12,FALSE)</f>
        <v>#N/A</v>
      </c>
      <c r="J123" t="s">
        <v>1106</v>
      </c>
    </row>
    <row r="124" spans="1:10" x14ac:dyDescent="0.25">
      <c r="A124" t="s">
        <v>1868</v>
      </c>
      <c r="B124" t="s">
        <v>1869</v>
      </c>
      <c r="C124" t="s">
        <v>1869</v>
      </c>
      <c r="D124" t="s">
        <v>1869</v>
      </c>
      <c r="E124" t="s">
        <v>3230</v>
      </c>
      <c r="F124" t="s">
        <v>3230</v>
      </c>
      <c r="I124" t="e">
        <f>VLOOKUP(F124,'CAMSS List of Standards'!A:X,12,FALSE)</f>
        <v>#N/A</v>
      </c>
      <c r="J124" t="s">
        <v>1106</v>
      </c>
    </row>
    <row r="125" spans="1:10" x14ac:dyDescent="0.25">
      <c r="A125" t="s">
        <v>1870</v>
      </c>
      <c r="B125" t="s">
        <v>1871</v>
      </c>
      <c r="C125" t="s">
        <v>1871</v>
      </c>
      <c r="D125" t="s">
        <v>1871</v>
      </c>
      <c r="E125" t="s">
        <v>3231</v>
      </c>
      <c r="F125" t="s">
        <v>3231</v>
      </c>
      <c r="I125" t="e">
        <f>VLOOKUP(F125,'CAMSS List of Standards'!A:X,12,FALSE)</f>
        <v>#N/A</v>
      </c>
      <c r="J125" t="s">
        <v>1106</v>
      </c>
    </row>
    <row r="126" spans="1:10" x14ac:dyDescent="0.25">
      <c r="A126" t="s">
        <v>1872</v>
      </c>
      <c r="B126" t="s">
        <v>1873</v>
      </c>
      <c r="C126" t="s">
        <v>1873</v>
      </c>
      <c r="D126" t="s">
        <v>1873</v>
      </c>
      <c r="E126" t="s">
        <v>3232</v>
      </c>
      <c r="F126" t="s">
        <v>3232</v>
      </c>
      <c r="I126" t="e">
        <f>VLOOKUP(F126,'CAMSS List of Standards'!A:X,12,FALSE)</f>
        <v>#N/A</v>
      </c>
      <c r="J126" t="s">
        <v>1106</v>
      </c>
    </row>
    <row r="127" spans="1:10" x14ac:dyDescent="0.25">
      <c r="A127" t="s">
        <v>1874</v>
      </c>
      <c r="B127" t="s">
        <v>605</v>
      </c>
      <c r="C127" t="s">
        <v>605</v>
      </c>
      <c r="D127" t="s">
        <v>605</v>
      </c>
      <c r="E127" t="s">
        <v>3233</v>
      </c>
      <c r="F127" t="s">
        <v>3233</v>
      </c>
      <c r="I127" t="e">
        <f>VLOOKUP(F127,'CAMSS List of Standards'!A:X,12,FALSE)</f>
        <v>#N/A</v>
      </c>
      <c r="J127" t="s">
        <v>1106</v>
      </c>
    </row>
    <row r="128" spans="1:10" x14ac:dyDescent="0.25">
      <c r="A128" t="s">
        <v>1875</v>
      </c>
      <c r="B128" t="s">
        <v>606</v>
      </c>
      <c r="C128" t="s">
        <v>606</v>
      </c>
      <c r="D128" t="s">
        <v>606</v>
      </c>
      <c r="E128" t="s">
        <v>3234</v>
      </c>
      <c r="F128" t="s">
        <v>3234</v>
      </c>
      <c r="I128" t="e">
        <f>VLOOKUP(F128,'CAMSS List of Standards'!A:X,12,FALSE)</f>
        <v>#N/A</v>
      </c>
      <c r="J128" t="s">
        <v>1106</v>
      </c>
    </row>
    <row r="129" spans="1:10" x14ac:dyDescent="0.25">
      <c r="A129" t="s">
        <v>1876</v>
      </c>
      <c r="B129" t="s">
        <v>607</v>
      </c>
      <c r="C129" t="s">
        <v>607</v>
      </c>
      <c r="D129" t="s">
        <v>607</v>
      </c>
      <c r="E129" t="s">
        <v>3235</v>
      </c>
      <c r="F129" t="s">
        <v>3235</v>
      </c>
      <c r="I129" t="e">
        <f>VLOOKUP(F129,'CAMSS List of Standards'!A:X,12,FALSE)</f>
        <v>#N/A</v>
      </c>
      <c r="J129" t="s">
        <v>1106</v>
      </c>
    </row>
    <row r="130" spans="1:10" x14ac:dyDescent="0.25">
      <c r="A130" t="s">
        <v>1877</v>
      </c>
      <c r="B130" t="s">
        <v>608</v>
      </c>
      <c r="C130" t="s">
        <v>608</v>
      </c>
      <c r="D130" t="s">
        <v>608</v>
      </c>
      <c r="E130" t="s">
        <v>3236</v>
      </c>
      <c r="F130" t="s">
        <v>3236</v>
      </c>
      <c r="I130" t="e">
        <f>VLOOKUP(F130,'CAMSS List of Standards'!A:X,12,FALSE)</f>
        <v>#N/A</v>
      </c>
      <c r="J130" t="s">
        <v>1106</v>
      </c>
    </row>
    <row r="131" spans="1:10" x14ac:dyDescent="0.25">
      <c r="A131" t="s">
        <v>1878</v>
      </c>
      <c r="B131" t="s">
        <v>609</v>
      </c>
      <c r="C131" t="s">
        <v>609</v>
      </c>
      <c r="D131" t="s">
        <v>609</v>
      </c>
      <c r="E131" t="s">
        <v>3237</v>
      </c>
      <c r="F131" t="s">
        <v>3237</v>
      </c>
      <c r="I131" t="e">
        <f>VLOOKUP(F131,'CAMSS List of Standards'!A:X,12,FALSE)</f>
        <v>#N/A</v>
      </c>
      <c r="J131" t="s">
        <v>1106</v>
      </c>
    </row>
    <row r="132" spans="1:10" x14ac:dyDescent="0.25">
      <c r="A132" t="s">
        <v>1879</v>
      </c>
      <c r="B132" t="s">
        <v>610</v>
      </c>
      <c r="C132" t="s">
        <v>610</v>
      </c>
      <c r="D132" t="s">
        <v>610</v>
      </c>
      <c r="E132" t="s">
        <v>3238</v>
      </c>
      <c r="F132" t="s">
        <v>3238</v>
      </c>
      <c r="I132" t="e">
        <f>VLOOKUP(F132,'CAMSS List of Standards'!A:X,12,FALSE)</f>
        <v>#N/A</v>
      </c>
      <c r="J132" t="s">
        <v>1106</v>
      </c>
    </row>
    <row r="133" spans="1:10" x14ac:dyDescent="0.25">
      <c r="A133" t="s">
        <v>1880</v>
      </c>
      <c r="B133" t="s">
        <v>611</v>
      </c>
      <c r="C133" t="s">
        <v>611</v>
      </c>
      <c r="D133" t="s">
        <v>611</v>
      </c>
      <c r="E133" t="s">
        <v>3239</v>
      </c>
      <c r="F133" t="s">
        <v>3239</v>
      </c>
      <c r="I133" t="e">
        <f>VLOOKUP(F133,'CAMSS List of Standards'!A:X,12,FALSE)</f>
        <v>#N/A</v>
      </c>
      <c r="J133" t="s">
        <v>1106</v>
      </c>
    </row>
    <row r="134" spans="1:10" x14ac:dyDescent="0.25">
      <c r="A134" t="s">
        <v>1881</v>
      </c>
      <c r="B134" t="s">
        <v>1882</v>
      </c>
      <c r="C134" t="s">
        <v>1882</v>
      </c>
      <c r="D134" t="s">
        <v>1882</v>
      </c>
      <c r="E134" t="s">
        <v>3240</v>
      </c>
      <c r="F134" t="s">
        <v>3240</v>
      </c>
      <c r="I134" t="e">
        <f>VLOOKUP(F134,'CAMSS List of Standards'!A:X,12,FALSE)</f>
        <v>#N/A</v>
      </c>
      <c r="J134" t="s">
        <v>1106</v>
      </c>
    </row>
    <row r="135" spans="1:10" x14ac:dyDescent="0.25">
      <c r="A135" t="s">
        <v>1883</v>
      </c>
      <c r="B135" t="s">
        <v>1884</v>
      </c>
      <c r="C135" t="s">
        <v>1884</v>
      </c>
      <c r="D135" t="s">
        <v>1884</v>
      </c>
      <c r="E135" t="s">
        <v>3241</v>
      </c>
      <c r="F135" t="s">
        <v>3241</v>
      </c>
      <c r="I135" t="e">
        <f>VLOOKUP(F135,'CAMSS List of Standards'!A:X,12,FALSE)</f>
        <v>#N/A</v>
      </c>
      <c r="J135" t="s">
        <v>1106</v>
      </c>
    </row>
    <row r="136" spans="1:10" x14ac:dyDescent="0.25">
      <c r="A136" t="s">
        <v>1885</v>
      </c>
      <c r="B136" t="s">
        <v>1886</v>
      </c>
      <c r="C136" t="s">
        <v>1886</v>
      </c>
      <c r="D136" t="s">
        <v>1886</v>
      </c>
      <c r="E136" t="s">
        <v>3242</v>
      </c>
      <c r="F136" t="s">
        <v>3242</v>
      </c>
      <c r="I136" t="e">
        <f>VLOOKUP(F136,'CAMSS List of Standards'!A:X,12,FALSE)</f>
        <v>#N/A</v>
      </c>
      <c r="J136" t="s">
        <v>1106</v>
      </c>
    </row>
    <row r="137" spans="1:10" x14ac:dyDescent="0.25">
      <c r="A137" t="s">
        <v>1887</v>
      </c>
      <c r="B137" t="s">
        <v>616</v>
      </c>
      <c r="C137" t="s">
        <v>616</v>
      </c>
      <c r="D137" t="s">
        <v>616</v>
      </c>
      <c r="E137" t="s">
        <v>3243</v>
      </c>
      <c r="F137" t="s">
        <v>3243</v>
      </c>
      <c r="I137" t="e">
        <f>VLOOKUP(F137,'CAMSS List of Standards'!A:X,12,FALSE)</f>
        <v>#N/A</v>
      </c>
      <c r="J137" t="s">
        <v>1106</v>
      </c>
    </row>
    <row r="138" spans="1:10" x14ac:dyDescent="0.25">
      <c r="A138" t="s">
        <v>1888</v>
      </c>
      <c r="B138" t="s">
        <v>1889</v>
      </c>
      <c r="C138" t="s">
        <v>1889</v>
      </c>
      <c r="D138" t="s">
        <v>1889</v>
      </c>
      <c r="E138" t="s">
        <v>3244</v>
      </c>
      <c r="F138" t="s">
        <v>3244</v>
      </c>
      <c r="I138" t="e">
        <f>VLOOKUP(F138,'CAMSS List of Standards'!A:X,12,FALSE)</f>
        <v>#N/A</v>
      </c>
      <c r="J138" t="s">
        <v>1106</v>
      </c>
    </row>
    <row r="139" spans="1:10" x14ac:dyDescent="0.25">
      <c r="A139" t="s">
        <v>1890</v>
      </c>
      <c r="B139" t="s">
        <v>632</v>
      </c>
      <c r="C139" t="s">
        <v>632</v>
      </c>
      <c r="D139" t="s">
        <v>632</v>
      </c>
      <c r="E139" t="s">
        <v>3245</v>
      </c>
      <c r="F139" t="s">
        <v>3245</v>
      </c>
      <c r="I139" t="e">
        <f>VLOOKUP(F139,'CAMSS List of Standards'!A:X,12,FALSE)</f>
        <v>#N/A</v>
      </c>
      <c r="J139" t="s">
        <v>1106</v>
      </c>
    </row>
    <row r="140" spans="1:10" x14ac:dyDescent="0.25">
      <c r="A140" t="s">
        <v>1891</v>
      </c>
      <c r="B140" t="s">
        <v>1892</v>
      </c>
      <c r="C140" t="s">
        <v>1892</v>
      </c>
      <c r="D140" t="s">
        <v>1892</v>
      </c>
      <c r="E140" t="s">
        <v>3246</v>
      </c>
      <c r="F140" t="s">
        <v>3246</v>
      </c>
      <c r="I140" t="e">
        <f>VLOOKUP(F140,'CAMSS List of Standards'!A:X,12,FALSE)</f>
        <v>#N/A</v>
      </c>
      <c r="J140" t="s">
        <v>1106</v>
      </c>
    </row>
    <row r="141" spans="1:10" x14ac:dyDescent="0.25">
      <c r="A141" t="s">
        <v>1893</v>
      </c>
      <c r="B141" t="s">
        <v>1894</v>
      </c>
      <c r="C141" t="s">
        <v>1894</v>
      </c>
      <c r="D141" t="s">
        <v>1894</v>
      </c>
      <c r="E141" t="s">
        <v>3247</v>
      </c>
      <c r="F141" t="s">
        <v>3247</v>
      </c>
      <c r="I141" t="e">
        <f>VLOOKUP(F141,'CAMSS List of Standards'!A:X,12,FALSE)</f>
        <v>#N/A</v>
      </c>
      <c r="J141" t="s">
        <v>1106</v>
      </c>
    </row>
    <row r="142" spans="1:10" x14ac:dyDescent="0.25">
      <c r="A142" t="s">
        <v>1895</v>
      </c>
      <c r="B142" t="s">
        <v>139</v>
      </c>
      <c r="C142" t="s">
        <v>139</v>
      </c>
      <c r="D142" t="s">
        <v>139</v>
      </c>
      <c r="E142" t="s">
        <v>3248</v>
      </c>
      <c r="F142" t="s">
        <v>3248</v>
      </c>
      <c r="I142" t="e">
        <f>VLOOKUP(F142,'CAMSS List of Standards'!A:X,12,FALSE)</f>
        <v>#N/A</v>
      </c>
      <c r="J142" t="s">
        <v>1106</v>
      </c>
    </row>
    <row r="143" spans="1:10" x14ac:dyDescent="0.25">
      <c r="A143" t="s">
        <v>1896</v>
      </c>
      <c r="B143" t="s">
        <v>140</v>
      </c>
      <c r="C143" t="s">
        <v>140</v>
      </c>
      <c r="D143" t="s">
        <v>140</v>
      </c>
      <c r="E143" t="s">
        <v>3249</v>
      </c>
      <c r="F143" t="s">
        <v>3249</v>
      </c>
      <c r="I143" t="e">
        <f>VLOOKUP(F143,'CAMSS List of Standards'!A:X,12,FALSE)</f>
        <v>#N/A</v>
      </c>
      <c r="J143" t="s">
        <v>1106</v>
      </c>
    </row>
    <row r="144" spans="1:10" x14ac:dyDescent="0.25">
      <c r="A144" t="s">
        <v>1897</v>
      </c>
      <c r="B144" t="s">
        <v>1898</v>
      </c>
      <c r="C144" t="s">
        <v>1898</v>
      </c>
      <c r="D144" t="s">
        <v>1898</v>
      </c>
      <c r="E144" t="s">
        <v>3250</v>
      </c>
      <c r="F144" t="s">
        <v>3250</v>
      </c>
      <c r="I144" t="e">
        <f>VLOOKUP(F144,'CAMSS List of Standards'!A:X,12,FALSE)</f>
        <v>#N/A</v>
      </c>
      <c r="J144" t="s">
        <v>1106</v>
      </c>
    </row>
    <row r="145" spans="1:10" x14ac:dyDescent="0.25">
      <c r="A145" t="s">
        <v>1899</v>
      </c>
      <c r="B145" t="s">
        <v>1900</v>
      </c>
      <c r="C145" t="s">
        <v>1900</v>
      </c>
      <c r="D145" t="s">
        <v>1900</v>
      </c>
      <c r="E145" t="s">
        <v>3251</v>
      </c>
      <c r="F145" t="s">
        <v>3251</v>
      </c>
      <c r="I145" t="e">
        <f>VLOOKUP(F145,'CAMSS List of Standards'!A:X,12,FALSE)</f>
        <v>#N/A</v>
      </c>
      <c r="J145" t="s">
        <v>1106</v>
      </c>
    </row>
    <row r="146" spans="1:10" x14ac:dyDescent="0.25">
      <c r="A146" t="s">
        <v>1901</v>
      </c>
      <c r="B146" t="s">
        <v>674</v>
      </c>
      <c r="C146" t="s">
        <v>674</v>
      </c>
      <c r="D146" t="s">
        <v>674</v>
      </c>
      <c r="E146" t="s">
        <v>3252</v>
      </c>
      <c r="F146" t="s">
        <v>3252</v>
      </c>
      <c r="I146" t="e">
        <f>VLOOKUP(F146,'CAMSS List of Standards'!A:X,12,FALSE)</f>
        <v>#N/A</v>
      </c>
      <c r="J146" t="s">
        <v>1106</v>
      </c>
    </row>
    <row r="147" spans="1:10" x14ac:dyDescent="0.25">
      <c r="A147" t="s">
        <v>1902</v>
      </c>
      <c r="B147" t="s">
        <v>1903</v>
      </c>
      <c r="C147" t="s">
        <v>1903</v>
      </c>
      <c r="D147" t="s">
        <v>1903</v>
      </c>
      <c r="E147" t="s">
        <v>3253</v>
      </c>
      <c r="F147" t="s">
        <v>3253</v>
      </c>
      <c r="I147" t="e">
        <f>VLOOKUP(F147,'CAMSS List of Standards'!A:X,12,FALSE)</f>
        <v>#N/A</v>
      </c>
      <c r="J147" t="s">
        <v>1106</v>
      </c>
    </row>
    <row r="148" spans="1:10" x14ac:dyDescent="0.25">
      <c r="A148" t="s">
        <v>1905</v>
      </c>
      <c r="B148" t="s">
        <v>1906</v>
      </c>
      <c r="C148" t="s">
        <v>1906</v>
      </c>
      <c r="D148" t="s">
        <v>1906</v>
      </c>
      <c r="E148" t="s">
        <v>3254</v>
      </c>
      <c r="F148" t="s">
        <v>3522</v>
      </c>
      <c r="I148" t="e">
        <f>VLOOKUP(F148,'CAMSS List of Standards'!A:X,12,FALSE)</f>
        <v>#N/A</v>
      </c>
      <c r="J148" t="s">
        <v>1106</v>
      </c>
    </row>
    <row r="149" spans="1:10" x14ac:dyDescent="0.25">
      <c r="A149" t="s">
        <v>1907</v>
      </c>
      <c r="B149" t="s">
        <v>1908</v>
      </c>
      <c r="C149" t="s">
        <v>1908</v>
      </c>
      <c r="D149" t="s">
        <v>1908</v>
      </c>
      <c r="E149" t="s">
        <v>3255</v>
      </c>
      <c r="F149" t="s">
        <v>3255</v>
      </c>
      <c r="I149" t="e">
        <f>VLOOKUP(F149,'CAMSS List of Standards'!A:X,12,FALSE)</f>
        <v>#N/A</v>
      </c>
      <c r="J149" t="s">
        <v>1106</v>
      </c>
    </row>
    <row r="150" spans="1:10" x14ac:dyDescent="0.25">
      <c r="A150" t="s">
        <v>1909</v>
      </c>
      <c r="B150" t="s">
        <v>1910</v>
      </c>
      <c r="C150" t="s">
        <v>1910</v>
      </c>
      <c r="D150" t="s">
        <v>1910</v>
      </c>
      <c r="E150" t="s">
        <v>3256</v>
      </c>
      <c r="F150" t="s">
        <v>3256</v>
      </c>
      <c r="I150" t="e">
        <f>VLOOKUP(F150,'CAMSS List of Standards'!A:X,12,FALSE)</f>
        <v>#N/A</v>
      </c>
      <c r="J150" t="s">
        <v>1106</v>
      </c>
    </row>
    <row r="151" spans="1:10" x14ac:dyDescent="0.25">
      <c r="A151" t="s">
        <v>1911</v>
      </c>
      <c r="B151" t="s">
        <v>686</v>
      </c>
      <c r="C151" t="s">
        <v>686</v>
      </c>
      <c r="D151" t="s">
        <v>686</v>
      </c>
      <c r="E151" t="s">
        <v>3257</v>
      </c>
      <c r="F151" t="s">
        <v>3257</v>
      </c>
      <c r="I151" t="e">
        <f>VLOOKUP(F151,'CAMSS List of Standards'!A:X,12,FALSE)</f>
        <v>#N/A</v>
      </c>
      <c r="J151" t="s">
        <v>1106</v>
      </c>
    </row>
    <row r="152" spans="1:10" x14ac:dyDescent="0.25">
      <c r="A152" t="s">
        <v>1912</v>
      </c>
      <c r="B152" t="s">
        <v>687</v>
      </c>
      <c r="C152" t="s">
        <v>687</v>
      </c>
      <c r="D152" t="s">
        <v>687</v>
      </c>
      <c r="E152" t="s">
        <v>3258</v>
      </c>
      <c r="F152" t="s">
        <v>3258</v>
      </c>
      <c r="I152" t="e">
        <f>VLOOKUP(F152,'CAMSS List of Standards'!A:X,12,FALSE)</f>
        <v>#N/A</v>
      </c>
      <c r="J152" t="s">
        <v>1106</v>
      </c>
    </row>
    <row r="153" spans="1:10" x14ac:dyDescent="0.25">
      <c r="A153" t="s">
        <v>1913</v>
      </c>
      <c r="B153" t="s">
        <v>1914</v>
      </c>
      <c r="C153" t="s">
        <v>1914</v>
      </c>
      <c r="D153" t="s">
        <v>1914</v>
      </c>
      <c r="E153" t="s">
        <v>3259</v>
      </c>
      <c r="F153" t="s">
        <v>3259</v>
      </c>
      <c r="I153" t="e">
        <f>VLOOKUP(F153,'CAMSS List of Standards'!A:X,12,FALSE)</f>
        <v>#N/A</v>
      </c>
      <c r="J153" t="s">
        <v>1106</v>
      </c>
    </row>
    <row r="154" spans="1:10" x14ac:dyDescent="0.25">
      <c r="A154" t="s">
        <v>1915</v>
      </c>
      <c r="B154" t="s">
        <v>1916</v>
      </c>
      <c r="C154" t="s">
        <v>1916</v>
      </c>
      <c r="D154" t="s">
        <v>1916</v>
      </c>
      <c r="E154" t="s">
        <v>3260</v>
      </c>
      <c r="F154" t="s">
        <v>3260</v>
      </c>
      <c r="I154" t="e">
        <f>VLOOKUP(F154,'CAMSS List of Standards'!A:X,12,FALSE)</f>
        <v>#N/A</v>
      </c>
      <c r="J154" t="s">
        <v>1106</v>
      </c>
    </row>
    <row r="155" spans="1:10" x14ac:dyDescent="0.25">
      <c r="A155" t="s">
        <v>1917</v>
      </c>
      <c r="B155" t="s">
        <v>1918</v>
      </c>
      <c r="C155" t="s">
        <v>1918</v>
      </c>
      <c r="D155" t="s">
        <v>1918</v>
      </c>
      <c r="E155" t="s">
        <v>3261</v>
      </c>
      <c r="F155" t="s">
        <v>3261</v>
      </c>
      <c r="I155" t="e">
        <f>VLOOKUP(F155,'CAMSS List of Standards'!A:X,12,FALSE)</f>
        <v>#N/A</v>
      </c>
      <c r="J155" t="s">
        <v>1106</v>
      </c>
    </row>
    <row r="156" spans="1:10" x14ac:dyDescent="0.25">
      <c r="A156" t="s">
        <v>1919</v>
      </c>
      <c r="B156" t="s">
        <v>1920</v>
      </c>
      <c r="C156" t="s">
        <v>1920</v>
      </c>
      <c r="D156" t="s">
        <v>1920</v>
      </c>
      <c r="E156" t="s">
        <v>3262</v>
      </c>
      <c r="F156" t="s">
        <v>3523</v>
      </c>
      <c r="I156" t="e">
        <f>VLOOKUP(F156,'CAMSS List of Standards'!A:X,12,FALSE)</f>
        <v>#N/A</v>
      </c>
      <c r="J156" t="s">
        <v>1106</v>
      </c>
    </row>
    <row r="157" spans="1:10" x14ac:dyDescent="0.25">
      <c r="A157" t="s">
        <v>1921</v>
      </c>
      <c r="B157" t="s">
        <v>1922</v>
      </c>
      <c r="C157" t="s">
        <v>1922</v>
      </c>
      <c r="D157" t="s">
        <v>1922</v>
      </c>
      <c r="E157" t="s">
        <v>3263</v>
      </c>
      <c r="F157" t="s">
        <v>3263</v>
      </c>
      <c r="I157" t="e">
        <f>VLOOKUP(F157,'CAMSS List of Standards'!A:X,12,FALSE)</f>
        <v>#N/A</v>
      </c>
      <c r="J157" t="s">
        <v>1106</v>
      </c>
    </row>
    <row r="158" spans="1:10" x14ac:dyDescent="0.25">
      <c r="A158" t="s">
        <v>1923</v>
      </c>
      <c r="B158" t="s">
        <v>1924</v>
      </c>
      <c r="C158" t="s">
        <v>1924</v>
      </c>
      <c r="D158" t="s">
        <v>1924</v>
      </c>
      <c r="E158" t="s">
        <v>3264</v>
      </c>
      <c r="F158" t="s">
        <v>3264</v>
      </c>
      <c r="I158" t="e">
        <f>VLOOKUP(F158,'CAMSS List of Standards'!A:X,12,FALSE)</f>
        <v>#N/A</v>
      </c>
      <c r="J158" t="s">
        <v>1106</v>
      </c>
    </row>
    <row r="159" spans="1:10" x14ac:dyDescent="0.25">
      <c r="A159" t="s">
        <v>1925</v>
      </c>
      <c r="B159" t="s">
        <v>1926</v>
      </c>
      <c r="C159" t="s">
        <v>1926</v>
      </c>
      <c r="D159" t="s">
        <v>1926</v>
      </c>
      <c r="E159" t="s">
        <v>3265</v>
      </c>
      <c r="F159" t="s">
        <v>3265</v>
      </c>
      <c r="I159" t="e">
        <f>VLOOKUP(F159,'CAMSS List of Standards'!A:X,12,FALSE)</f>
        <v>#N/A</v>
      </c>
      <c r="J159" t="s">
        <v>1106</v>
      </c>
    </row>
    <row r="160" spans="1:10" x14ac:dyDescent="0.25">
      <c r="A160" t="s">
        <v>1927</v>
      </c>
      <c r="B160" t="s">
        <v>1928</v>
      </c>
      <c r="C160" t="s">
        <v>1928</v>
      </c>
      <c r="D160" t="s">
        <v>1928</v>
      </c>
      <c r="E160" t="s">
        <v>3266</v>
      </c>
      <c r="F160" t="s">
        <v>3524</v>
      </c>
      <c r="I160" t="e">
        <f>VLOOKUP(F160,'CAMSS List of Standards'!A:X,12,FALSE)</f>
        <v>#N/A</v>
      </c>
      <c r="J160" t="s">
        <v>1106</v>
      </c>
    </row>
    <row r="161" spans="1:10" x14ac:dyDescent="0.25">
      <c r="A161" t="s">
        <v>1929</v>
      </c>
      <c r="B161" t="s">
        <v>1930</v>
      </c>
      <c r="C161" t="s">
        <v>1930</v>
      </c>
      <c r="D161" t="s">
        <v>1930</v>
      </c>
      <c r="E161" t="s">
        <v>3267</v>
      </c>
      <c r="F161" t="s">
        <v>3267</v>
      </c>
      <c r="I161" t="e">
        <f>VLOOKUP(F161,'CAMSS List of Standards'!A:X,12,FALSE)</f>
        <v>#N/A</v>
      </c>
      <c r="J161" t="s">
        <v>1106</v>
      </c>
    </row>
    <row r="162" spans="1:10" x14ac:dyDescent="0.25">
      <c r="A162" t="s">
        <v>1931</v>
      </c>
      <c r="B162" t="s">
        <v>250</v>
      </c>
      <c r="C162" t="s">
        <v>250</v>
      </c>
      <c r="D162" t="s">
        <v>250</v>
      </c>
      <c r="E162" t="s">
        <v>3268</v>
      </c>
      <c r="F162" t="s">
        <v>3268</v>
      </c>
      <c r="I162" t="e">
        <f>VLOOKUP(F162,'CAMSS List of Standards'!A:X,12,FALSE)</f>
        <v>#N/A</v>
      </c>
      <c r="J162" t="s">
        <v>1106</v>
      </c>
    </row>
    <row r="163" spans="1:10" x14ac:dyDescent="0.25">
      <c r="A163" t="s">
        <v>1932</v>
      </c>
      <c r="B163" t="s">
        <v>708</v>
      </c>
      <c r="C163" t="s">
        <v>708</v>
      </c>
      <c r="D163" t="s">
        <v>708</v>
      </c>
      <c r="E163" t="s">
        <v>3269</v>
      </c>
      <c r="F163" t="s">
        <v>3269</v>
      </c>
      <c r="I163" t="e">
        <f>VLOOKUP(F163,'CAMSS List of Standards'!A:X,12,FALSE)</f>
        <v>#N/A</v>
      </c>
      <c r="J163" t="s">
        <v>1106</v>
      </c>
    </row>
    <row r="164" spans="1:10" x14ac:dyDescent="0.25">
      <c r="A164" t="s">
        <v>1933</v>
      </c>
      <c r="B164" t="s">
        <v>1934</v>
      </c>
      <c r="C164" t="s">
        <v>1934</v>
      </c>
      <c r="D164" t="s">
        <v>1934</v>
      </c>
      <c r="E164" t="s">
        <v>3270</v>
      </c>
      <c r="F164" t="s">
        <v>3270</v>
      </c>
      <c r="I164" t="e">
        <f>VLOOKUP(F164,'CAMSS List of Standards'!A:X,12,FALSE)</f>
        <v>#N/A</v>
      </c>
      <c r="J164" t="s">
        <v>1106</v>
      </c>
    </row>
    <row r="165" spans="1:10" x14ac:dyDescent="0.25">
      <c r="A165" t="s">
        <v>1935</v>
      </c>
      <c r="B165" t="s">
        <v>1936</v>
      </c>
      <c r="C165" t="s">
        <v>1936</v>
      </c>
      <c r="D165" t="s">
        <v>1936</v>
      </c>
      <c r="E165" t="s">
        <v>3271</v>
      </c>
      <c r="F165" t="s">
        <v>3271</v>
      </c>
      <c r="I165" t="e">
        <f>VLOOKUP(F165,'CAMSS List of Standards'!A:X,12,FALSE)</f>
        <v>#N/A</v>
      </c>
      <c r="J165" t="s">
        <v>1106</v>
      </c>
    </row>
    <row r="166" spans="1:10" x14ac:dyDescent="0.25">
      <c r="A166" t="s">
        <v>1937</v>
      </c>
      <c r="B166" t="s">
        <v>1938</v>
      </c>
      <c r="C166" t="s">
        <v>1938</v>
      </c>
      <c r="D166" t="s">
        <v>1938</v>
      </c>
      <c r="E166" t="s">
        <v>3272</v>
      </c>
      <c r="F166" t="s">
        <v>3272</v>
      </c>
      <c r="I166" t="e">
        <f>VLOOKUP(F166,'CAMSS List of Standards'!A:X,12,FALSE)</f>
        <v>#N/A</v>
      </c>
      <c r="J166" t="s">
        <v>1106</v>
      </c>
    </row>
    <row r="167" spans="1:10" x14ac:dyDescent="0.25">
      <c r="A167" t="s">
        <v>1939</v>
      </c>
      <c r="B167" t="s">
        <v>101</v>
      </c>
      <c r="C167" t="s">
        <v>101</v>
      </c>
      <c r="D167" t="s">
        <v>101</v>
      </c>
      <c r="E167" t="s">
        <v>3273</v>
      </c>
      <c r="F167" t="s">
        <v>3273</v>
      </c>
      <c r="I167" t="e">
        <f>VLOOKUP(F167,'CAMSS List of Standards'!A:X,12,FALSE)</f>
        <v>#N/A</v>
      </c>
      <c r="J167" t="s">
        <v>1106</v>
      </c>
    </row>
    <row r="168" spans="1:10" x14ac:dyDescent="0.25">
      <c r="A168" t="s">
        <v>1940</v>
      </c>
      <c r="B168" t="s">
        <v>748</v>
      </c>
      <c r="C168" t="s">
        <v>748</v>
      </c>
      <c r="D168" t="s">
        <v>748</v>
      </c>
      <c r="E168" t="s">
        <v>3274</v>
      </c>
      <c r="F168" t="s">
        <v>3274</v>
      </c>
      <c r="I168" t="e">
        <f>VLOOKUP(F168,'CAMSS List of Standards'!A:X,12,FALSE)</f>
        <v>#N/A</v>
      </c>
      <c r="J168" t="s">
        <v>1106</v>
      </c>
    </row>
    <row r="169" spans="1:10" x14ac:dyDescent="0.25">
      <c r="A169" t="s">
        <v>1941</v>
      </c>
      <c r="B169" t="s">
        <v>749</v>
      </c>
      <c r="C169" t="s">
        <v>749</v>
      </c>
      <c r="D169" t="s">
        <v>749</v>
      </c>
      <c r="E169" t="s">
        <v>3275</v>
      </c>
      <c r="F169" t="s">
        <v>3275</v>
      </c>
      <c r="I169" t="e">
        <f>VLOOKUP(F169,'CAMSS List of Standards'!A:X,12,FALSE)</f>
        <v>#N/A</v>
      </c>
      <c r="J169" t="s">
        <v>1106</v>
      </c>
    </row>
    <row r="170" spans="1:10" x14ac:dyDescent="0.25">
      <c r="A170" t="s">
        <v>1942</v>
      </c>
      <c r="B170" t="s">
        <v>73</v>
      </c>
      <c r="C170" t="s">
        <v>73</v>
      </c>
      <c r="D170" t="s">
        <v>73</v>
      </c>
      <c r="E170" t="s">
        <v>3276</v>
      </c>
      <c r="F170" t="s">
        <v>3276</v>
      </c>
      <c r="I170" t="e">
        <f>VLOOKUP(F170,'CAMSS List of Standards'!A:X,12,FALSE)</f>
        <v>#N/A</v>
      </c>
      <c r="J170" t="s">
        <v>1106</v>
      </c>
    </row>
    <row r="171" spans="1:10" x14ac:dyDescent="0.25">
      <c r="A171" t="s">
        <v>1943</v>
      </c>
      <c r="B171" t="s">
        <v>1944</v>
      </c>
      <c r="C171" t="s">
        <v>1944</v>
      </c>
      <c r="D171" t="s">
        <v>1944</v>
      </c>
      <c r="E171" t="s">
        <v>3277</v>
      </c>
      <c r="F171" t="s">
        <v>3277</v>
      </c>
      <c r="I171" t="e">
        <f>VLOOKUP(F171,'CAMSS List of Standards'!A:X,12,FALSE)</f>
        <v>#N/A</v>
      </c>
      <c r="J171" t="s">
        <v>1106</v>
      </c>
    </row>
    <row r="172" spans="1:10" x14ac:dyDescent="0.25">
      <c r="A172" t="s">
        <v>1945</v>
      </c>
      <c r="B172" t="s">
        <v>758</v>
      </c>
      <c r="C172" t="s">
        <v>758</v>
      </c>
      <c r="D172" t="s">
        <v>758</v>
      </c>
      <c r="E172" t="s">
        <v>3278</v>
      </c>
      <c r="F172" t="s">
        <v>3278</v>
      </c>
      <c r="I172" t="e">
        <f>VLOOKUP(F172,'CAMSS List of Standards'!A:X,12,FALSE)</f>
        <v>#N/A</v>
      </c>
      <c r="J172" t="s">
        <v>1106</v>
      </c>
    </row>
    <row r="173" spans="1:10" x14ac:dyDescent="0.25">
      <c r="A173" t="s">
        <v>1946</v>
      </c>
      <c r="B173" t="s">
        <v>759</v>
      </c>
      <c r="C173" t="s">
        <v>759</v>
      </c>
      <c r="D173" t="s">
        <v>759</v>
      </c>
      <c r="E173" t="s">
        <v>3279</v>
      </c>
      <c r="F173" t="s">
        <v>3525</v>
      </c>
      <c r="I173" t="e">
        <f>VLOOKUP(F173,'CAMSS List of Standards'!A:X,12,FALSE)</f>
        <v>#N/A</v>
      </c>
      <c r="J173" t="s">
        <v>1106</v>
      </c>
    </row>
    <row r="174" spans="1:10" x14ac:dyDescent="0.25">
      <c r="A174" t="s">
        <v>1947</v>
      </c>
      <c r="B174" t="s">
        <v>760</v>
      </c>
      <c r="C174" t="s">
        <v>760</v>
      </c>
      <c r="D174" t="s">
        <v>760</v>
      </c>
      <c r="E174" t="s">
        <v>3280</v>
      </c>
      <c r="F174" t="s">
        <v>3280</v>
      </c>
      <c r="I174" t="e">
        <f>VLOOKUP(F174,'CAMSS List of Standards'!A:X,12,FALSE)</f>
        <v>#N/A</v>
      </c>
      <c r="J174" t="s">
        <v>1106</v>
      </c>
    </row>
    <row r="175" spans="1:10" x14ac:dyDescent="0.25">
      <c r="A175" t="s">
        <v>1948</v>
      </c>
      <c r="B175" t="s">
        <v>761</v>
      </c>
      <c r="C175" t="s">
        <v>761</v>
      </c>
      <c r="D175" t="s">
        <v>761</v>
      </c>
      <c r="E175" t="s">
        <v>3281</v>
      </c>
      <c r="F175" t="s">
        <v>3281</v>
      </c>
      <c r="I175" t="e">
        <f>VLOOKUP(F175,'CAMSS List of Standards'!A:X,12,FALSE)</f>
        <v>#N/A</v>
      </c>
      <c r="J175" t="s">
        <v>1106</v>
      </c>
    </row>
    <row r="176" spans="1:10" x14ac:dyDescent="0.25">
      <c r="A176" t="s">
        <v>1949</v>
      </c>
      <c r="B176" t="s">
        <v>762</v>
      </c>
      <c r="C176" t="s">
        <v>762</v>
      </c>
      <c r="D176" t="s">
        <v>762</v>
      </c>
      <c r="E176" t="s">
        <v>3282</v>
      </c>
      <c r="F176" t="s">
        <v>3282</v>
      </c>
      <c r="I176" t="e">
        <f>VLOOKUP(F176,'CAMSS List of Standards'!A:X,12,FALSE)</f>
        <v>#N/A</v>
      </c>
      <c r="J176" t="s">
        <v>1106</v>
      </c>
    </row>
    <row r="177" spans="1:10" x14ac:dyDescent="0.25">
      <c r="A177" t="s">
        <v>1950</v>
      </c>
      <c r="B177" t="s">
        <v>763</v>
      </c>
      <c r="C177" t="s">
        <v>763</v>
      </c>
      <c r="D177" t="s">
        <v>763</v>
      </c>
      <c r="E177" t="s">
        <v>3283</v>
      </c>
      <c r="F177" t="s">
        <v>3283</v>
      </c>
      <c r="I177" t="e">
        <f>VLOOKUP(F177,'CAMSS List of Standards'!A:X,12,FALSE)</f>
        <v>#N/A</v>
      </c>
      <c r="J177" t="s">
        <v>1106</v>
      </c>
    </row>
    <row r="178" spans="1:10" x14ac:dyDescent="0.25">
      <c r="A178" t="s">
        <v>1951</v>
      </c>
      <c r="B178" t="s">
        <v>764</v>
      </c>
      <c r="C178" t="s">
        <v>764</v>
      </c>
      <c r="D178" t="s">
        <v>764</v>
      </c>
      <c r="E178" t="s">
        <v>3284</v>
      </c>
      <c r="F178" t="s">
        <v>3284</v>
      </c>
      <c r="I178" t="e">
        <f>VLOOKUP(F178,'CAMSS List of Standards'!A:X,12,FALSE)</f>
        <v>#N/A</v>
      </c>
      <c r="J178" t="s">
        <v>1106</v>
      </c>
    </row>
    <row r="179" spans="1:10" x14ac:dyDescent="0.25">
      <c r="A179" t="s">
        <v>1952</v>
      </c>
      <c r="B179" t="s">
        <v>765</v>
      </c>
      <c r="C179" t="s">
        <v>765</v>
      </c>
      <c r="D179" t="s">
        <v>765</v>
      </c>
      <c r="E179" t="s">
        <v>3285</v>
      </c>
      <c r="F179" t="s">
        <v>3285</v>
      </c>
      <c r="I179" t="e">
        <f>VLOOKUP(F179,'CAMSS List of Standards'!A:X,12,FALSE)</f>
        <v>#N/A</v>
      </c>
      <c r="J179" t="s">
        <v>1106</v>
      </c>
    </row>
    <row r="180" spans="1:10" x14ac:dyDescent="0.25">
      <c r="A180" t="s">
        <v>1953</v>
      </c>
      <c r="B180" t="s">
        <v>767</v>
      </c>
      <c r="C180" t="s">
        <v>767</v>
      </c>
      <c r="D180" t="s">
        <v>767</v>
      </c>
      <c r="E180" t="s">
        <v>3286</v>
      </c>
      <c r="F180" t="s">
        <v>3286</v>
      </c>
      <c r="I180" t="e">
        <f>VLOOKUP(F180,'CAMSS List of Standards'!A:X,12,FALSE)</f>
        <v>#N/A</v>
      </c>
      <c r="J180" t="s">
        <v>1106</v>
      </c>
    </row>
    <row r="181" spans="1:10" x14ac:dyDescent="0.25">
      <c r="A181" t="s">
        <v>1954</v>
      </c>
      <c r="B181" t="s">
        <v>768</v>
      </c>
      <c r="C181" t="s">
        <v>768</v>
      </c>
      <c r="D181" t="s">
        <v>768</v>
      </c>
      <c r="E181" t="s">
        <v>3287</v>
      </c>
      <c r="F181" t="s">
        <v>3287</v>
      </c>
      <c r="I181" t="e">
        <f>VLOOKUP(F181,'CAMSS List of Standards'!A:X,12,FALSE)</f>
        <v>#N/A</v>
      </c>
      <c r="J181" t="s">
        <v>1106</v>
      </c>
    </row>
    <row r="182" spans="1:10" x14ac:dyDescent="0.25">
      <c r="A182" t="s">
        <v>1955</v>
      </c>
      <c r="B182" t="s">
        <v>769</v>
      </c>
      <c r="C182" t="s">
        <v>769</v>
      </c>
      <c r="D182" t="s">
        <v>769</v>
      </c>
      <c r="E182" t="s">
        <v>3288</v>
      </c>
      <c r="F182" t="s">
        <v>3288</v>
      </c>
      <c r="I182" t="e">
        <f>VLOOKUP(F182,'CAMSS List of Standards'!A:X,12,FALSE)</f>
        <v>#N/A</v>
      </c>
      <c r="J182" t="s">
        <v>1106</v>
      </c>
    </row>
    <row r="183" spans="1:10" x14ac:dyDescent="0.25">
      <c r="A183" t="s">
        <v>1956</v>
      </c>
      <c r="B183" t="s">
        <v>773</v>
      </c>
      <c r="C183" t="s">
        <v>773</v>
      </c>
      <c r="D183" t="s">
        <v>773</v>
      </c>
      <c r="E183" t="s">
        <v>3289</v>
      </c>
      <c r="F183" t="s">
        <v>3289</v>
      </c>
      <c r="I183" t="e">
        <f>VLOOKUP(F183,'CAMSS List of Standards'!A:X,12,FALSE)</f>
        <v>#N/A</v>
      </c>
      <c r="J183" t="s">
        <v>1106</v>
      </c>
    </row>
    <row r="184" spans="1:10" x14ac:dyDescent="0.25">
      <c r="A184" t="s">
        <v>1957</v>
      </c>
      <c r="B184" t="s">
        <v>774</v>
      </c>
      <c r="C184" t="s">
        <v>774</v>
      </c>
      <c r="D184" t="s">
        <v>774</v>
      </c>
      <c r="E184" t="s">
        <v>3290</v>
      </c>
      <c r="F184" t="s">
        <v>3290</v>
      </c>
      <c r="I184" t="e">
        <f>VLOOKUP(F184,'CAMSS List of Standards'!A:X,12,FALSE)</f>
        <v>#N/A</v>
      </c>
      <c r="J184" t="s">
        <v>1106</v>
      </c>
    </row>
    <row r="185" spans="1:10" x14ac:dyDescent="0.25">
      <c r="A185" t="s">
        <v>1958</v>
      </c>
      <c r="B185" t="s">
        <v>775</v>
      </c>
      <c r="C185" t="s">
        <v>775</v>
      </c>
      <c r="D185" t="s">
        <v>775</v>
      </c>
      <c r="E185" t="s">
        <v>3291</v>
      </c>
      <c r="F185" t="s">
        <v>3291</v>
      </c>
      <c r="I185" t="e">
        <f>VLOOKUP(F185,'CAMSS List of Standards'!A:X,12,FALSE)</f>
        <v>#N/A</v>
      </c>
      <c r="J185" t="s">
        <v>1106</v>
      </c>
    </row>
    <row r="186" spans="1:10" x14ac:dyDescent="0.25">
      <c r="A186" t="s">
        <v>1959</v>
      </c>
      <c r="B186" t="s">
        <v>776</v>
      </c>
      <c r="C186" t="s">
        <v>776</v>
      </c>
      <c r="D186" t="s">
        <v>776</v>
      </c>
      <c r="E186" t="s">
        <v>3292</v>
      </c>
      <c r="F186" t="s">
        <v>3292</v>
      </c>
      <c r="I186" t="e">
        <f>VLOOKUP(F186,'CAMSS List of Standards'!A:X,12,FALSE)</f>
        <v>#N/A</v>
      </c>
      <c r="J186" t="s">
        <v>1106</v>
      </c>
    </row>
    <row r="187" spans="1:10" x14ac:dyDescent="0.25">
      <c r="A187" t="s">
        <v>1960</v>
      </c>
      <c r="B187" t="s">
        <v>777</v>
      </c>
      <c r="C187" t="s">
        <v>777</v>
      </c>
      <c r="D187" t="s">
        <v>777</v>
      </c>
      <c r="E187" t="s">
        <v>3293</v>
      </c>
      <c r="F187" t="s">
        <v>3293</v>
      </c>
      <c r="I187" t="e">
        <f>VLOOKUP(F187,'CAMSS List of Standards'!A:X,12,FALSE)</f>
        <v>#N/A</v>
      </c>
      <c r="J187" t="s">
        <v>1106</v>
      </c>
    </row>
    <row r="188" spans="1:10" x14ac:dyDescent="0.25">
      <c r="A188" t="s">
        <v>1961</v>
      </c>
      <c r="B188" t="s">
        <v>778</v>
      </c>
      <c r="C188" t="s">
        <v>778</v>
      </c>
      <c r="D188" t="s">
        <v>778</v>
      </c>
      <c r="E188" t="s">
        <v>3294</v>
      </c>
      <c r="F188" t="s">
        <v>3294</v>
      </c>
      <c r="I188" t="e">
        <f>VLOOKUP(F188,'CAMSS List of Standards'!A:X,12,FALSE)</f>
        <v>#N/A</v>
      </c>
      <c r="J188" t="s">
        <v>1106</v>
      </c>
    </row>
    <row r="189" spans="1:10" x14ac:dyDescent="0.25">
      <c r="A189" t="s">
        <v>1962</v>
      </c>
      <c r="B189" t="s">
        <v>780</v>
      </c>
      <c r="C189" t="s">
        <v>780</v>
      </c>
      <c r="D189" t="s">
        <v>780</v>
      </c>
      <c r="E189" t="s">
        <v>3295</v>
      </c>
      <c r="F189" t="s">
        <v>3295</v>
      </c>
      <c r="I189" t="e">
        <f>VLOOKUP(F189,'CAMSS List of Standards'!A:X,12,FALSE)</f>
        <v>#N/A</v>
      </c>
      <c r="J189" t="s">
        <v>1106</v>
      </c>
    </row>
    <row r="190" spans="1:10" x14ac:dyDescent="0.25">
      <c r="A190" t="s">
        <v>1963</v>
      </c>
      <c r="B190" t="s">
        <v>781</v>
      </c>
      <c r="C190" t="s">
        <v>781</v>
      </c>
      <c r="D190" t="s">
        <v>781</v>
      </c>
      <c r="E190" t="s">
        <v>3296</v>
      </c>
      <c r="F190" t="s">
        <v>3296</v>
      </c>
      <c r="I190" t="e">
        <f>VLOOKUP(F190,'CAMSS List of Standards'!A:X,12,FALSE)</f>
        <v>#N/A</v>
      </c>
      <c r="J190" t="s">
        <v>1106</v>
      </c>
    </row>
    <row r="191" spans="1:10" x14ac:dyDescent="0.25">
      <c r="A191" t="s">
        <v>1964</v>
      </c>
      <c r="B191" t="s">
        <v>256</v>
      </c>
      <c r="C191" t="s">
        <v>256</v>
      </c>
      <c r="D191" t="s">
        <v>256</v>
      </c>
      <c r="E191" t="s">
        <v>3297</v>
      </c>
      <c r="F191" t="s">
        <v>3297</v>
      </c>
      <c r="I191" t="e">
        <f>VLOOKUP(F191,'CAMSS List of Standards'!A:X,12,FALSE)</f>
        <v>#N/A</v>
      </c>
      <c r="J191" t="s">
        <v>1106</v>
      </c>
    </row>
    <row r="192" spans="1:10" x14ac:dyDescent="0.25">
      <c r="A192" t="s">
        <v>1965</v>
      </c>
      <c r="B192" t="s">
        <v>782</v>
      </c>
      <c r="C192" t="s">
        <v>782</v>
      </c>
      <c r="D192" t="s">
        <v>782</v>
      </c>
      <c r="E192" t="s">
        <v>3298</v>
      </c>
      <c r="F192" t="s">
        <v>3298</v>
      </c>
      <c r="I192" t="e">
        <f>VLOOKUP(F192,'CAMSS List of Standards'!A:X,12,FALSE)</f>
        <v>#N/A</v>
      </c>
      <c r="J192" t="s">
        <v>1106</v>
      </c>
    </row>
    <row r="193" spans="1:10" x14ac:dyDescent="0.25">
      <c r="A193" t="s">
        <v>1966</v>
      </c>
      <c r="B193" t="s">
        <v>786</v>
      </c>
      <c r="C193" t="s">
        <v>786</v>
      </c>
      <c r="D193" t="s">
        <v>786</v>
      </c>
      <c r="E193" t="s">
        <v>3299</v>
      </c>
      <c r="F193" t="s">
        <v>3299</v>
      </c>
      <c r="I193" t="e">
        <f>VLOOKUP(F193,'CAMSS List of Standards'!A:X,12,FALSE)</f>
        <v>#N/A</v>
      </c>
      <c r="J193" t="s">
        <v>1106</v>
      </c>
    </row>
    <row r="194" spans="1:10" x14ac:dyDescent="0.25">
      <c r="A194" t="s">
        <v>1967</v>
      </c>
      <c r="B194" t="s">
        <v>789</v>
      </c>
      <c r="C194" t="s">
        <v>789</v>
      </c>
      <c r="D194" t="s">
        <v>789</v>
      </c>
      <c r="E194" t="s">
        <v>3300</v>
      </c>
      <c r="F194" t="s">
        <v>3300</v>
      </c>
      <c r="I194" t="e">
        <f>VLOOKUP(F194,'CAMSS List of Standards'!A:X,12,FALSE)</f>
        <v>#N/A</v>
      </c>
      <c r="J194" t="s">
        <v>1106</v>
      </c>
    </row>
    <row r="195" spans="1:10" x14ac:dyDescent="0.25">
      <c r="A195" t="s">
        <v>1968</v>
      </c>
      <c r="B195" t="s">
        <v>1969</v>
      </c>
      <c r="C195" t="s">
        <v>1969</v>
      </c>
      <c r="D195" t="s">
        <v>1969</v>
      </c>
      <c r="E195" t="s">
        <v>3301</v>
      </c>
      <c r="F195" t="s">
        <v>3301</v>
      </c>
      <c r="I195" t="e">
        <f>VLOOKUP(F195,'CAMSS List of Standards'!A:X,12,FALSE)</f>
        <v>#N/A</v>
      </c>
      <c r="J195" t="s">
        <v>1106</v>
      </c>
    </row>
    <row r="196" spans="1:10" x14ac:dyDescent="0.25">
      <c r="A196" t="s">
        <v>1970</v>
      </c>
      <c r="B196" t="s">
        <v>792</v>
      </c>
      <c r="C196" t="s">
        <v>792</v>
      </c>
      <c r="D196" t="s">
        <v>792</v>
      </c>
      <c r="E196" t="s">
        <v>3302</v>
      </c>
      <c r="F196" t="s">
        <v>3302</v>
      </c>
      <c r="I196" t="e">
        <f>VLOOKUP(F196,'CAMSS List of Standards'!A:X,12,FALSE)</f>
        <v>#N/A</v>
      </c>
      <c r="J196" t="s">
        <v>1106</v>
      </c>
    </row>
    <row r="197" spans="1:10" x14ac:dyDescent="0.25">
      <c r="A197" t="s">
        <v>1971</v>
      </c>
      <c r="B197" t="s">
        <v>794</v>
      </c>
      <c r="C197" t="s">
        <v>794</v>
      </c>
      <c r="D197" t="s">
        <v>794</v>
      </c>
      <c r="E197" t="s">
        <v>3303</v>
      </c>
      <c r="F197" t="s">
        <v>3303</v>
      </c>
      <c r="I197" t="e">
        <f>VLOOKUP(F197,'CAMSS List of Standards'!A:X,12,FALSE)</f>
        <v>#N/A</v>
      </c>
      <c r="J197" t="s">
        <v>1106</v>
      </c>
    </row>
    <row r="198" spans="1:10" x14ac:dyDescent="0.25">
      <c r="A198" t="s">
        <v>1972</v>
      </c>
      <c r="B198" t="s">
        <v>1973</v>
      </c>
      <c r="C198" t="s">
        <v>1973</v>
      </c>
      <c r="D198" t="s">
        <v>1973</v>
      </c>
      <c r="E198" t="s">
        <v>3304</v>
      </c>
      <c r="F198" t="s">
        <v>3304</v>
      </c>
      <c r="I198" t="e">
        <f>VLOOKUP(F198,'CAMSS List of Standards'!A:X,12,FALSE)</f>
        <v>#N/A</v>
      </c>
      <c r="J198" t="s">
        <v>1106</v>
      </c>
    </row>
    <row r="199" spans="1:10" x14ac:dyDescent="0.25">
      <c r="A199" t="s">
        <v>1974</v>
      </c>
      <c r="B199" t="s">
        <v>796</v>
      </c>
      <c r="C199" t="s">
        <v>796</v>
      </c>
      <c r="D199" t="s">
        <v>796</v>
      </c>
      <c r="E199" t="s">
        <v>3305</v>
      </c>
      <c r="F199" t="s">
        <v>3305</v>
      </c>
      <c r="I199" t="e">
        <f>VLOOKUP(F199,'CAMSS List of Standards'!A:X,12,FALSE)</f>
        <v>#N/A</v>
      </c>
      <c r="J199" t="s">
        <v>1106</v>
      </c>
    </row>
    <row r="200" spans="1:10" x14ac:dyDescent="0.25">
      <c r="A200" t="s">
        <v>1975</v>
      </c>
      <c r="B200" t="s">
        <v>1976</v>
      </c>
      <c r="C200" t="s">
        <v>1976</v>
      </c>
      <c r="D200" t="s">
        <v>1976</v>
      </c>
      <c r="E200" t="s">
        <v>3306</v>
      </c>
      <c r="F200" t="s">
        <v>3306</v>
      </c>
      <c r="I200" t="e">
        <f>VLOOKUP(F200,'CAMSS List of Standards'!A:X,12,FALSE)</f>
        <v>#N/A</v>
      </c>
      <c r="J200" t="s">
        <v>1106</v>
      </c>
    </row>
    <row r="201" spans="1:10" x14ac:dyDescent="0.25">
      <c r="A201" t="s">
        <v>1977</v>
      </c>
      <c r="B201" t="s">
        <v>1978</v>
      </c>
      <c r="C201" t="s">
        <v>1978</v>
      </c>
      <c r="D201" t="s">
        <v>1978</v>
      </c>
      <c r="E201" t="s">
        <v>3307</v>
      </c>
      <c r="F201" t="s">
        <v>3307</v>
      </c>
      <c r="I201" t="e">
        <f>VLOOKUP(F201,'CAMSS List of Standards'!A:X,12,FALSE)</f>
        <v>#N/A</v>
      </c>
      <c r="J201" t="s">
        <v>1106</v>
      </c>
    </row>
    <row r="202" spans="1:10" x14ac:dyDescent="0.25">
      <c r="A202" t="s">
        <v>1979</v>
      </c>
      <c r="B202" t="s">
        <v>1980</v>
      </c>
      <c r="C202" t="s">
        <v>1980</v>
      </c>
      <c r="D202" t="s">
        <v>1980</v>
      </c>
      <c r="E202" t="s">
        <v>3308</v>
      </c>
      <c r="F202" t="s">
        <v>3308</v>
      </c>
      <c r="I202" t="e">
        <f>VLOOKUP(F202,'CAMSS List of Standards'!A:X,12,FALSE)</f>
        <v>#N/A</v>
      </c>
      <c r="J202" t="s">
        <v>1106</v>
      </c>
    </row>
    <row r="203" spans="1:10" x14ac:dyDescent="0.25">
      <c r="A203" t="s">
        <v>1981</v>
      </c>
      <c r="B203" t="s">
        <v>809</v>
      </c>
      <c r="C203" t="s">
        <v>809</v>
      </c>
      <c r="D203" t="s">
        <v>809</v>
      </c>
      <c r="E203" t="s">
        <v>3309</v>
      </c>
      <c r="F203" t="s">
        <v>3309</v>
      </c>
      <c r="I203" t="e">
        <f>VLOOKUP(F203,'CAMSS List of Standards'!A:X,12,FALSE)</f>
        <v>#N/A</v>
      </c>
      <c r="J203" t="s">
        <v>1106</v>
      </c>
    </row>
    <row r="204" spans="1:10" x14ac:dyDescent="0.25">
      <c r="A204" t="s">
        <v>1982</v>
      </c>
      <c r="B204" t="s">
        <v>1983</v>
      </c>
      <c r="C204" t="s">
        <v>1983</v>
      </c>
      <c r="D204" t="s">
        <v>1983</v>
      </c>
      <c r="E204" t="s">
        <v>3310</v>
      </c>
      <c r="F204" t="s">
        <v>3310</v>
      </c>
      <c r="I204" t="e">
        <f>VLOOKUP(F204,'CAMSS List of Standards'!A:X,12,FALSE)</f>
        <v>#N/A</v>
      </c>
      <c r="J204" t="s">
        <v>1106</v>
      </c>
    </row>
    <row r="205" spans="1:10" x14ac:dyDescent="0.25">
      <c r="A205" t="s">
        <v>1984</v>
      </c>
      <c r="B205" t="s">
        <v>1985</v>
      </c>
      <c r="C205" t="s">
        <v>1985</v>
      </c>
      <c r="D205" t="s">
        <v>1985</v>
      </c>
      <c r="E205" t="s">
        <v>3311</v>
      </c>
      <c r="F205" t="s">
        <v>3311</v>
      </c>
      <c r="I205" t="e">
        <f>VLOOKUP(F205,'CAMSS List of Standards'!A:X,12,FALSE)</f>
        <v>#N/A</v>
      </c>
      <c r="J205" t="s">
        <v>1106</v>
      </c>
    </row>
    <row r="206" spans="1:10" x14ac:dyDescent="0.25">
      <c r="A206" t="s">
        <v>1986</v>
      </c>
      <c r="B206" t="s">
        <v>1987</v>
      </c>
      <c r="C206" t="s">
        <v>1987</v>
      </c>
      <c r="D206" t="s">
        <v>1987</v>
      </c>
      <c r="E206" t="s">
        <v>3312</v>
      </c>
      <c r="F206" t="s">
        <v>3312</v>
      </c>
      <c r="I206" t="e">
        <f>VLOOKUP(F206,'CAMSS List of Standards'!A:X,12,FALSE)</f>
        <v>#N/A</v>
      </c>
      <c r="J206" t="s">
        <v>1106</v>
      </c>
    </row>
    <row r="207" spans="1:10" x14ac:dyDescent="0.25">
      <c r="A207" t="s">
        <v>1988</v>
      </c>
      <c r="B207" t="s">
        <v>1989</v>
      </c>
      <c r="C207" t="s">
        <v>1989</v>
      </c>
      <c r="D207" t="s">
        <v>1989</v>
      </c>
      <c r="E207" t="s">
        <v>3313</v>
      </c>
      <c r="F207" t="s">
        <v>3313</v>
      </c>
      <c r="I207" t="e">
        <f>VLOOKUP(F207,'CAMSS List of Standards'!A:X,12,FALSE)</f>
        <v>#N/A</v>
      </c>
      <c r="J207" t="s">
        <v>1106</v>
      </c>
    </row>
    <row r="208" spans="1:10" x14ac:dyDescent="0.25">
      <c r="A208" t="s">
        <v>1990</v>
      </c>
      <c r="B208" t="s">
        <v>1991</v>
      </c>
      <c r="C208" t="s">
        <v>1991</v>
      </c>
      <c r="D208" t="s">
        <v>1991</v>
      </c>
      <c r="E208" t="s">
        <v>3314</v>
      </c>
      <c r="F208" t="s">
        <v>3314</v>
      </c>
      <c r="I208" t="e">
        <f>VLOOKUP(F208,'CAMSS List of Standards'!A:X,12,FALSE)</f>
        <v>#N/A</v>
      </c>
      <c r="J208" t="s">
        <v>1106</v>
      </c>
    </row>
    <row r="209" spans="1:10" x14ac:dyDescent="0.25">
      <c r="A209" t="s">
        <v>1992</v>
      </c>
      <c r="B209" t="s">
        <v>1993</v>
      </c>
      <c r="C209" t="s">
        <v>1993</v>
      </c>
      <c r="D209" t="s">
        <v>1993</v>
      </c>
      <c r="E209" t="s">
        <v>3315</v>
      </c>
      <c r="F209" t="s">
        <v>3315</v>
      </c>
      <c r="I209" t="e">
        <f>VLOOKUP(F209,'CAMSS List of Standards'!A:X,12,FALSE)</f>
        <v>#N/A</v>
      </c>
      <c r="J209" t="s">
        <v>1106</v>
      </c>
    </row>
    <row r="210" spans="1:10" x14ac:dyDescent="0.25">
      <c r="A210" t="s">
        <v>1994</v>
      </c>
      <c r="B210" t="s">
        <v>1995</v>
      </c>
      <c r="C210" t="s">
        <v>1995</v>
      </c>
      <c r="D210" t="s">
        <v>1995</v>
      </c>
      <c r="E210" t="s">
        <v>3316</v>
      </c>
      <c r="F210" t="s">
        <v>3316</v>
      </c>
      <c r="I210" t="e">
        <f>VLOOKUP(F210,'CAMSS List of Standards'!A:X,12,FALSE)</f>
        <v>#N/A</v>
      </c>
      <c r="J210" t="s">
        <v>1106</v>
      </c>
    </row>
    <row r="211" spans="1:10" x14ac:dyDescent="0.25">
      <c r="A211" t="s">
        <v>1996</v>
      </c>
      <c r="B211" t="s">
        <v>1997</v>
      </c>
      <c r="C211" t="s">
        <v>1997</v>
      </c>
      <c r="D211" t="s">
        <v>1997</v>
      </c>
      <c r="E211" t="s">
        <v>3317</v>
      </c>
      <c r="F211" t="s">
        <v>3317</v>
      </c>
      <c r="I211" t="e">
        <f>VLOOKUP(F211,'CAMSS List of Standards'!A:X,12,FALSE)</f>
        <v>#N/A</v>
      </c>
      <c r="J211" t="s">
        <v>1106</v>
      </c>
    </row>
    <row r="212" spans="1:10" x14ac:dyDescent="0.25">
      <c r="A212" t="s">
        <v>1998</v>
      </c>
      <c r="B212" t="s">
        <v>1999</v>
      </c>
      <c r="C212" t="s">
        <v>1999</v>
      </c>
      <c r="D212" t="s">
        <v>1999</v>
      </c>
      <c r="E212" t="s">
        <v>3318</v>
      </c>
      <c r="F212" t="s">
        <v>3318</v>
      </c>
      <c r="I212" t="e">
        <f>VLOOKUP(F212,'CAMSS List of Standards'!A:X,12,FALSE)</f>
        <v>#N/A</v>
      </c>
      <c r="J212" t="s">
        <v>1106</v>
      </c>
    </row>
    <row r="213" spans="1:10" x14ac:dyDescent="0.25">
      <c r="A213" t="s">
        <v>2000</v>
      </c>
      <c r="B213" t="s">
        <v>2001</v>
      </c>
      <c r="C213" t="s">
        <v>2001</v>
      </c>
      <c r="D213" t="s">
        <v>2001</v>
      </c>
      <c r="E213" t="s">
        <v>3319</v>
      </c>
      <c r="F213" t="s">
        <v>3319</v>
      </c>
      <c r="I213" t="e">
        <f>VLOOKUP(F213,'CAMSS List of Standards'!A:X,12,FALSE)</f>
        <v>#N/A</v>
      </c>
      <c r="J213" t="s">
        <v>1106</v>
      </c>
    </row>
    <row r="214" spans="1:10" x14ac:dyDescent="0.25">
      <c r="A214" t="s">
        <v>2002</v>
      </c>
      <c r="B214" t="s">
        <v>2003</v>
      </c>
      <c r="C214" t="s">
        <v>2003</v>
      </c>
      <c r="D214" t="s">
        <v>2003</v>
      </c>
      <c r="E214" t="s">
        <v>3320</v>
      </c>
      <c r="F214" t="s">
        <v>3320</v>
      </c>
      <c r="I214" t="e">
        <f>VLOOKUP(F214,'CAMSS List of Standards'!A:X,12,FALSE)</f>
        <v>#N/A</v>
      </c>
      <c r="J214" t="s">
        <v>1106</v>
      </c>
    </row>
    <row r="215" spans="1:10" x14ac:dyDescent="0.25">
      <c r="A215" t="s">
        <v>2004</v>
      </c>
      <c r="B215" t="s">
        <v>2005</v>
      </c>
      <c r="C215" t="s">
        <v>2005</v>
      </c>
      <c r="D215" t="s">
        <v>2005</v>
      </c>
      <c r="E215" t="s">
        <v>3321</v>
      </c>
      <c r="F215" t="s">
        <v>3321</v>
      </c>
      <c r="I215" t="e">
        <f>VLOOKUP(F215,'CAMSS List of Standards'!A:X,12,FALSE)</f>
        <v>#N/A</v>
      </c>
      <c r="J215" t="s">
        <v>1106</v>
      </c>
    </row>
    <row r="216" spans="1:10" x14ac:dyDescent="0.25">
      <c r="A216" t="s">
        <v>2006</v>
      </c>
      <c r="B216" t="s">
        <v>2007</v>
      </c>
      <c r="C216" t="s">
        <v>2007</v>
      </c>
      <c r="D216" t="s">
        <v>2007</v>
      </c>
      <c r="E216" t="s">
        <v>3322</v>
      </c>
      <c r="F216" t="s">
        <v>3322</v>
      </c>
      <c r="I216" t="e">
        <f>VLOOKUP(F216,'CAMSS List of Standards'!A:X,12,FALSE)</f>
        <v>#N/A</v>
      </c>
      <c r="J216" t="s">
        <v>1106</v>
      </c>
    </row>
    <row r="217" spans="1:10" x14ac:dyDescent="0.25">
      <c r="A217" t="s">
        <v>2008</v>
      </c>
      <c r="B217" t="s">
        <v>2009</v>
      </c>
      <c r="C217" t="s">
        <v>2009</v>
      </c>
      <c r="D217" t="s">
        <v>2009</v>
      </c>
      <c r="E217" t="s">
        <v>3323</v>
      </c>
      <c r="F217" t="s">
        <v>3323</v>
      </c>
      <c r="I217" t="e">
        <f>VLOOKUP(F217,'CAMSS List of Standards'!A:X,12,FALSE)</f>
        <v>#N/A</v>
      </c>
      <c r="J217" t="s">
        <v>1106</v>
      </c>
    </row>
    <row r="218" spans="1:10" x14ac:dyDescent="0.25">
      <c r="A218" t="s">
        <v>2010</v>
      </c>
      <c r="B218" t="s">
        <v>2011</v>
      </c>
      <c r="C218" t="s">
        <v>2011</v>
      </c>
      <c r="D218" t="s">
        <v>2011</v>
      </c>
      <c r="E218" t="s">
        <v>3324</v>
      </c>
      <c r="F218" t="s">
        <v>3324</v>
      </c>
      <c r="I218" t="e">
        <f>VLOOKUP(F218,'CAMSS List of Standards'!A:X,12,FALSE)</f>
        <v>#N/A</v>
      </c>
      <c r="J218" t="s">
        <v>1106</v>
      </c>
    </row>
    <row r="219" spans="1:10" x14ac:dyDescent="0.25">
      <c r="A219" t="s">
        <v>2012</v>
      </c>
      <c r="B219" t="s">
        <v>2013</v>
      </c>
      <c r="C219" t="s">
        <v>2013</v>
      </c>
      <c r="D219" t="s">
        <v>2013</v>
      </c>
      <c r="E219" t="s">
        <v>3325</v>
      </c>
      <c r="F219" t="s">
        <v>3325</v>
      </c>
      <c r="I219" t="e">
        <f>VLOOKUP(F219,'CAMSS List of Standards'!A:X,12,FALSE)</f>
        <v>#N/A</v>
      </c>
      <c r="J219" t="s">
        <v>1106</v>
      </c>
    </row>
    <row r="220" spans="1:10" x14ac:dyDescent="0.25">
      <c r="A220" t="s">
        <v>2014</v>
      </c>
      <c r="B220" t="s">
        <v>2015</v>
      </c>
      <c r="C220" t="s">
        <v>2015</v>
      </c>
      <c r="D220" t="s">
        <v>2015</v>
      </c>
      <c r="E220" t="s">
        <v>3326</v>
      </c>
      <c r="F220" t="s">
        <v>3326</v>
      </c>
      <c r="I220" t="e">
        <f>VLOOKUP(F220,'CAMSS List of Standards'!A:X,12,FALSE)</f>
        <v>#N/A</v>
      </c>
      <c r="J220" t="s">
        <v>1106</v>
      </c>
    </row>
    <row r="221" spans="1:10" x14ac:dyDescent="0.25">
      <c r="A221" t="s">
        <v>2016</v>
      </c>
      <c r="B221" t="s">
        <v>2017</v>
      </c>
      <c r="C221" t="s">
        <v>2017</v>
      </c>
      <c r="D221" t="s">
        <v>2017</v>
      </c>
      <c r="E221" t="s">
        <v>3327</v>
      </c>
      <c r="F221" t="s">
        <v>3327</v>
      </c>
      <c r="I221" t="e">
        <f>VLOOKUP(F221,'CAMSS List of Standards'!A:X,12,FALSE)</f>
        <v>#N/A</v>
      </c>
      <c r="J221" t="s">
        <v>1106</v>
      </c>
    </row>
    <row r="222" spans="1:10" x14ac:dyDescent="0.25">
      <c r="A222" t="s">
        <v>2018</v>
      </c>
      <c r="B222" t="s">
        <v>183</v>
      </c>
      <c r="C222" t="s">
        <v>183</v>
      </c>
      <c r="D222" t="s">
        <v>183</v>
      </c>
      <c r="E222" t="s">
        <v>3328</v>
      </c>
      <c r="F222" t="s">
        <v>3328</v>
      </c>
      <c r="I222" t="e">
        <f>VLOOKUP(F222,'CAMSS List of Standards'!A:X,12,FALSE)</f>
        <v>#N/A</v>
      </c>
      <c r="J222" t="s">
        <v>1106</v>
      </c>
    </row>
    <row r="223" spans="1:10" x14ac:dyDescent="0.25">
      <c r="A223" t="s">
        <v>2019</v>
      </c>
      <c r="B223" t="s">
        <v>2020</v>
      </c>
      <c r="C223" t="s">
        <v>2020</v>
      </c>
      <c r="D223" t="s">
        <v>2020</v>
      </c>
      <c r="E223" t="s">
        <v>3329</v>
      </c>
      <c r="F223" t="s">
        <v>3329</v>
      </c>
      <c r="I223" t="e">
        <f>VLOOKUP(F223,'CAMSS List of Standards'!A:X,12,FALSE)</f>
        <v>#N/A</v>
      </c>
      <c r="J223" t="s">
        <v>1106</v>
      </c>
    </row>
    <row r="224" spans="1:10" x14ac:dyDescent="0.25">
      <c r="A224" t="s">
        <v>2021</v>
      </c>
      <c r="B224" t="s">
        <v>2022</v>
      </c>
      <c r="C224" t="s">
        <v>2022</v>
      </c>
      <c r="D224" t="s">
        <v>2022</v>
      </c>
      <c r="E224" t="s">
        <v>3330</v>
      </c>
      <c r="F224" t="s">
        <v>3330</v>
      </c>
      <c r="I224" t="e">
        <f>VLOOKUP(F224,'CAMSS List of Standards'!A:X,12,FALSE)</f>
        <v>#N/A</v>
      </c>
      <c r="J224" t="s">
        <v>1106</v>
      </c>
    </row>
    <row r="225" spans="1:10" x14ac:dyDescent="0.25">
      <c r="A225" t="s">
        <v>2023</v>
      </c>
      <c r="B225" t="s">
        <v>2024</v>
      </c>
      <c r="C225" t="s">
        <v>2024</v>
      </c>
      <c r="D225" t="s">
        <v>2024</v>
      </c>
      <c r="E225" t="s">
        <v>3331</v>
      </c>
      <c r="F225" t="s">
        <v>3331</v>
      </c>
      <c r="I225" t="e">
        <f>VLOOKUP(F225,'CAMSS List of Standards'!A:X,12,FALSE)</f>
        <v>#N/A</v>
      </c>
      <c r="J225" t="s">
        <v>1106</v>
      </c>
    </row>
    <row r="226" spans="1:10" x14ac:dyDescent="0.25">
      <c r="A226" t="s">
        <v>2025</v>
      </c>
      <c r="B226" t="s">
        <v>2026</v>
      </c>
      <c r="C226" t="s">
        <v>2026</v>
      </c>
      <c r="D226" t="s">
        <v>2026</v>
      </c>
      <c r="E226" t="s">
        <v>3332</v>
      </c>
      <c r="F226" t="s">
        <v>3332</v>
      </c>
      <c r="I226" t="e">
        <f>VLOOKUP(F226,'CAMSS List of Standards'!A:X,12,FALSE)</f>
        <v>#N/A</v>
      </c>
      <c r="J226" t="s">
        <v>1106</v>
      </c>
    </row>
    <row r="227" spans="1:10" x14ac:dyDescent="0.25">
      <c r="A227" t="s">
        <v>2027</v>
      </c>
      <c r="B227" t="s">
        <v>2028</v>
      </c>
      <c r="C227" t="s">
        <v>2028</v>
      </c>
      <c r="D227" t="s">
        <v>2028</v>
      </c>
      <c r="E227" t="s">
        <v>3333</v>
      </c>
      <c r="F227" t="s">
        <v>3333</v>
      </c>
      <c r="I227" t="e">
        <f>VLOOKUP(F227,'CAMSS List of Standards'!A:X,12,FALSE)</f>
        <v>#N/A</v>
      </c>
      <c r="J227" t="s">
        <v>1106</v>
      </c>
    </row>
    <row r="228" spans="1:10" x14ac:dyDescent="0.25">
      <c r="A228" t="s">
        <v>2029</v>
      </c>
      <c r="B228" t="s">
        <v>2030</v>
      </c>
      <c r="C228" t="s">
        <v>2030</v>
      </c>
      <c r="D228" t="s">
        <v>2030</v>
      </c>
      <c r="E228" t="s">
        <v>3334</v>
      </c>
      <c r="F228" t="s">
        <v>3334</v>
      </c>
      <c r="I228" t="e">
        <f>VLOOKUP(F228,'CAMSS List of Standards'!A:X,12,FALSE)</f>
        <v>#N/A</v>
      </c>
      <c r="J228" t="s">
        <v>1106</v>
      </c>
    </row>
    <row r="229" spans="1:10" x14ac:dyDescent="0.25">
      <c r="A229" t="s">
        <v>2031</v>
      </c>
      <c r="B229" t="s">
        <v>2032</v>
      </c>
      <c r="C229" t="s">
        <v>2032</v>
      </c>
      <c r="D229" t="s">
        <v>2032</v>
      </c>
      <c r="E229" t="s">
        <v>3335</v>
      </c>
      <c r="F229" t="s">
        <v>3335</v>
      </c>
      <c r="I229" t="e">
        <f>VLOOKUP(F229,'CAMSS List of Standards'!A:X,12,FALSE)</f>
        <v>#N/A</v>
      </c>
      <c r="J229" t="s">
        <v>1106</v>
      </c>
    </row>
    <row r="230" spans="1:10" x14ac:dyDescent="0.25">
      <c r="A230" t="s">
        <v>2033</v>
      </c>
      <c r="B230" t="s">
        <v>2034</v>
      </c>
      <c r="C230" t="s">
        <v>2034</v>
      </c>
      <c r="D230" t="s">
        <v>2034</v>
      </c>
      <c r="E230" t="s">
        <v>3336</v>
      </c>
      <c r="F230" t="s">
        <v>3336</v>
      </c>
      <c r="I230" t="e">
        <f>VLOOKUP(F230,'CAMSS List of Standards'!A:X,12,FALSE)</f>
        <v>#N/A</v>
      </c>
      <c r="J230" t="s">
        <v>1106</v>
      </c>
    </row>
    <row r="231" spans="1:10" x14ac:dyDescent="0.25">
      <c r="A231" t="s">
        <v>2035</v>
      </c>
      <c r="B231" t="s">
        <v>2036</v>
      </c>
      <c r="C231" t="s">
        <v>2036</v>
      </c>
      <c r="D231" t="s">
        <v>2036</v>
      </c>
      <c r="E231" t="s">
        <v>3337</v>
      </c>
      <c r="F231" t="s">
        <v>3337</v>
      </c>
      <c r="I231" t="e">
        <f>VLOOKUP(F231,'CAMSS List of Standards'!A:X,12,FALSE)</f>
        <v>#N/A</v>
      </c>
      <c r="J231" t="s">
        <v>1106</v>
      </c>
    </row>
    <row r="232" spans="1:10" x14ac:dyDescent="0.25">
      <c r="A232" t="s">
        <v>2037</v>
      </c>
      <c r="B232" t="s">
        <v>2038</v>
      </c>
      <c r="C232" t="s">
        <v>2038</v>
      </c>
      <c r="D232" t="s">
        <v>2038</v>
      </c>
      <c r="E232" t="s">
        <v>3338</v>
      </c>
      <c r="F232" t="s">
        <v>3338</v>
      </c>
      <c r="I232" t="e">
        <f>VLOOKUP(F232,'CAMSS List of Standards'!A:X,12,FALSE)</f>
        <v>#N/A</v>
      </c>
      <c r="J232" t="s">
        <v>1106</v>
      </c>
    </row>
    <row r="233" spans="1:10" x14ac:dyDescent="0.25">
      <c r="A233" t="s">
        <v>2039</v>
      </c>
      <c r="B233" t="s">
        <v>865</v>
      </c>
      <c r="C233" t="s">
        <v>865</v>
      </c>
      <c r="D233" t="s">
        <v>865</v>
      </c>
      <c r="E233" t="s">
        <v>3339</v>
      </c>
      <c r="F233" t="s">
        <v>3339</v>
      </c>
      <c r="I233" t="e">
        <f>VLOOKUP(F233,'CAMSS List of Standards'!A:X,12,FALSE)</f>
        <v>#N/A</v>
      </c>
      <c r="J233" t="s">
        <v>1106</v>
      </c>
    </row>
    <row r="234" spans="1:10" x14ac:dyDescent="0.25">
      <c r="A234" t="s">
        <v>2040</v>
      </c>
      <c r="B234" t="s">
        <v>2041</v>
      </c>
      <c r="C234" t="s">
        <v>2041</v>
      </c>
      <c r="D234" t="s">
        <v>2041</v>
      </c>
      <c r="E234" t="s">
        <v>3340</v>
      </c>
      <c r="F234" t="s">
        <v>3340</v>
      </c>
      <c r="I234" t="e">
        <f>VLOOKUP(F234,'CAMSS List of Standards'!A:X,12,FALSE)</f>
        <v>#N/A</v>
      </c>
      <c r="J234" t="s">
        <v>1106</v>
      </c>
    </row>
    <row r="235" spans="1:10" x14ac:dyDescent="0.25">
      <c r="A235" t="s">
        <v>2042</v>
      </c>
      <c r="B235" t="s">
        <v>185</v>
      </c>
      <c r="C235" t="s">
        <v>185</v>
      </c>
      <c r="D235" t="s">
        <v>185</v>
      </c>
      <c r="E235" t="s">
        <v>3341</v>
      </c>
      <c r="F235" t="s">
        <v>3341</v>
      </c>
      <c r="I235" t="e">
        <f>VLOOKUP(F235,'CAMSS List of Standards'!A:X,12,FALSE)</f>
        <v>#N/A</v>
      </c>
      <c r="J235" t="s">
        <v>1106</v>
      </c>
    </row>
    <row r="236" spans="1:10" x14ac:dyDescent="0.25">
      <c r="A236" t="s">
        <v>2043</v>
      </c>
      <c r="B236" t="s">
        <v>85</v>
      </c>
      <c r="C236" t="s">
        <v>85</v>
      </c>
      <c r="D236" t="s">
        <v>85</v>
      </c>
      <c r="E236" t="s">
        <v>3342</v>
      </c>
      <c r="F236" t="s">
        <v>3342</v>
      </c>
      <c r="I236" t="e">
        <f>VLOOKUP(F236,'CAMSS List of Standards'!A:X,12,FALSE)</f>
        <v>#N/A</v>
      </c>
      <c r="J236" t="s">
        <v>1106</v>
      </c>
    </row>
    <row r="237" spans="1:10" x14ac:dyDescent="0.25">
      <c r="A237" t="s">
        <v>2044</v>
      </c>
      <c r="B237" t="s">
        <v>2045</v>
      </c>
      <c r="C237" t="s">
        <v>2045</v>
      </c>
      <c r="D237" t="s">
        <v>2045</v>
      </c>
      <c r="E237" t="s">
        <v>3343</v>
      </c>
      <c r="F237" t="s">
        <v>3343</v>
      </c>
      <c r="I237" t="e">
        <f>VLOOKUP(F237,'CAMSS List of Standards'!A:X,12,FALSE)</f>
        <v>#N/A</v>
      </c>
      <c r="J237" t="s">
        <v>1106</v>
      </c>
    </row>
    <row r="238" spans="1:10" x14ac:dyDescent="0.25">
      <c r="A238" t="s">
        <v>2046</v>
      </c>
      <c r="B238" t="s">
        <v>2047</v>
      </c>
      <c r="C238" t="s">
        <v>2047</v>
      </c>
      <c r="D238" t="s">
        <v>2047</v>
      </c>
      <c r="E238" t="s">
        <v>3344</v>
      </c>
      <c r="F238" t="s">
        <v>3344</v>
      </c>
      <c r="I238" t="e">
        <f>VLOOKUP(F238,'CAMSS List of Standards'!A:X,12,FALSE)</f>
        <v>#N/A</v>
      </c>
      <c r="J238" t="s">
        <v>1106</v>
      </c>
    </row>
    <row r="239" spans="1:10" x14ac:dyDescent="0.25">
      <c r="A239" t="s">
        <v>2048</v>
      </c>
      <c r="B239" t="s">
        <v>2049</v>
      </c>
      <c r="C239" t="s">
        <v>2049</v>
      </c>
      <c r="D239" t="s">
        <v>2049</v>
      </c>
      <c r="E239" t="s">
        <v>3345</v>
      </c>
      <c r="F239" t="s">
        <v>3345</v>
      </c>
      <c r="I239" t="e">
        <f>VLOOKUP(F239,'CAMSS List of Standards'!A:X,12,FALSE)</f>
        <v>#N/A</v>
      </c>
      <c r="J239" t="s">
        <v>1106</v>
      </c>
    </row>
    <row r="240" spans="1:10" x14ac:dyDescent="0.25">
      <c r="A240" t="s">
        <v>2050</v>
      </c>
      <c r="B240" t="s">
        <v>2051</v>
      </c>
      <c r="C240" t="s">
        <v>2051</v>
      </c>
      <c r="D240" t="s">
        <v>2051</v>
      </c>
      <c r="E240" t="s">
        <v>3346</v>
      </c>
      <c r="F240" t="s">
        <v>3346</v>
      </c>
      <c r="I240" t="e">
        <f>VLOOKUP(F240,'CAMSS List of Standards'!A:X,12,FALSE)</f>
        <v>#N/A</v>
      </c>
      <c r="J240" t="s">
        <v>1106</v>
      </c>
    </row>
    <row r="241" spans="1:10" x14ac:dyDescent="0.25">
      <c r="A241" t="s">
        <v>2052</v>
      </c>
      <c r="B241" t="s">
        <v>2053</v>
      </c>
      <c r="C241" t="s">
        <v>2053</v>
      </c>
      <c r="D241" t="s">
        <v>2053</v>
      </c>
      <c r="E241" t="s">
        <v>3347</v>
      </c>
      <c r="F241" t="s">
        <v>3347</v>
      </c>
      <c r="I241" t="e">
        <f>VLOOKUP(F241,'CAMSS List of Standards'!A:X,12,FALSE)</f>
        <v>#N/A</v>
      </c>
      <c r="J241" t="s">
        <v>1106</v>
      </c>
    </row>
    <row r="242" spans="1:10" x14ac:dyDescent="0.25">
      <c r="A242" t="s">
        <v>2054</v>
      </c>
      <c r="B242" t="s">
        <v>2055</v>
      </c>
      <c r="C242" t="s">
        <v>2055</v>
      </c>
      <c r="D242" t="s">
        <v>2055</v>
      </c>
      <c r="E242" t="s">
        <v>3348</v>
      </c>
      <c r="F242" t="s">
        <v>3348</v>
      </c>
      <c r="I242" t="e">
        <f>VLOOKUP(F242,'CAMSS List of Standards'!A:X,12,FALSE)</f>
        <v>#N/A</v>
      </c>
      <c r="J242" t="s">
        <v>1106</v>
      </c>
    </row>
    <row r="243" spans="1:10" x14ac:dyDescent="0.25">
      <c r="A243" t="s">
        <v>2056</v>
      </c>
      <c r="B243" t="s">
        <v>2057</v>
      </c>
      <c r="C243" t="s">
        <v>2057</v>
      </c>
      <c r="D243" t="s">
        <v>2057</v>
      </c>
      <c r="E243" t="s">
        <v>3349</v>
      </c>
      <c r="F243" t="s">
        <v>3349</v>
      </c>
      <c r="I243" t="e">
        <f>VLOOKUP(F243,'CAMSS List of Standards'!A:X,12,FALSE)</f>
        <v>#N/A</v>
      </c>
      <c r="J243" t="s">
        <v>1106</v>
      </c>
    </row>
    <row r="244" spans="1:10" x14ac:dyDescent="0.25">
      <c r="A244" t="s">
        <v>2058</v>
      </c>
      <c r="B244" t="s">
        <v>283</v>
      </c>
      <c r="C244" t="s">
        <v>283</v>
      </c>
      <c r="D244" t="s">
        <v>283</v>
      </c>
      <c r="E244" t="s">
        <v>3350</v>
      </c>
      <c r="F244" t="s">
        <v>3350</v>
      </c>
      <c r="I244" t="e">
        <f>VLOOKUP(F244,'CAMSS List of Standards'!A:X,12,FALSE)</f>
        <v>#N/A</v>
      </c>
      <c r="J244" t="s">
        <v>1106</v>
      </c>
    </row>
    <row r="245" spans="1:10" x14ac:dyDescent="0.25">
      <c r="A245" t="s">
        <v>2059</v>
      </c>
      <c r="B245" t="s">
        <v>2060</v>
      </c>
      <c r="C245" t="s">
        <v>2060</v>
      </c>
      <c r="D245" t="s">
        <v>2060</v>
      </c>
      <c r="E245" t="s">
        <v>3351</v>
      </c>
      <c r="F245" t="s">
        <v>3351</v>
      </c>
      <c r="I245" t="e">
        <f>VLOOKUP(F245,'CAMSS List of Standards'!A:X,12,FALSE)</f>
        <v>#N/A</v>
      </c>
      <c r="J245" t="s">
        <v>1106</v>
      </c>
    </row>
    <row r="246" spans="1:10" x14ac:dyDescent="0.25">
      <c r="A246" t="s">
        <v>2061</v>
      </c>
      <c r="B246" t="s">
        <v>2062</v>
      </c>
      <c r="C246" t="s">
        <v>2062</v>
      </c>
      <c r="D246" t="s">
        <v>2062</v>
      </c>
      <c r="E246" t="s">
        <v>3352</v>
      </c>
      <c r="F246" t="s">
        <v>3352</v>
      </c>
      <c r="I246" t="e">
        <f>VLOOKUP(F246,'CAMSS List of Standards'!A:X,12,FALSE)</f>
        <v>#N/A</v>
      </c>
      <c r="J246" t="s">
        <v>1106</v>
      </c>
    </row>
    <row r="247" spans="1:10" x14ac:dyDescent="0.25">
      <c r="A247" t="s">
        <v>2063</v>
      </c>
      <c r="B247" t="s">
        <v>2064</v>
      </c>
      <c r="C247" t="s">
        <v>2064</v>
      </c>
      <c r="D247" t="s">
        <v>2064</v>
      </c>
      <c r="E247" t="s">
        <v>3353</v>
      </c>
      <c r="F247" t="s">
        <v>3353</v>
      </c>
      <c r="I247" t="e">
        <f>VLOOKUP(F247,'CAMSS List of Standards'!A:X,12,FALSE)</f>
        <v>#N/A</v>
      </c>
      <c r="J247" t="s">
        <v>1106</v>
      </c>
    </row>
    <row r="248" spans="1:10" x14ac:dyDescent="0.25">
      <c r="A248" t="s">
        <v>2065</v>
      </c>
      <c r="B248" t="s">
        <v>2066</v>
      </c>
      <c r="C248" t="s">
        <v>2066</v>
      </c>
      <c r="D248" t="s">
        <v>2066</v>
      </c>
      <c r="E248" t="s">
        <v>3354</v>
      </c>
      <c r="F248" t="s">
        <v>3354</v>
      </c>
      <c r="I248" t="e">
        <f>VLOOKUP(F248,'CAMSS List of Standards'!A:X,12,FALSE)</f>
        <v>#N/A</v>
      </c>
      <c r="J248" t="s">
        <v>1106</v>
      </c>
    </row>
    <row r="249" spans="1:10" x14ac:dyDescent="0.25">
      <c r="A249" t="s">
        <v>2067</v>
      </c>
      <c r="B249" t="s">
        <v>893</v>
      </c>
      <c r="C249" t="s">
        <v>893</v>
      </c>
      <c r="D249" t="s">
        <v>893</v>
      </c>
      <c r="E249" t="s">
        <v>3355</v>
      </c>
      <c r="F249" t="s">
        <v>3355</v>
      </c>
      <c r="I249" t="e">
        <f>VLOOKUP(F249,'CAMSS List of Standards'!A:X,12,FALSE)</f>
        <v>#N/A</v>
      </c>
      <c r="J249" t="s">
        <v>1106</v>
      </c>
    </row>
    <row r="250" spans="1:10" x14ac:dyDescent="0.25">
      <c r="A250" t="s">
        <v>2068</v>
      </c>
      <c r="B250" t="s">
        <v>2069</v>
      </c>
      <c r="C250" t="s">
        <v>2069</v>
      </c>
      <c r="D250" t="s">
        <v>2069</v>
      </c>
      <c r="E250" t="s">
        <v>3356</v>
      </c>
      <c r="F250" t="s">
        <v>3356</v>
      </c>
      <c r="I250" t="e">
        <f>VLOOKUP(F250,'CAMSS List of Standards'!A:X,12,FALSE)</f>
        <v>#N/A</v>
      </c>
      <c r="J250" t="s">
        <v>1106</v>
      </c>
    </row>
    <row r="251" spans="1:10" x14ac:dyDescent="0.25">
      <c r="A251" t="s">
        <v>2070</v>
      </c>
      <c r="B251" t="s">
        <v>2071</v>
      </c>
      <c r="C251" t="s">
        <v>2071</v>
      </c>
      <c r="D251" t="s">
        <v>2071</v>
      </c>
      <c r="E251" t="s">
        <v>3357</v>
      </c>
      <c r="F251" t="s">
        <v>3357</v>
      </c>
      <c r="I251" t="e">
        <f>VLOOKUP(F251,'CAMSS List of Standards'!A:X,12,FALSE)</f>
        <v>#N/A</v>
      </c>
      <c r="J251" t="s">
        <v>1106</v>
      </c>
    </row>
    <row r="252" spans="1:10" x14ac:dyDescent="0.25">
      <c r="A252" t="s">
        <v>2072</v>
      </c>
      <c r="B252" t="s">
        <v>2073</v>
      </c>
      <c r="C252" t="s">
        <v>2073</v>
      </c>
      <c r="D252" t="s">
        <v>2073</v>
      </c>
      <c r="E252" t="s">
        <v>3358</v>
      </c>
      <c r="F252" t="s">
        <v>3358</v>
      </c>
      <c r="I252" t="e">
        <f>VLOOKUP(F252,'CAMSS List of Standards'!A:X,12,FALSE)</f>
        <v>#N/A</v>
      </c>
      <c r="J252" t="s">
        <v>1106</v>
      </c>
    </row>
    <row r="253" spans="1:10" x14ac:dyDescent="0.25">
      <c r="A253" t="s">
        <v>2074</v>
      </c>
      <c r="B253" t="s">
        <v>2075</v>
      </c>
      <c r="C253" t="s">
        <v>2075</v>
      </c>
      <c r="D253" t="s">
        <v>2075</v>
      </c>
      <c r="E253" t="s">
        <v>3359</v>
      </c>
      <c r="F253" t="s">
        <v>3359</v>
      </c>
      <c r="I253" t="e">
        <f>VLOOKUP(F253,'CAMSS List of Standards'!A:X,12,FALSE)</f>
        <v>#N/A</v>
      </c>
      <c r="J253" t="s">
        <v>1106</v>
      </c>
    </row>
    <row r="254" spans="1:10" x14ac:dyDescent="0.25">
      <c r="A254" t="s">
        <v>2076</v>
      </c>
      <c r="B254" t="s">
        <v>2077</v>
      </c>
      <c r="C254" t="s">
        <v>2077</v>
      </c>
      <c r="D254" t="s">
        <v>2077</v>
      </c>
      <c r="E254" t="s">
        <v>3360</v>
      </c>
      <c r="F254" t="s">
        <v>3526</v>
      </c>
      <c r="I254" t="e">
        <f>VLOOKUP(F254,'CAMSS List of Standards'!A:X,12,FALSE)</f>
        <v>#N/A</v>
      </c>
      <c r="J254" t="s">
        <v>1106</v>
      </c>
    </row>
    <row r="255" spans="1:10" x14ac:dyDescent="0.25">
      <c r="A255" t="s">
        <v>2078</v>
      </c>
      <c r="B255" t="s">
        <v>2079</v>
      </c>
      <c r="C255" t="s">
        <v>2079</v>
      </c>
      <c r="D255" t="s">
        <v>2079</v>
      </c>
      <c r="E255" t="s">
        <v>3361</v>
      </c>
      <c r="F255" t="s">
        <v>3361</v>
      </c>
      <c r="I255" t="e">
        <f>VLOOKUP(F255,'CAMSS List of Standards'!A:X,12,FALSE)</f>
        <v>#N/A</v>
      </c>
      <c r="J255" t="s">
        <v>1106</v>
      </c>
    </row>
    <row r="256" spans="1:10" x14ac:dyDescent="0.25">
      <c r="A256" t="s">
        <v>2080</v>
      </c>
      <c r="B256" t="s">
        <v>2081</v>
      </c>
      <c r="C256" t="s">
        <v>2081</v>
      </c>
      <c r="D256" t="s">
        <v>2081</v>
      </c>
      <c r="E256" t="s">
        <v>3362</v>
      </c>
      <c r="F256" t="s">
        <v>3362</v>
      </c>
      <c r="I256" t="e">
        <f>VLOOKUP(F256,'CAMSS List of Standards'!A:X,12,FALSE)</f>
        <v>#N/A</v>
      </c>
      <c r="J256" t="s">
        <v>1106</v>
      </c>
    </row>
    <row r="257" spans="1:10" x14ac:dyDescent="0.25">
      <c r="A257" t="s">
        <v>2082</v>
      </c>
      <c r="B257" t="s">
        <v>2083</v>
      </c>
      <c r="C257" t="s">
        <v>2083</v>
      </c>
      <c r="D257" t="s">
        <v>2083</v>
      </c>
      <c r="E257" t="s">
        <v>3363</v>
      </c>
      <c r="F257" t="s">
        <v>3363</v>
      </c>
      <c r="I257" t="e">
        <f>VLOOKUP(F257,'CAMSS List of Standards'!A:X,12,FALSE)</f>
        <v>#N/A</v>
      </c>
      <c r="J257" t="s">
        <v>1106</v>
      </c>
    </row>
    <row r="258" spans="1:10" x14ac:dyDescent="0.25">
      <c r="A258" t="s">
        <v>2084</v>
      </c>
      <c r="B258" t="s">
        <v>2085</v>
      </c>
      <c r="C258" t="s">
        <v>2085</v>
      </c>
      <c r="D258" t="s">
        <v>2085</v>
      </c>
      <c r="I258" t="e">
        <f>VLOOKUP(F258,'CAMSS List of Standards'!A:X,12,FALSE)</f>
        <v>#N/A</v>
      </c>
      <c r="J258" t="s">
        <v>1106</v>
      </c>
    </row>
    <row r="259" spans="1:10" x14ac:dyDescent="0.25">
      <c r="A259" t="s">
        <v>2086</v>
      </c>
      <c r="B259" t="s">
        <v>2087</v>
      </c>
      <c r="C259" t="s">
        <v>2087</v>
      </c>
      <c r="D259" t="s">
        <v>2087</v>
      </c>
      <c r="I259" t="e">
        <f>VLOOKUP(F258,'CAMSS List of Standards'!A:X,12,FALSE)</f>
        <v>#N/A</v>
      </c>
      <c r="J259" t="s">
        <v>1106</v>
      </c>
    </row>
    <row r="260" spans="1:10" x14ac:dyDescent="0.25">
      <c r="A260" t="s">
        <v>2088</v>
      </c>
      <c r="B260" t="s">
        <v>2089</v>
      </c>
      <c r="C260" t="s">
        <v>2089</v>
      </c>
      <c r="D260" t="s">
        <v>2089</v>
      </c>
      <c r="I260" t="e">
        <f>VLOOKUP(F259,'CAMSS List of Standards'!A:X,12,FALSE)</f>
        <v>#N/A</v>
      </c>
      <c r="J260" t="s">
        <v>1106</v>
      </c>
    </row>
    <row r="261" spans="1:10" x14ac:dyDescent="0.25">
      <c r="A261" t="s">
        <v>2090</v>
      </c>
      <c r="B261" t="s">
        <v>2091</v>
      </c>
      <c r="C261" t="s">
        <v>2091</v>
      </c>
      <c r="D261" t="s">
        <v>2091</v>
      </c>
      <c r="I261" t="e">
        <f>VLOOKUP(F260,'CAMSS List of Standards'!A:X,12,FALSE)</f>
        <v>#N/A</v>
      </c>
      <c r="J261" t="s">
        <v>1106</v>
      </c>
    </row>
    <row r="262" spans="1:10" x14ac:dyDescent="0.25">
      <c r="A262" t="s">
        <v>2092</v>
      </c>
      <c r="B262" t="s">
        <v>2093</v>
      </c>
      <c r="C262" t="s">
        <v>2093</v>
      </c>
      <c r="D262" t="s">
        <v>2093</v>
      </c>
      <c r="I262" t="e">
        <f>VLOOKUP(F261,'CAMSS List of Standards'!A:X,12,FALSE)</f>
        <v>#N/A</v>
      </c>
      <c r="J262" t="s">
        <v>1106</v>
      </c>
    </row>
    <row r="263" spans="1:10" x14ac:dyDescent="0.25">
      <c r="A263" t="s">
        <v>2094</v>
      </c>
      <c r="B263" t="s">
        <v>2095</v>
      </c>
      <c r="C263" t="s">
        <v>2095</v>
      </c>
      <c r="D263" t="s">
        <v>2095</v>
      </c>
      <c r="I263" t="e">
        <f>VLOOKUP(F262,'CAMSS List of Standards'!A:X,12,FALSE)</f>
        <v>#N/A</v>
      </c>
      <c r="J263" t="s">
        <v>1106</v>
      </c>
    </row>
    <row r="264" spans="1:10" x14ac:dyDescent="0.25">
      <c r="A264" t="s">
        <v>2096</v>
      </c>
      <c r="B264" t="s">
        <v>2097</v>
      </c>
      <c r="C264" t="s">
        <v>2097</v>
      </c>
      <c r="D264" t="s">
        <v>2097</v>
      </c>
      <c r="I264" t="e">
        <f>VLOOKUP(F263,'CAMSS List of Standards'!A:X,12,FALSE)</f>
        <v>#N/A</v>
      </c>
      <c r="J264" t="s">
        <v>1106</v>
      </c>
    </row>
    <row r="265" spans="1:10" x14ac:dyDescent="0.25">
      <c r="A265" t="s">
        <v>2098</v>
      </c>
      <c r="B265" t="s">
        <v>2099</v>
      </c>
      <c r="C265" t="s">
        <v>2099</v>
      </c>
      <c r="D265" t="s">
        <v>2099</v>
      </c>
      <c r="I265" t="e">
        <f>VLOOKUP(F264,'CAMSS List of Standards'!A:X,12,FALSE)</f>
        <v>#N/A</v>
      </c>
      <c r="J265" t="s">
        <v>1106</v>
      </c>
    </row>
    <row r="266" spans="1:10" x14ac:dyDescent="0.25">
      <c r="A266" t="s">
        <v>2100</v>
      </c>
      <c r="B266" t="s">
        <v>2101</v>
      </c>
      <c r="C266" t="s">
        <v>2101</v>
      </c>
      <c r="D266" t="s">
        <v>2101</v>
      </c>
      <c r="I266" t="e">
        <f>VLOOKUP(F265,'CAMSS List of Standards'!A:X,12,FALSE)</f>
        <v>#N/A</v>
      </c>
      <c r="J266" t="s">
        <v>1106</v>
      </c>
    </row>
    <row r="267" spans="1:10" x14ac:dyDescent="0.25">
      <c r="A267" t="s">
        <v>2102</v>
      </c>
      <c r="B267" t="s">
        <v>2103</v>
      </c>
      <c r="C267" t="s">
        <v>2103</v>
      </c>
      <c r="D267" t="s">
        <v>2103</v>
      </c>
      <c r="I267" t="e">
        <f>VLOOKUP(F266,'CAMSS List of Standards'!A:X,12,FALSE)</f>
        <v>#N/A</v>
      </c>
      <c r="J267" t="s">
        <v>1106</v>
      </c>
    </row>
    <row r="268" spans="1:10" x14ac:dyDescent="0.25">
      <c r="A268" t="s">
        <v>2104</v>
      </c>
      <c r="B268" t="s">
        <v>2105</v>
      </c>
      <c r="C268" t="s">
        <v>2105</v>
      </c>
      <c r="D268" t="s">
        <v>2105</v>
      </c>
      <c r="I268" t="e">
        <f>VLOOKUP(F267,'CAMSS List of Standards'!A:X,12,FALSE)</f>
        <v>#N/A</v>
      </c>
      <c r="J268" t="s">
        <v>1106</v>
      </c>
    </row>
    <row r="269" spans="1:10" x14ac:dyDescent="0.25">
      <c r="A269" t="s">
        <v>2106</v>
      </c>
      <c r="B269" t="s">
        <v>2107</v>
      </c>
      <c r="C269" t="s">
        <v>2107</v>
      </c>
      <c r="D269" t="s">
        <v>2107</v>
      </c>
      <c r="I269" t="e">
        <f>VLOOKUP(F268,'CAMSS List of Standards'!A:X,12,FALSE)</f>
        <v>#N/A</v>
      </c>
      <c r="J269" t="s">
        <v>1106</v>
      </c>
    </row>
    <row r="270" spans="1:10" x14ac:dyDescent="0.25">
      <c r="A270" t="s">
        <v>2108</v>
      </c>
      <c r="B270" t="s">
        <v>2109</v>
      </c>
      <c r="C270" t="s">
        <v>2109</v>
      </c>
      <c r="D270" t="s">
        <v>2109</v>
      </c>
      <c r="I270" t="e">
        <f>VLOOKUP(F269,'CAMSS List of Standards'!A:X,12,FALSE)</f>
        <v>#N/A</v>
      </c>
      <c r="J270" t="s">
        <v>1106</v>
      </c>
    </row>
    <row r="271" spans="1:10" x14ac:dyDescent="0.25">
      <c r="A271" t="s">
        <v>2110</v>
      </c>
      <c r="B271" t="s">
        <v>2111</v>
      </c>
      <c r="C271" t="s">
        <v>2111</v>
      </c>
      <c r="D271" t="s">
        <v>2111</v>
      </c>
      <c r="I271" t="e">
        <f>VLOOKUP(F270,'CAMSS List of Standards'!A:X,12,FALSE)</f>
        <v>#N/A</v>
      </c>
      <c r="J271" t="s">
        <v>1106</v>
      </c>
    </row>
    <row r="272" spans="1:10" x14ac:dyDescent="0.25">
      <c r="B272" t="s">
        <v>2112</v>
      </c>
      <c r="C272" t="s">
        <v>2112</v>
      </c>
      <c r="D272" t="s">
        <v>2112</v>
      </c>
      <c r="I272" t="e">
        <f>VLOOKUP(F271,'CAMSS List of Standards'!A:X,12,FALSE)</f>
        <v>#N/A</v>
      </c>
      <c r="J272" t="s">
        <v>1106</v>
      </c>
    </row>
    <row r="273" spans="1:10" x14ac:dyDescent="0.25">
      <c r="A273" t="s">
        <v>2113</v>
      </c>
      <c r="B273" t="s">
        <v>2114</v>
      </c>
      <c r="C273" t="s">
        <v>2114</v>
      </c>
      <c r="D273" t="s">
        <v>2114</v>
      </c>
      <c r="I273" t="e">
        <f>VLOOKUP(F272,'CAMSS List of Standards'!A:X,12,FALSE)</f>
        <v>#N/A</v>
      </c>
      <c r="J273" t="s">
        <v>1106</v>
      </c>
    </row>
    <row r="274" spans="1:10" x14ac:dyDescent="0.25">
      <c r="A274" t="s">
        <v>2115</v>
      </c>
      <c r="B274" t="s">
        <v>2116</v>
      </c>
      <c r="C274" t="s">
        <v>2116</v>
      </c>
      <c r="D274" t="s">
        <v>2116</v>
      </c>
      <c r="I274" t="e">
        <f>VLOOKUP(F273,'CAMSS List of Standards'!A:X,12,FALSE)</f>
        <v>#N/A</v>
      </c>
      <c r="J274" t="s">
        <v>1106</v>
      </c>
    </row>
    <row r="275" spans="1:10" x14ac:dyDescent="0.25">
      <c r="A275" t="s">
        <v>2117</v>
      </c>
      <c r="B275" t="s">
        <v>2118</v>
      </c>
      <c r="C275" t="s">
        <v>2118</v>
      </c>
      <c r="D275" t="s">
        <v>2118</v>
      </c>
      <c r="I275" t="e">
        <f>VLOOKUP(F274,'CAMSS List of Standards'!A:X,12,FALSE)</f>
        <v>#N/A</v>
      </c>
      <c r="J275" t="s">
        <v>1106</v>
      </c>
    </row>
    <row r="276" spans="1:10" x14ac:dyDescent="0.25">
      <c r="A276" t="s">
        <v>2119</v>
      </c>
      <c r="B276" t="s">
        <v>2120</v>
      </c>
      <c r="C276" t="s">
        <v>2120</v>
      </c>
      <c r="D276" t="s">
        <v>2120</v>
      </c>
      <c r="I276" t="e">
        <f>VLOOKUP(F275,'CAMSS List of Standards'!A:X,12,FALSE)</f>
        <v>#N/A</v>
      </c>
      <c r="J276" t="s">
        <v>1106</v>
      </c>
    </row>
    <row r="277" spans="1:10" x14ac:dyDescent="0.25">
      <c r="A277" t="s">
        <v>2121</v>
      </c>
      <c r="B277" t="s">
        <v>2122</v>
      </c>
      <c r="C277" t="s">
        <v>2122</v>
      </c>
      <c r="D277" t="s">
        <v>2122</v>
      </c>
      <c r="I277" t="e">
        <f>VLOOKUP(F276,'CAMSS List of Standards'!A:X,12,FALSE)</f>
        <v>#N/A</v>
      </c>
      <c r="J277" t="s">
        <v>1106</v>
      </c>
    </row>
    <row r="278" spans="1:10" x14ac:dyDescent="0.25">
      <c r="A278" t="s">
        <v>2123</v>
      </c>
      <c r="B278" t="s">
        <v>2124</v>
      </c>
      <c r="C278" t="s">
        <v>2124</v>
      </c>
      <c r="D278" t="s">
        <v>2124</v>
      </c>
      <c r="I278" t="e">
        <f>VLOOKUP(F277,'CAMSS List of Standards'!A:X,12,FALSE)</f>
        <v>#N/A</v>
      </c>
      <c r="J278" t="s">
        <v>1106</v>
      </c>
    </row>
    <row r="279" spans="1:10" x14ac:dyDescent="0.25">
      <c r="A279" t="s">
        <v>2125</v>
      </c>
      <c r="B279" t="s">
        <v>2126</v>
      </c>
      <c r="C279" t="s">
        <v>2126</v>
      </c>
      <c r="D279" t="s">
        <v>2126</v>
      </c>
      <c r="I279" t="e">
        <f>VLOOKUP(F278,'CAMSS List of Standards'!A:X,12,FALSE)</f>
        <v>#N/A</v>
      </c>
      <c r="J279" t="s">
        <v>1106</v>
      </c>
    </row>
    <row r="280" spans="1:10" x14ac:dyDescent="0.25">
      <c r="A280" t="s">
        <v>2127</v>
      </c>
      <c r="B280" t="s">
        <v>2128</v>
      </c>
      <c r="C280" t="s">
        <v>2128</v>
      </c>
      <c r="D280" t="s">
        <v>2128</v>
      </c>
      <c r="I280" t="e">
        <f>VLOOKUP(F279,'CAMSS List of Standards'!A:X,12,FALSE)</f>
        <v>#N/A</v>
      </c>
      <c r="J280" t="s">
        <v>1106</v>
      </c>
    </row>
    <row r="281" spans="1:10" x14ac:dyDescent="0.25">
      <c r="A281" t="s">
        <v>2129</v>
      </c>
      <c r="B281" t="s">
        <v>2130</v>
      </c>
      <c r="C281" t="s">
        <v>2130</v>
      </c>
      <c r="D281" t="s">
        <v>2130</v>
      </c>
      <c r="I281" t="e">
        <f>VLOOKUP(F280,'CAMSS List of Standards'!A:X,12,FALSE)</f>
        <v>#N/A</v>
      </c>
      <c r="J281" t="s">
        <v>1106</v>
      </c>
    </row>
    <row r="282" spans="1:10" x14ac:dyDescent="0.25">
      <c r="A282" t="s">
        <v>2131</v>
      </c>
      <c r="B282" t="s">
        <v>2132</v>
      </c>
      <c r="C282" t="s">
        <v>2132</v>
      </c>
      <c r="D282" t="s">
        <v>2132</v>
      </c>
      <c r="I282" t="e">
        <f>VLOOKUP(F281,'CAMSS List of Standards'!A:X,12,FALSE)</f>
        <v>#N/A</v>
      </c>
      <c r="J282" t="s">
        <v>1106</v>
      </c>
    </row>
    <row r="283" spans="1:10" x14ac:dyDescent="0.25">
      <c r="A283" t="s">
        <v>2133</v>
      </c>
      <c r="B283" t="s">
        <v>2134</v>
      </c>
      <c r="C283" t="s">
        <v>2134</v>
      </c>
      <c r="D283" t="s">
        <v>2134</v>
      </c>
      <c r="I283" t="e">
        <f>VLOOKUP(F282,'CAMSS List of Standards'!A:X,12,FALSE)</f>
        <v>#N/A</v>
      </c>
      <c r="J283" t="s">
        <v>1106</v>
      </c>
    </row>
    <row r="284" spans="1:10" x14ac:dyDescent="0.25">
      <c r="A284" t="s">
        <v>2135</v>
      </c>
      <c r="B284" t="s">
        <v>2136</v>
      </c>
      <c r="C284" t="s">
        <v>2136</v>
      </c>
      <c r="D284" t="s">
        <v>2136</v>
      </c>
      <c r="I284" t="e">
        <f>VLOOKUP(#REF!,'CAMSS List of Standards'!A:X,12,FALSE)</f>
        <v>#REF!</v>
      </c>
      <c r="J284" t="s">
        <v>1106</v>
      </c>
    </row>
    <row r="285" spans="1:10" x14ac:dyDescent="0.25">
      <c r="A285" t="s">
        <v>2137</v>
      </c>
      <c r="B285" t="s">
        <v>2138</v>
      </c>
      <c r="C285" t="s">
        <v>2138</v>
      </c>
      <c r="D285" t="s">
        <v>2138</v>
      </c>
      <c r="I285" t="e">
        <f>VLOOKUP(F283,'CAMSS List of Standards'!A:X,12,FALSE)</f>
        <v>#N/A</v>
      </c>
      <c r="J285" t="s">
        <v>1106</v>
      </c>
    </row>
    <row r="286" spans="1:10" x14ac:dyDescent="0.25">
      <c r="A286" t="s">
        <v>2139</v>
      </c>
      <c r="D286" t="s">
        <v>2140</v>
      </c>
      <c r="I286" t="e">
        <f>VLOOKUP(F284,'CAMSS List of Standards'!A:X,12,FALSE)</f>
        <v>#N/A</v>
      </c>
      <c r="J286" t="s">
        <v>1106</v>
      </c>
    </row>
    <row r="287" spans="1:10" x14ac:dyDescent="0.25">
      <c r="A287" t="s">
        <v>2141</v>
      </c>
      <c r="D287" t="s">
        <v>340</v>
      </c>
      <c r="I287" t="e">
        <f>VLOOKUP(F285,'CAMSS List of Standards'!A:X,12,FALSE)</f>
        <v>#N/A</v>
      </c>
      <c r="J287" t="s">
        <v>1106</v>
      </c>
    </row>
    <row r="288" spans="1:10" x14ac:dyDescent="0.25">
      <c r="A288" t="s">
        <v>2142</v>
      </c>
      <c r="D288" t="s">
        <v>85</v>
      </c>
      <c r="I288" t="e">
        <f>VLOOKUP(F286,'CAMSS List of Standards'!A:X,12,FALSE)</f>
        <v>#N/A</v>
      </c>
      <c r="J288" t="s">
        <v>1106</v>
      </c>
    </row>
    <row r="289" spans="1:10" x14ac:dyDescent="0.25">
      <c r="A289" t="s">
        <v>2143</v>
      </c>
      <c r="D289" t="s">
        <v>575</v>
      </c>
      <c r="I289" t="e">
        <f>VLOOKUP(F287,'CAMSS List of Standards'!A:X,12,FALSE)</f>
        <v>#N/A</v>
      </c>
      <c r="J289" t="s">
        <v>1106</v>
      </c>
    </row>
    <row r="290" spans="1:10" x14ac:dyDescent="0.25">
      <c r="A290" t="s">
        <v>2144</v>
      </c>
      <c r="D290" t="s">
        <v>576</v>
      </c>
      <c r="I290" t="e">
        <f>VLOOKUP(F288,'CAMSS List of Standards'!A:X,12,FALSE)</f>
        <v>#N/A</v>
      </c>
      <c r="J290" t="s">
        <v>1106</v>
      </c>
    </row>
    <row r="291" spans="1:10" x14ac:dyDescent="0.25">
      <c r="A291" t="s">
        <v>2145</v>
      </c>
      <c r="D291" t="s">
        <v>185</v>
      </c>
      <c r="F291" s="14"/>
      <c r="I291" t="e">
        <f>VLOOKUP(F290,'CAMSS List of Standards'!A:X,12,FALSE)</f>
        <v>#N/A</v>
      </c>
      <c r="J291" t="s">
        <v>1106</v>
      </c>
    </row>
    <row r="292" spans="1:10" x14ac:dyDescent="0.25">
      <c r="A292" t="s">
        <v>2146</v>
      </c>
      <c r="D292" t="s">
        <v>539</v>
      </c>
      <c r="I292" t="e">
        <f>VLOOKUP(F291,'CAMSS List of Standards'!A:X,12,FALSE)</f>
        <v>#N/A</v>
      </c>
      <c r="J292" t="s">
        <v>1106</v>
      </c>
    </row>
    <row r="293" spans="1:10" x14ac:dyDescent="0.25">
      <c r="A293" t="s">
        <v>2147</v>
      </c>
      <c r="D293" t="s">
        <v>134</v>
      </c>
      <c r="I293" t="e">
        <f>VLOOKUP(F292,'CAMSS List of Standards'!A:X,12,FALSE)</f>
        <v>#N/A</v>
      </c>
      <c r="J293" t="s">
        <v>1106</v>
      </c>
    </row>
    <row r="294" spans="1:10" x14ac:dyDescent="0.25">
      <c r="A294" t="s">
        <v>2148</v>
      </c>
      <c r="I294" t="e">
        <f>VLOOKUP(F294,'CAMSS List of Standards'!A:X,12,FALSE)</f>
        <v>#N/A</v>
      </c>
      <c r="J294" t="s">
        <v>1106</v>
      </c>
    </row>
    <row r="295" spans="1:10" x14ac:dyDescent="0.25">
      <c r="A295" t="s">
        <v>2149</v>
      </c>
      <c r="I295" t="e">
        <f>VLOOKUP(F295,'CAMSS List of Standards'!A:X,12,FALSE)</f>
        <v>#N/A</v>
      </c>
      <c r="J295" t="s">
        <v>1106</v>
      </c>
    </row>
    <row r="296" spans="1:10" x14ac:dyDescent="0.25">
      <c r="A296" t="s">
        <v>2150</v>
      </c>
      <c r="I296" t="e">
        <f>VLOOKUP(F296,'CAMSS List of Standards'!A:X,12,FALSE)</f>
        <v>#N/A</v>
      </c>
      <c r="J296" t="s">
        <v>1106</v>
      </c>
    </row>
    <row r="297" spans="1:10" x14ac:dyDescent="0.25">
      <c r="A297" t="s">
        <v>2151</v>
      </c>
      <c r="I297" t="e">
        <f>VLOOKUP(F297,'CAMSS List of Standards'!A:X,12,FALSE)</f>
        <v>#N/A</v>
      </c>
      <c r="J297" t="s">
        <v>1106</v>
      </c>
    </row>
    <row r="298" spans="1:10" x14ac:dyDescent="0.25">
      <c r="A298" t="s">
        <v>2152</v>
      </c>
      <c r="I298" t="e">
        <f>VLOOKUP(F298,'CAMSS List of Standards'!A:X,12,FALSE)</f>
        <v>#N/A</v>
      </c>
      <c r="J298" t="s">
        <v>1106</v>
      </c>
    </row>
    <row r="299" spans="1:10" x14ac:dyDescent="0.25">
      <c r="A299" t="s">
        <v>2153</v>
      </c>
      <c r="I299" t="e">
        <f>VLOOKUP(F299,'CAMSS List of Standards'!A:X,12,FALSE)</f>
        <v>#N/A</v>
      </c>
      <c r="J299" t="s">
        <v>1106</v>
      </c>
    </row>
    <row r="300" spans="1:10" x14ac:dyDescent="0.25">
      <c r="A300" t="s">
        <v>2154</v>
      </c>
      <c r="I300" t="e">
        <f>VLOOKUP(F300,'CAMSS List of Standards'!A:X,12,FALSE)</f>
        <v>#N/A</v>
      </c>
      <c r="J300" t="s">
        <v>1106</v>
      </c>
    </row>
    <row r="301" spans="1:10" x14ac:dyDescent="0.25">
      <c r="A301" t="s">
        <v>2155</v>
      </c>
      <c r="I301" t="e">
        <f>VLOOKUP(F301,'CAMSS List of Standards'!A:X,12,FALSE)</f>
        <v>#N/A</v>
      </c>
      <c r="J301" t="s">
        <v>1106</v>
      </c>
    </row>
    <row r="302" spans="1:10" x14ac:dyDescent="0.25">
      <c r="A302" t="s">
        <v>2156</v>
      </c>
      <c r="I302" t="e">
        <f>VLOOKUP(F302,'CAMSS List of Standards'!A:X,12,FALSE)</f>
        <v>#N/A</v>
      </c>
      <c r="J302" t="s">
        <v>1106</v>
      </c>
    </row>
    <row r="303" spans="1:10" x14ac:dyDescent="0.25">
      <c r="A303" t="s">
        <v>2157</v>
      </c>
      <c r="I303" t="e">
        <f>VLOOKUP(F303,'CAMSS List of Standards'!A:X,12,FALSE)</f>
        <v>#N/A</v>
      </c>
      <c r="J303" t="s">
        <v>1106</v>
      </c>
    </row>
    <row r="304" spans="1:10" x14ac:dyDescent="0.25">
      <c r="A304" t="s">
        <v>2158</v>
      </c>
      <c r="I304" t="e">
        <f>VLOOKUP(F304,'CAMSS List of Standards'!A:X,12,FALSE)</f>
        <v>#N/A</v>
      </c>
      <c r="J304" t="s">
        <v>1106</v>
      </c>
    </row>
    <row r="305" spans="1:12" x14ac:dyDescent="0.25">
      <c r="A305" t="s">
        <v>2159</v>
      </c>
      <c r="I305" t="e">
        <f>VLOOKUP(F305,'CAMSS List of Standards'!A:X,12,FALSE)</f>
        <v>#N/A</v>
      </c>
      <c r="J305" t="s">
        <v>1106</v>
      </c>
    </row>
    <row r="306" spans="1:12" x14ac:dyDescent="0.25">
      <c r="A306" t="s">
        <v>2160</v>
      </c>
      <c r="I306" t="e">
        <f>VLOOKUP(F306,'CAMSS List of Standards'!A:X,12,FALSE)</f>
        <v>#N/A</v>
      </c>
      <c r="J306" t="s">
        <v>1106</v>
      </c>
    </row>
    <row r="307" spans="1:12" x14ac:dyDescent="0.25">
      <c r="A307" t="s">
        <v>2161</v>
      </c>
      <c r="I307" t="e">
        <f>VLOOKUP(F307,'CAMSS List of Standards'!A:X,12,FALSE)</f>
        <v>#N/A</v>
      </c>
      <c r="J307" t="s">
        <v>1106</v>
      </c>
    </row>
    <row r="308" spans="1:12" x14ac:dyDescent="0.25">
      <c r="A308" t="s">
        <v>2162</v>
      </c>
      <c r="I308" t="e">
        <f>VLOOKUP(F308,'CAMSS List of Standards'!A:X,12,FALSE)</f>
        <v>#N/A</v>
      </c>
      <c r="J308" t="s">
        <v>1106</v>
      </c>
    </row>
    <row r="309" spans="1:12" x14ac:dyDescent="0.25">
      <c r="A309" s="4" t="s">
        <v>2163</v>
      </c>
      <c r="I309" t="e">
        <f>VLOOKUP(F309,'CAMSS List of Standards'!A:X,12,FALSE)</f>
        <v>#N/A</v>
      </c>
      <c r="J309" t="s">
        <v>1106</v>
      </c>
      <c r="L309" s="3"/>
    </row>
    <row r="310" spans="1:12" x14ac:dyDescent="0.25">
      <c r="A310" s="4" t="s">
        <v>2164</v>
      </c>
      <c r="I310" t="e">
        <f>VLOOKUP(F310,'CAMSS List of Standards'!A:X,12,FALSE)</f>
        <v>#N/A</v>
      </c>
      <c r="J310" t="s">
        <v>1106</v>
      </c>
      <c r="L310" s="3"/>
    </row>
    <row r="311" spans="1:12" x14ac:dyDescent="0.25">
      <c r="I311" t="e">
        <f>VLOOKUP(F311,'CAMSS List of Standards'!A:X,12,FALSE)</f>
        <v>#N/A</v>
      </c>
      <c r="J311" t="s">
        <v>1106</v>
      </c>
    </row>
    <row r="312" spans="1:12" x14ac:dyDescent="0.25">
      <c r="I312" t="e">
        <f>VLOOKUP(F312,'CAMSS List of Standards'!A:X,12,FALSE)</f>
        <v>#N/A</v>
      </c>
      <c r="J312" t="s">
        <v>1106</v>
      </c>
    </row>
    <row r="313" spans="1:12" x14ac:dyDescent="0.25">
      <c r="I313" t="e">
        <f>VLOOKUP(F313,'CAMSS List of Standards'!A:X,12,FALSE)</f>
        <v>#N/A</v>
      </c>
      <c r="J313" t="s">
        <v>1106</v>
      </c>
    </row>
    <row r="314" spans="1:12" x14ac:dyDescent="0.25">
      <c r="I314" t="e">
        <f>VLOOKUP(F314,'CAMSS List of Standards'!A:X,12,FALSE)</f>
        <v>#N/A</v>
      </c>
      <c r="J314" t="s">
        <v>1106</v>
      </c>
    </row>
    <row r="315" spans="1:12" x14ac:dyDescent="0.25">
      <c r="I315" t="e">
        <f>VLOOKUP(F315,'CAMSS List of Standards'!A:X,12,FALSE)</f>
        <v>#N/A</v>
      </c>
      <c r="J315" t="s">
        <v>1106</v>
      </c>
    </row>
    <row r="316" spans="1:12" x14ac:dyDescent="0.25">
      <c r="I316" t="e">
        <f>VLOOKUP(F316,'CAMSS List of Standards'!A:X,12,FALSE)</f>
        <v>#N/A</v>
      </c>
      <c r="J316" t="s">
        <v>1106</v>
      </c>
    </row>
    <row r="317" spans="1:12" x14ac:dyDescent="0.25">
      <c r="I317" t="e">
        <f>VLOOKUP(F317,'CAMSS List of Standards'!A:X,12,FALSE)</f>
        <v>#N/A</v>
      </c>
      <c r="J317" t="s">
        <v>1106</v>
      </c>
    </row>
    <row r="318" spans="1:12" x14ac:dyDescent="0.25">
      <c r="I318" t="e">
        <f>VLOOKUP(F318,'CAMSS List of Standards'!A:X,12,FALSE)</f>
        <v>#N/A</v>
      </c>
      <c r="J318" t="s">
        <v>1106</v>
      </c>
    </row>
    <row r="319" spans="1:12" x14ac:dyDescent="0.25">
      <c r="I319" t="e">
        <f>VLOOKUP(F319,'CAMSS List of Standards'!A:X,12,FALSE)</f>
        <v>#N/A</v>
      </c>
      <c r="J319" t="s">
        <v>1106</v>
      </c>
    </row>
    <row r="320" spans="1:12" x14ac:dyDescent="0.25">
      <c r="I320" t="e">
        <f>VLOOKUP(F320,'CAMSS List of Standards'!A:X,12,FALSE)</f>
        <v>#N/A</v>
      </c>
      <c r="J320" t="s">
        <v>1106</v>
      </c>
    </row>
    <row r="321" spans="9:10" x14ac:dyDescent="0.25">
      <c r="I321" t="e">
        <f>VLOOKUP(F321,'CAMSS List of Standards'!A:X,12,FALSE)</f>
        <v>#N/A</v>
      </c>
      <c r="J321" t="s">
        <v>1106</v>
      </c>
    </row>
    <row r="322" spans="9:10" x14ac:dyDescent="0.25">
      <c r="I322" t="e">
        <f>VLOOKUP(F322,'CAMSS List of Standards'!A:X,12,FALSE)</f>
        <v>#N/A</v>
      </c>
      <c r="J322" t="s">
        <v>1106</v>
      </c>
    </row>
    <row r="323" spans="9:10" x14ac:dyDescent="0.25">
      <c r="I323" t="e">
        <f>VLOOKUP(F323,'CAMSS List of Standards'!A:X,12,FALSE)</f>
        <v>#N/A</v>
      </c>
      <c r="J323" t="s">
        <v>1106</v>
      </c>
    </row>
    <row r="324" spans="9:10" x14ac:dyDescent="0.25">
      <c r="I324" t="e">
        <f>VLOOKUP(F324,'CAMSS List of Standards'!A:X,12,FALSE)</f>
        <v>#N/A</v>
      </c>
      <c r="J324" t="s">
        <v>1106</v>
      </c>
    </row>
    <row r="325" spans="9:10" x14ac:dyDescent="0.25">
      <c r="I325" t="e">
        <f>VLOOKUP(F325,'CAMSS List of Standards'!A:X,12,FALSE)</f>
        <v>#N/A</v>
      </c>
      <c r="J325" t="s">
        <v>1106</v>
      </c>
    </row>
    <row r="326" spans="9:10" x14ac:dyDescent="0.25">
      <c r="I326" t="e">
        <f>VLOOKUP(F326,'CAMSS List of Standards'!A:X,12,FALSE)</f>
        <v>#N/A</v>
      </c>
      <c r="J326" t="s">
        <v>1106</v>
      </c>
    </row>
    <row r="327" spans="9:10" x14ac:dyDescent="0.25">
      <c r="I327" t="e">
        <f>VLOOKUP(F327,'CAMSS List of Standards'!A:X,12,FALSE)</f>
        <v>#N/A</v>
      </c>
      <c r="J327" t="s">
        <v>1106</v>
      </c>
    </row>
    <row r="328" spans="9:10" x14ac:dyDescent="0.25">
      <c r="I328" t="e">
        <f>VLOOKUP(F328,'CAMSS List of Standards'!A:X,12,FALSE)</f>
        <v>#N/A</v>
      </c>
      <c r="J328" t="s">
        <v>1106</v>
      </c>
    </row>
    <row r="329" spans="9:10" x14ac:dyDescent="0.25">
      <c r="I329" t="e">
        <f>VLOOKUP(F329,'CAMSS List of Standards'!A:X,12,FALSE)</f>
        <v>#N/A</v>
      </c>
      <c r="J329" t="s">
        <v>1106</v>
      </c>
    </row>
    <row r="330" spans="9:10" x14ac:dyDescent="0.25">
      <c r="I330" t="e">
        <f>VLOOKUP(F330,'CAMSS List of Standards'!A:X,12,FALSE)</f>
        <v>#N/A</v>
      </c>
      <c r="J330" t="s">
        <v>1106</v>
      </c>
    </row>
    <row r="331" spans="9:10" x14ac:dyDescent="0.25">
      <c r="I331" t="e">
        <f>VLOOKUP(F331,'CAMSS List of Standards'!A:X,12,FALSE)</f>
        <v>#N/A</v>
      </c>
      <c r="J331" t="s">
        <v>1106</v>
      </c>
    </row>
    <row r="332" spans="9:10" x14ac:dyDescent="0.25">
      <c r="I332" t="e">
        <f>VLOOKUP(F332,'CAMSS List of Standards'!A:X,12,FALSE)</f>
        <v>#N/A</v>
      </c>
      <c r="J332" t="s">
        <v>1106</v>
      </c>
    </row>
    <row r="333" spans="9:10" x14ac:dyDescent="0.25">
      <c r="I333" t="e">
        <f>VLOOKUP(F333,'CAMSS List of Standards'!A:X,12,FALSE)</f>
        <v>#N/A</v>
      </c>
      <c r="J333" t="s">
        <v>1106</v>
      </c>
    </row>
    <row r="334" spans="9:10" x14ac:dyDescent="0.25">
      <c r="I334" t="e">
        <f>VLOOKUP(F334,'CAMSS List of Standards'!A:X,12,FALSE)</f>
        <v>#N/A</v>
      </c>
      <c r="J334" t="s">
        <v>1106</v>
      </c>
    </row>
    <row r="335" spans="9:10" x14ac:dyDescent="0.25">
      <c r="I335" t="e">
        <f>VLOOKUP(F335,'CAMSS List of Standards'!A:X,12,FALSE)</f>
        <v>#N/A</v>
      </c>
      <c r="J335" t="s">
        <v>1106</v>
      </c>
    </row>
    <row r="336" spans="9:10" x14ac:dyDescent="0.25">
      <c r="I336" t="e">
        <f>VLOOKUP(F336,'CAMSS List of Standards'!A:X,12,FALSE)</f>
        <v>#N/A</v>
      </c>
      <c r="J336" t="s">
        <v>1106</v>
      </c>
    </row>
    <row r="337" spans="9:10" x14ac:dyDescent="0.25">
      <c r="I337" t="e">
        <f>VLOOKUP(F337,'CAMSS List of Standards'!A:X,12,FALSE)</f>
        <v>#N/A</v>
      </c>
      <c r="J337" t="s">
        <v>1106</v>
      </c>
    </row>
    <row r="338" spans="9:10" x14ac:dyDescent="0.25">
      <c r="I338" t="e">
        <f>VLOOKUP(F338,'CAMSS List of Standards'!A:X,12,FALSE)</f>
        <v>#N/A</v>
      </c>
      <c r="J338" t="s">
        <v>1106</v>
      </c>
    </row>
    <row r="339" spans="9:10" x14ac:dyDescent="0.25">
      <c r="I339" t="e">
        <f>VLOOKUP(F339,'CAMSS List of Standards'!A:X,12,FALSE)</f>
        <v>#N/A</v>
      </c>
      <c r="J339" t="s">
        <v>1106</v>
      </c>
    </row>
    <row r="340" spans="9:10" x14ac:dyDescent="0.25">
      <c r="I340" t="e">
        <f>VLOOKUP(F340,'CAMSS List of Standards'!A:X,12,FALSE)</f>
        <v>#N/A</v>
      </c>
      <c r="J340" t="s">
        <v>1106</v>
      </c>
    </row>
    <row r="341" spans="9:10" x14ac:dyDescent="0.25">
      <c r="I341" t="e">
        <f>VLOOKUP(F341,'CAMSS List of Standards'!A:X,12,FALSE)</f>
        <v>#N/A</v>
      </c>
      <c r="J341" t="s">
        <v>1106</v>
      </c>
    </row>
    <row r="342" spans="9:10" x14ac:dyDescent="0.25">
      <c r="I342" t="e">
        <f>VLOOKUP(F342,'CAMSS List of Standards'!A:X,12,FALSE)</f>
        <v>#N/A</v>
      </c>
      <c r="J342" t="s">
        <v>1106</v>
      </c>
    </row>
    <row r="343" spans="9:10" x14ac:dyDescent="0.25">
      <c r="I343" t="e">
        <f>VLOOKUP(F343,'CAMSS List of Standards'!A:X,12,FALSE)</f>
        <v>#N/A</v>
      </c>
      <c r="J343" t="s">
        <v>1106</v>
      </c>
    </row>
    <row r="344" spans="9:10" x14ac:dyDescent="0.25">
      <c r="I344" t="e">
        <f>VLOOKUP(F344,'CAMSS List of Standards'!A:X,12,FALSE)</f>
        <v>#N/A</v>
      </c>
      <c r="J344" t="s">
        <v>1106</v>
      </c>
    </row>
    <row r="345" spans="9:10" x14ac:dyDescent="0.25">
      <c r="I345" t="e">
        <f>VLOOKUP(F345,'CAMSS List of Standards'!A:X,12,FALSE)</f>
        <v>#N/A</v>
      </c>
      <c r="J345" t="s">
        <v>1106</v>
      </c>
    </row>
    <row r="346" spans="9:10" x14ac:dyDescent="0.25">
      <c r="I346" t="e">
        <f>VLOOKUP(F346,'CAMSS List of Standards'!A:X,12,FALSE)</f>
        <v>#N/A</v>
      </c>
      <c r="J346" t="s">
        <v>1106</v>
      </c>
    </row>
    <row r="347" spans="9:10" x14ac:dyDescent="0.25">
      <c r="I347" t="e">
        <f>VLOOKUP(F347,'CAMSS List of Standards'!A:X,12,FALSE)</f>
        <v>#N/A</v>
      </c>
      <c r="J347" t="s">
        <v>1106</v>
      </c>
    </row>
    <row r="348" spans="9:10" x14ac:dyDescent="0.25">
      <c r="I348" t="e">
        <f>VLOOKUP(F348,'CAMSS List of Standards'!A:X,12,FALSE)</f>
        <v>#N/A</v>
      </c>
      <c r="J348" t="s">
        <v>1106</v>
      </c>
    </row>
    <row r="349" spans="9:10" x14ac:dyDescent="0.25">
      <c r="I349" t="e">
        <f>VLOOKUP(F349,'CAMSS List of Standards'!A:X,12,FALSE)</f>
        <v>#N/A</v>
      </c>
      <c r="J349" t="s">
        <v>1106</v>
      </c>
    </row>
    <row r="350" spans="9:10" x14ac:dyDescent="0.25">
      <c r="I350" t="e">
        <f>VLOOKUP(F350,'CAMSS List of Standards'!A:X,12,FALSE)</f>
        <v>#N/A</v>
      </c>
      <c r="J350" t="s">
        <v>1106</v>
      </c>
    </row>
    <row r="351" spans="9:10" x14ac:dyDescent="0.25">
      <c r="I351" t="e">
        <f>VLOOKUP(F351,'CAMSS List of Standards'!A:X,12,FALSE)</f>
        <v>#N/A</v>
      </c>
      <c r="J351" t="s">
        <v>1106</v>
      </c>
    </row>
    <row r="352" spans="9:10" x14ac:dyDescent="0.25">
      <c r="I352" t="e">
        <f>VLOOKUP(F352,'CAMSS List of Standards'!A:X,12,FALSE)</f>
        <v>#N/A</v>
      </c>
      <c r="J352" t="s">
        <v>1106</v>
      </c>
    </row>
    <row r="353" spans="9:10" x14ac:dyDescent="0.25">
      <c r="I353" t="e">
        <f>VLOOKUP(F353,'CAMSS List of Standards'!A:X,12,FALSE)</f>
        <v>#N/A</v>
      </c>
      <c r="J353" t="s">
        <v>1106</v>
      </c>
    </row>
    <row r="354" spans="9:10" x14ac:dyDescent="0.25">
      <c r="I354" t="e">
        <f>VLOOKUP(F354,'CAMSS List of Standards'!A:X,12,FALSE)</f>
        <v>#N/A</v>
      </c>
      <c r="J354" t="s">
        <v>1106</v>
      </c>
    </row>
    <row r="355" spans="9:10" x14ac:dyDescent="0.25">
      <c r="I355" t="e">
        <f>VLOOKUP(F355,'CAMSS List of Standards'!A:X,12,FALSE)</f>
        <v>#N/A</v>
      </c>
      <c r="J355" t="s">
        <v>1106</v>
      </c>
    </row>
    <row r="356" spans="9:10" x14ac:dyDescent="0.25">
      <c r="I356" t="e">
        <f>VLOOKUP(F356,'CAMSS List of Standards'!A:X,12,FALSE)</f>
        <v>#N/A</v>
      </c>
      <c r="J356" t="s">
        <v>1106</v>
      </c>
    </row>
    <row r="357" spans="9:10" x14ac:dyDescent="0.25">
      <c r="I357" t="e">
        <f>VLOOKUP(F357,'CAMSS List of Standards'!A:X,12,FALSE)</f>
        <v>#N/A</v>
      </c>
      <c r="J357" t="s">
        <v>1106</v>
      </c>
    </row>
    <row r="358" spans="9:10" x14ac:dyDescent="0.25">
      <c r="I358" t="e">
        <f>VLOOKUP(F358,'CAMSS List of Standards'!A:X,12,FALSE)</f>
        <v>#N/A</v>
      </c>
      <c r="J358" t="s">
        <v>1106</v>
      </c>
    </row>
    <row r="359" spans="9:10" x14ac:dyDescent="0.25">
      <c r="I359" t="e">
        <f>VLOOKUP(F359,'CAMSS List of Standards'!A:X,12,FALSE)</f>
        <v>#N/A</v>
      </c>
      <c r="J359" t="s">
        <v>1106</v>
      </c>
    </row>
    <row r="360" spans="9:10" x14ac:dyDescent="0.25">
      <c r="I360" t="e">
        <f>VLOOKUP(F360,'CAMSS List of Standards'!A:X,12,FALSE)</f>
        <v>#N/A</v>
      </c>
      <c r="J360" t="s">
        <v>1106</v>
      </c>
    </row>
    <row r="361" spans="9:10" x14ac:dyDescent="0.25">
      <c r="I361" t="e">
        <f>VLOOKUP(F361,'CAMSS List of Standards'!A:X,12,FALSE)</f>
        <v>#N/A</v>
      </c>
      <c r="J361" t="s">
        <v>1106</v>
      </c>
    </row>
    <row r="362" spans="9:10" x14ac:dyDescent="0.25">
      <c r="I362" t="e">
        <f>VLOOKUP(F362,'CAMSS List of Standards'!A:X,12,FALSE)</f>
        <v>#N/A</v>
      </c>
      <c r="J362" t="s">
        <v>1106</v>
      </c>
    </row>
    <row r="363" spans="9:10" x14ac:dyDescent="0.25">
      <c r="I363" t="e">
        <f>VLOOKUP(F363,'CAMSS List of Standards'!A:X,12,FALSE)</f>
        <v>#N/A</v>
      </c>
      <c r="J363" t="s">
        <v>1106</v>
      </c>
    </row>
    <row r="364" spans="9:10" x14ac:dyDescent="0.25">
      <c r="I364" t="e">
        <f>VLOOKUP(F364,'CAMSS List of Standards'!A:X,12,FALSE)</f>
        <v>#N/A</v>
      </c>
      <c r="J364" t="s">
        <v>1106</v>
      </c>
    </row>
    <row r="365" spans="9:10" x14ac:dyDescent="0.25">
      <c r="I365" t="e">
        <f>VLOOKUP(F365,'CAMSS List of Standards'!A:X,12,FALSE)</f>
        <v>#N/A</v>
      </c>
      <c r="J365" t="s">
        <v>1106</v>
      </c>
    </row>
    <row r="366" spans="9:10" x14ac:dyDescent="0.25">
      <c r="I366" t="e">
        <f>VLOOKUP(F366,'CAMSS List of Standards'!A:X,12,FALSE)</f>
        <v>#N/A</v>
      </c>
      <c r="J366" t="s">
        <v>1106</v>
      </c>
    </row>
    <row r="367" spans="9:10" x14ac:dyDescent="0.25">
      <c r="I367" t="e">
        <f>VLOOKUP(F367,'CAMSS List of Standards'!A:X,12,FALSE)</f>
        <v>#N/A</v>
      </c>
      <c r="J367" t="s">
        <v>1106</v>
      </c>
    </row>
    <row r="368" spans="9:10" x14ac:dyDescent="0.25">
      <c r="I368" t="e">
        <f>VLOOKUP(F368,'CAMSS List of Standards'!A:X,12,FALSE)</f>
        <v>#N/A</v>
      </c>
      <c r="J368" t="s">
        <v>1106</v>
      </c>
    </row>
    <row r="369" spans="9:10" x14ac:dyDescent="0.25">
      <c r="I369" t="e">
        <f>VLOOKUP(F369,'CAMSS List of Standards'!A:X,12,FALSE)</f>
        <v>#N/A</v>
      </c>
      <c r="J369" t="s">
        <v>1106</v>
      </c>
    </row>
    <row r="370" spans="9:10" x14ac:dyDescent="0.25">
      <c r="I370" t="e">
        <f>VLOOKUP(F370,'CAMSS List of Standards'!A:X,12,FALSE)</f>
        <v>#N/A</v>
      </c>
      <c r="J370" t="s">
        <v>1106</v>
      </c>
    </row>
    <row r="371" spans="9:10" x14ac:dyDescent="0.25">
      <c r="I371" t="e">
        <f>VLOOKUP(F371,'CAMSS List of Standards'!A:X,12,FALSE)</f>
        <v>#N/A</v>
      </c>
      <c r="J371" t="s">
        <v>1106</v>
      </c>
    </row>
    <row r="372" spans="9:10" x14ac:dyDescent="0.25">
      <c r="I372" t="e">
        <f>VLOOKUP(F372,'CAMSS List of Standards'!A:X,12,FALSE)</f>
        <v>#N/A</v>
      </c>
      <c r="J372" t="s">
        <v>1106</v>
      </c>
    </row>
    <row r="373" spans="9:10" x14ac:dyDescent="0.25">
      <c r="I373" t="e">
        <f>VLOOKUP(F373,'CAMSS List of Standards'!A:X,12,FALSE)</f>
        <v>#N/A</v>
      </c>
      <c r="J373" t="s">
        <v>1106</v>
      </c>
    </row>
    <row r="374" spans="9:10" x14ac:dyDescent="0.25">
      <c r="I374" t="e">
        <f>VLOOKUP(F374,'CAMSS List of Standards'!A:X,12,FALSE)</f>
        <v>#N/A</v>
      </c>
      <c r="J374" t="s">
        <v>1106</v>
      </c>
    </row>
    <row r="375" spans="9:10" x14ac:dyDescent="0.25">
      <c r="I375" t="e">
        <f>VLOOKUP(F375,'CAMSS List of Standards'!A:X,12,FALSE)</f>
        <v>#N/A</v>
      </c>
      <c r="J375" t="s">
        <v>1106</v>
      </c>
    </row>
    <row r="376" spans="9:10" x14ac:dyDescent="0.25">
      <c r="I376" t="e">
        <f>VLOOKUP(F376,'CAMSS List of Standards'!A:X,12,FALSE)</f>
        <v>#N/A</v>
      </c>
      <c r="J376" t="s">
        <v>1106</v>
      </c>
    </row>
    <row r="377" spans="9:10" x14ac:dyDescent="0.25">
      <c r="I377" t="e">
        <f>VLOOKUP(F377,'CAMSS List of Standards'!A:X,12,FALSE)</f>
        <v>#N/A</v>
      </c>
      <c r="J377" t="s">
        <v>1106</v>
      </c>
    </row>
    <row r="378" spans="9:10" x14ac:dyDescent="0.25">
      <c r="I378" t="e">
        <f>VLOOKUP(F378,'CAMSS List of Standards'!A:X,12,FALSE)</f>
        <v>#N/A</v>
      </c>
      <c r="J378" t="s">
        <v>1106</v>
      </c>
    </row>
    <row r="379" spans="9:10" x14ac:dyDescent="0.25">
      <c r="I379" t="e">
        <f>VLOOKUP(F379,'CAMSS List of Standards'!A:X,12,FALSE)</f>
        <v>#N/A</v>
      </c>
      <c r="J379" t="s">
        <v>1106</v>
      </c>
    </row>
    <row r="380" spans="9:10" x14ac:dyDescent="0.25">
      <c r="I380" t="e">
        <f>VLOOKUP(F380,'CAMSS List of Standards'!A:X,12,FALSE)</f>
        <v>#N/A</v>
      </c>
      <c r="J380" t="s">
        <v>1106</v>
      </c>
    </row>
    <row r="381" spans="9:10" x14ac:dyDescent="0.25">
      <c r="I381" t="e">
        <f>VLOOKUP(F381,'CAMSS List of Standards'!A:X,12,FALSE)</f>
        <v>#N/A</v>
      </c>
      <c r="J381" t="s">
        <v>1106</v>
      </c>
    </row>
    <row r="382" spans="9:10" x14ac:dyDescent="0.25">
      <c r="I382" t="e">
        <f>VLOOKUP(F382,'CAMSS List of Standards'!A:X,12,FALSE)</f>
        <v>#N/A</v>
      </c>
      <c r="J382" t="s">
        <v>1106</v>
      </c>
    </row>
    <row r="383" spans="9:10" x14ac:dyDescent="0.25">
      <c r="I383" t="e">
        <f>VLOOKUP(F383,'CAMSS List of Standards'!A:X,12,FALSE)</f>
        <v>#N/A</v>
      </c>
      <c r="J383" t="s">
        <v>1106</v>
      </c>
    </row>
    <row r="384" spans="9:10" x14ac:dyDescent="0.25">
      <c r="I384" t="e">
        <f>VLOOKUP(F384,'CAMSS List of Standards'!A:X,12,FALSE)</f>
        <v>#N/A</v>
      </c>
      <c r="J384" t="s">
        <v>1106</v>
      </c>
    </row>
    <row r="385" spans="9:10" x14ac:dyDescent="0.25">
      <c r="I385" t="e">
        <f>VLOOKUP(F385,'CAMSS List of Standards'!A:X,12,FALSE)</f>
        <v>#N/A</v>
      </c>
      <c r="J385" t="s">
        <v>1106</v>
      </c>
    </row>
    <row r="386" spans="9:10" x14ac:dyDescent="0.25">
      <c r="I386" t="e">
        <f>VLOOKUP(F386,'CAMSS List of Standards'!A:X,12,FALSE)</f>
        <v>#N/A</v>
      </c>
      <c r="J386" t="s">
        <v>1106</v>
      </c>
    </row>
    <row r="387" spans="9:10" x14ac:dyDescent="0.25">
      <c r="I387" t="e">
        <f>VLOOKUP(F387,'CAMSS List of Standards'!A:X,12,FALSE)</f>
        <v>#N/A</v>
      </c>
      <c r="J387" t="s">
        <v>1106</v>
      </c>
    </row>
    <row r="388" spans="9:10" x14ac:dyDescent="0.25">
      <c r="I388" t="e">
        <f>VLOOKUP(F388,'CAMSS List of Standards'!A:X,12,FALSE)</f>
        <v>#N/A</v>
      </c>
      <c r="J388" t="s">
        <v>1106</v>
      </c>
    </row>
    <row r="389" spans="9:10" x14ac:dyDescent="0.25">
      <c r="I389" t="e">
        <f>VLOOKUP(F389,'CAMSS List of Standards'!A:X,12,FALSE)</f>
        <v>#N/A</v>
      </c>
      <c r="J389" t="s">
        <v>1106</v>
      </c>
    </row>
    <row r="390" spans="9:10" x14ac:dyDescent="0.25">
      <c r="I390" t="e">
        <f>VLOOKUP(F390,'CAMSS List of Standards'!A:X,12,FALSE)</f>
        <v>#N/A</v>
      </c>
      <c r="J390" t="s">
        <v>1106</v>
      </c>
    </row>
    <row r="391" spans="9:10" x14ac:dyDescent="0.25">
      <c r="I391" t="e">
        <f>VLOOKUP(F391,'CAMSS List of Standards'!A:X,12,FALSE)</f>
        <v>#N/A</v>
      </c>
      <c r="J391" t="s">
        <v>1106</v>
      </c>
    </row>
    <row r="392" spans="9:10" x14ac:dyDescent="0.25">
      <c r="I392" t="e">
        <f>VLOOKUP(F392,'CAMSS List of Standards'!A:X,12,FALSE)</f>
        <v>#N/A</v>
      </c>
      <c r="J392" t="s">
        <v>1106</v>
      </c>
    </row>
    <row r="393" spans="9:10" x14ac:dyDescent="0.25">
      <c r="I393" t="e">
        <f>VLOOKUP(F393,'CAMSS List of Standards'!A:X,12,FALSE)</f>
        <v>#N/A</v>
      </c>
      <c r="J393" t="s">
        <v>1106</v>
      </c>
    </row>
    <row r="394" spans="9:10" x14ac:dyDescent="0.25">
      <c r="I394" t="e">
        <f>VLOOKUP(F394,'CAMSS List of Standards'!A:X,12,FALSE)</f>
        <v>#N/A</v>
      </c>
      <c r="J394" t="s">
        <v>1106</v>
      </c>
    </row>
    <row r="395" spans="9:10" x14ac:dyDescent="0.25">
      <c r="I395" t="e">
        <f>VLOOKUP(F395,'CAMSS List of Standards'!A:X,12,FALSE)</f>
        <v>#N/A</v>
      </c>
      <c r="J395" t="s">
        <v>1106</v>
      </c>
    </row>
    <row r="396" spans="9:10" x14ac:dyDescent="0.25">
      <c r="I396" t="e">
        <f>VLOOKUP(F396,'CAMSS List of Standards'!A:X,12,FALSE)</f>
        <v>#N/A</v>
      </c>
      <c r="J396" t="s">
        <v>1106</v>
      </c>
    </row>
    <row r="397" spans="9:10" x14ac:dyDescent="0.25">
      <c r="I397" t="e">
        <f>VLOOKUP(F397,'CAMSS List of Standards'!A:X,12,FALSE)</f>
        <v>#N/A</v>
      </c>
      <c r="J397" t="s">
        <v>1106</v>
      </c>
    </row>
    <row r="398" spans="9:10" x14ac:dyDescent="0.25">
      <c r="I398" t="e">
        <f>VLOOKUP(F398,'CAMSS List of Standards'!A:X,12,FALSE)</f>
        <v>#N/A</v>
      </c>
      <c r="J398" t="s">
        <v>1106</v>
      </c>
    </row>
    <row r="399" spans="9:10" x14ac:dyDescent="0.25">
      <c r="I399" t="e">
        <f>VLOOKUP(F399,'CAMSS List of Standards'!A:X,12,FALSE)</f>
        <v>#N/A</v>
      </c>
      <c r="J399" t="s">
        <v>1106</v>
      </c>
    </row>
    <row r="400" spans="9:10" x14ac:dyDescent="0.25">
      <c r="I400" t="e">
        <f>VLOOKUP(F400,'CAMSS List of Standards'!A:X,12,FALSE)</f>
        <v>#N/A</v>
      </c>
      <c r="J400" t="s">
        <v>1106</v>
      </c>
    </row>
    <row r="401" spans="9:10" x14ac:dyDescent="0.25">
      <c r="I401" t="e">
        <f>VLOOKUP(F401,'CAMSS List of Standards'!A:X,12,FALSE)</f>
        <v>#N/A</v>
      </c>
      <c r="J401" t="s">
        <v>1106</v>
      </c>
    </row>
    <row r="402" spans="9:10" x14ac:dyDescent="0.25">
      <c r="I402" t="e">
        <f>VLOOKUP(F402,'CAMSS List of Standards'!A:X,12,FALSE)</f>
        <v>#N/A</v>
      </c>
      <c r="J402" t="s">
        <v>1106</v>
      </c>
    </row>
    <row r="403" spans="9:10" x14ac:dyDescent="0.25">
      <c r="I403" t="e">
        <f>VLOOKUP(F403,'CAMSS List of Standards'!A:X,12,FALSE)</f>
        <v>#N/A</v>
      </c>
      <c r="J403" t="s">
        <v>1106</v>
      </c>
    </row>
    <row r="404" spans="9:10" x14ac:dyDescent="0.25">
      <c r="I404" t="e">
        <f>VLOOKUP(F404,'CAMSS List of Standards'!A:X,12,FALSE)</f>
        <v>#N/A</v>
      </c>
      <c r="J404" t="s">
        <v>1106</v>
      </c>
    </row>
    <row r="405" spans="9:10" x14ac:dyDescent="0.25">
      <c r="I405" t="e">
        <f>VLOOKUP(F405,'CAMSS List of Standards'!A:X,12,FALSE)</f>
        <v>#N/A</v>
      </c>
      <c r="J405" t="s">
        <v>1106</v>
      </c>
    </row>
    <row r="406" spans="9:10" x14ac:dyDescent="0.25">
      <c r="I406" t="e">
        <f>VLOOKUP(F406,'CAMSS List of Standards'!A:X,12,FALSE)</f>
        <v>#N/A</v>
      </c>
      <c r="J406" t="s">
        <v>1106</v>
      </c>
    </row>
    <row r="407" spans="9:10" x14ac:dyDescent="0.25">
      <c r="I407" t="e">
        <f>VLOOKUP(F407,'CAMSS List of Standards'!A:X,12,FALSE)</f>
        <v>#N/A</v>
      </c>
      <c r="J407" t="s">
        <v>1106</v>
      </c>
    </row>
    <row r="408" spans="9:10" x14ac:dyDescent="0.25">
      <c r="I408" t="e">
        <f>VLOOKUP(F408,'CAMSS List of Standards'!A:X,12,FALSE)</f>
        <v>#N/A</v>
      </c>
      <c r="J408" t="s">
        <v>1106</v>
      </c>
    </row>
    <row r="409" spans="9:10" x14ac:dyDescent="0.25">
      <c r="I409" t="e">
        <f>VLOOKUP(F409,'CAMSS List of Standards'!A:X,12,FALSE)</f>
        <v>#N/A</v>
      </c>
      <c r="J409" t="s">
        <v>1106</v>
      </c>
    </row>
    <row r="410" spans="9:10" x14ac:dyDescent="0.25">
      <c r="I410" t="e">
        <f>VLOOKUP(F410,'CAMSS List of Standards'!A:X,12,FALSE)</f>
        <v>#N/A</v>
      </c>
      <c r="J410" t="s">
        <v>1106</v>
      </c>
    </row>
    <row r="411" spans="9:10" x14ac:dyDescent="0.25">
      <c r="I411" t="e">
        <f>VLOOKUP(F411,'CAMSS List of Standards'!A:X,12,FALSE)</f>
        <v>#N/A</v>
      </c>
      <c r="J411" t="s">
        <v>1106</v>
      </c>
    </row>
    <row r="412" spans="9:10" x14ac:dyDescent="0.25">
      <c r="I412" t="e">
        <f>VLOOKUP(F412,'CAMSS List of Standards'!A:X,12,FALSE)</f>
        <v>#N/A</v>
      </c>
      <c r="J412" t="s">
        <v>1106</v>
      </c>
    </row>
    <row r="413" spans="9:10" x14ac:dyDescent="0.25">
      <c r="I413" t="e">
        <f>VLOOKUP(F413,'CAMSS List of Standards'!A:X,12,FALSE)</f>
        <v>#N/A</v>
      </c>
      <c r="J413" t="s">
        <v>1106</v>
      </c>
    </row>
    <row r="414" spans="9:10" x14ac:dyDescent="0.25">
      <c r="I414" t="e">
        <f>VLOOKUP(F414,'CAMSS List of Standards'!A:X,12,FALSE)</f>
        <v>#N/A</v>
      </c>
      <c r="J414" t="s">
        <v>1106</v>
      </c>
    </row>
    <row r="415" spans="9:10" x14ac:dyDescent="0.25">
      <c r="I415" t="e">
        <f>VLOOKUP(F415,'CAMSS List of Standards'!A:X,12,FALSE)</f>
        <v>#N/A</v>
      </c>
      <c r="J415" t="s">
        <v>1106</v>
      </c>
    </row>
    <row r="416" spans="9:10" x14ac:dyDescent="0.25">
      <c r="I416" t="e">
        <f>VLOOKUP(F416,'CAMSS List of Standards'!A:X,12,FALSE)</f>
        <v>#N/A</v>
      </c>
      <c r="J416" t="s">
        <v>1106</v>
      </c>
    </row>
    <row r="417" spans="9:10" x14ac:dyDescent="0.25">
      <c r="I417" t="e">
        <f>VLOOKUP(F417,'CAMSS List of Standards'!A:X,12,FALSE)</f>
        <v>#N/A</v>
      </c>
      <c r="J417" t="s">
        <v>1106</v>
      </c>
    </row>
    <row r="418" spans="9:10" x14ac:dyDescent="0.25">
      <c r="I418" t="e">
        <f>VLOOKUP(F418,'CAMSS List of Standards'!A:X,8,FALSE)</f>
        <v>#N/A</v>
      </c>
      <c r="J418" t="s">
        <v>1106</v>
      </c>
    </row>
    <row r="419" spans="9:10" x14ac:dyDescent="0.25">
      <c r="I419" t="e">
        <f>VLOOKUP(F419,'CAMSS List of Standards'!A:X,8,FALSE)</f>
        <v>#N/A</v>
      </c>
      <c r="J419" t="s">
        <v>1106</v>
      </c>
    </row>
    <row r="420" spans="9:10" x14ac:dyDescent="0.25">
      <c r="I420" t="e">
        <f>VLOOKUP(F420,'CAMSS List of Standards'!A:X,8,FALSE)</f>
        <v>#N/A</v>
      </c>
      <c r="J420" t="s">
        <v>1106</v>
      </c>
    </row>
    <row r="421" spans="9:10" x14ac:dyDescent="0.25">
      <c r="I421" t="e">
        <f>VLOOKUP(F421,'CAMSS List of Standards'!A:X,8,FALSE)</f>
        <v>#N/A</v>
      </c>
      <c r="J421" t="s">
        <v>1106</v>
      </c>
    </row>
    <row r="422" spans="9:10" x14ac:dyDescent="0.25">
      <c r="I422" t="e">
        <f>VLOOKUP(F422,'CAMSS List of Standards'!A:X,8,FALSE)</f>
        <v>#N/A</v>
      </c>
      <c r="J422" t="s">
        <v>1106</v>
      </c>
    </row>
    <row r="423" spans="9:10" x14ac:dyDescent="0.25">
      <c r="I423" t="e">
        <f>VLOOKUP(F423,'CAMSS List of Standards'!A:X,8,FALSE)</f>
        <v>#N/A</v>
      </c>
      <c r="J423" t="s">
        <v>1106</v>
      </c>
    </row>
    <row r="424" spans="9:10" x14ac:dyDescent="0.25">
      <c r="I424" t="e">
        <f>VLOOKUP(F424,'CAMSS List of Standards'!A:X,8,FALSE)</f>
        <v>#N/A</v>
      </c>
      <c r="J424" t="s">
        <v>1106</v>
      </c>
    </row>
    <row r="425" spans="9:10" x14ac:dyDescent="0.25">
      <c r="I425" t="e">
        <f>VLOOKUP(F425,'CAMSS List of Standards'!A:X,8,FALSE)</f>
        <v>#N/A</v>
      </c>
      <c r="J425" t="s">
        <v>1106</v>
      </c>
    </row>
    <row r="426" spans="9:10" x14ac:dyDescent="0.25">
      <c r="I426" t="e">
        <f>VLOOKUP(F426,'CAMSS List of Standards'!A:X,8,FALSE)</f>
        <v>#N/A</v>
      </c>
      <c r="J426" t="s">
        <v>1106</v>
      </c>
    </row>
    <row r="427" spans="9:10" x14ac:dyDescent="0.25">
      <c r="I427" t="e">
        <f>VLOOKUP(F427,'CAMSS List of Standards'!A:X,8,FALSE)</f>
        <v>#N/A</v>
      </c>
      <c r="J427" t="s">
        <v>1106</v>
      </c>
    </row>
    <row r="428" spans="9:10" x14ac:dyDescent="0.25">
      <c r="I428" t="e">
        <f>VLOOKUP(F428,'CAMSS List of Standards'!A:X,8,FALSE)</f>
        <v>#N/A</v>
      </c>
      <c r="J428" t="s">
        <v>1106</v>
      </c>
    </row>
    <row r="429" spans="9:10" x14ac:dyDescent="0.25">
      <c r="I429" t="e">
        <f>VLOOKUP(F429,'CAMSS List of Standards'!A:X,8,FALSE)</f>
        <v>#N/A</v>
      </c>
      <c r="J429" t="s">
        <v>1106</v>
      </c>
    </row>
    <row r="430" spans="9:10" x14ac:dyDescent="0.25">
      <c r="I430" t="e">
        <f>VLOOKUP(F430,'CAMSS List of Standards'!A:X,8,FALSE)</f>
        <v>#N/A</v>
      </c>
      <c r="J430" t="s">
        <v>1106</v>
      </c>
    </row>
    <row r="431" spans="9:10" x14ac:dyDescent="0.25">
      <c r="I431" t="e">
        <f>VLOOKUP(F431,'CAMSS List of Standards'!A:X,8,FALSE)</f>
        <v>#N/A</v>
      </c>
      <c r="J431" t="s">
        <v>1106</v>
      </c>
    </row>
    <row r="432" spans="9:10" x14ac:dyDescent="0.25">
      <c r="I432" t="e">
        <f>VLOOKUP(F432,'CAMSS List of Standards'!A:X,8,FALSE)</f>
        <v>#N/A</v>
      </c>
      <c r="J432" t="s">
        <v>1106</v>
      </c>
    </row>
    <row r="433" spans="9:10" x14ac:dyDescent="0.25">
      <c r="I433" t="e">
        <f>VLOOKUP(F433,'CAMSS List of Standards'!A:X,8,FALSE)</f>
        <v>#N/A</v>
      </c>
      <c r="J433" t="s">
        <v>1106</v>
      </c>
    </row>
    <row r="434" spans="9:10" x14ac:dyDescent="0.25">
      <c r="I434" t="e">
        <f>VLOOKUP(F434,'CAMSS List of Standards'!A:X,8,FALSE)</f>
        <v>#N/A</v>
      </c>
      <c r="J434" t="s">
        <v>1106</v>
      </c>
    </row>
    <row r="435" spans="9:10" x14ac:dyDescent="0.25">
      <c r="I435" t="e">
        <f>VLOOKUP(F435,'CAMSS List of Standards'!A:X,8,FALSE)</f>
        <v>#N/A</v>
      </c>
      <c r="J435" t="s">
        <v>1106</v>
      </c>
    </row>
    <row r="436" spans="9:10" x14ac:dyDescent="0.25">
      <c r="I436" t="e">
        <f>VLOOKUP(F436,'CAMSS List of Standards'!A:X,8,FALSE)</f>
        <v>#N/A</v>
      </c>
      <c r="J436" t="s">
        <v>1106</v>
      </c>
    </row>
    <row r="437" spans="9:10" x14ac:dyDescent="0.25">
      <c r="I437" t="e">
        <f>VLOOKUP(F437,'CAMSS List of Standards'!A:X,8,FALSE)</f>
        <v>#N/A</v>
      </c>
      <c r="J437" t="s">
        <v>1106</v>
      </c>
    </row>
    <row r="438" spans="9:10" x14ac:dyDescent="0.25">
      <c r="I438" t="e">
        <f>VLOOKUP(F438,'CAMSS List of Standards'!A:X,8,FALSE)</f>
        <v>#N/A</v>
      </c>
      <c r="J438" t="s">
        <v>1106</v>
      </c>
    </row>
    <row r="439" spans="9:10" x14ac:dyDescent="0.25">
      <c r="I439" t="e">
        <f>VLOOKUP(F439,'CAMSS List of Standards'!A:X,8,FALSE)</f>
        <v>#N/A</v>
      </c>
      <c r="J439" t="s">
        <v>1106</v>
      </c>
    </row>
    <row r="440" spans="9:10" x14ac:dyDescent="0.25">
      <c r="I440" t="e">
        <f>VLOOKUP(F440,'CAMSS List of Standards'!A:X,8,FALSE)</f>
        <v>#N/A</v>
      </c>
      <c r="J440" t="s">
        <v>1106</v>
      </c>
    </row>
    <row r="441" spans="9:10" x14ac:dyDescent="0.25">
      <c r="I441" t="e">
        <f>VLOOKUP(F441,'CAMSS List of Standards'!A:X,8,FALSE)</f>
        <v>#N/A</v>
      </c>
      <c r="J441" t="s">
        <v>1106</v>
      </c>
    </row>
    <row r="442" spans="9:10" x14ac:dyDescent="0.25">
      <c r="I442" t="e">
        <f>VLOOKUP(F442,'CAMSS List of Standards'!A:X,8,FALSE)</f>
        <v>#N/A</v>
      </c>
      <c r="J442" t="s">
        <v>1106</v>
      </c>
    </row>
    <row r="443" spans="9:10" x14ac:dyDescent="0.25">
      <c r="I443" t="e">
        <f>VLOOKUP(F443,'CAMSS List of Standards'!A:X,8,FALSE)</f>
        <v>#N/A</v>
      </c>
      <c r="J443" t="s">
        <v>1106</v>
      </c>
    </row>
    <row r="444" spans="9:10" x14ac:dyDescent="0.25">
      <c r="I444" t="e">
        <f>VLOOKUP(F444,'CAMSS List of Standards'!A:X,8,FALSE)</f>
        <v>#N/A</v>
      </c>
      <c r="J444" t="s">
        <v>1106</v>
      </c>
    </row>
    <row r="445" spans="9:10" x14ac:dyDescent="0.25">
      <c r="I445" t="e">
        <f>VLOOKUP(F445,'CAMSS List of Standards'!A:X,8,FALSE)</f>
        <v>#N/A</v>
      </c>
      <c r="J445" t="s">
        <v>1106</v>
      </c>
    </row>
    <row r="446" spans="9:10" x14ac:dyDescent="0.25">
      <c r="I446" t="e">
        <f>VLOOKUP(F446,'CAMSS List of Standards'!A:X,8,FALSE)</f>
        <v>#N/A</v>
      </c>
      <c r="J446" t="s">
        <v>1106</v>
      </c>
    </row>
    <row r="447" spans="9:10" x14ac:dyDescent="0.25">
      <c r="I447" t="e">
        <f>VLOOKUP(F447,'CAMSS List of Standards'!A:X,8,FALSE)</f>
        <v>#N/A</v>
      </c>
      <c r="J447" t="s">
        <v>1106</v>
      </c>
    </row>
    <row r="448" spans="9:10" x14ac:dyDescent="0.25">
      <c r="I448" t="e">
        <f>VLOOKUP(F448,'CAMSS List of Standards'!A:X,8,FALSE)</f>
        <v>#N/A</v>
      </c>
      <c r="J448" t="s">
        <v>1106</v>
      </c>
    </row>
    <row r="449" spans="9:10" x14ac:dyDescent="0.25">
      <c r="I449" t="e">
        <f>VLOOKUP(F449,'CAMSS List of Standards'!A:X,8,FALSE)</f>
        <v>#N/A</v>
      </c>
      <c r="J449" t="s">
        <v>1106</v>
      </c>
    </row>
    <row r="450" spans="9:10" x14ac:dyDescent="0.25">
      <c r="I450" t="e">
        <f>VLOOKUP(F450,'CAMSS List of Standards'!A:X,8,FALSE)</f>
        <v>#N/A</v>
      </c>
      <c r="J450" t="s">
        <v>1106</v>
      </c>
    </row>
    <row r="451" spans="9:10" x14ac:dyDescent="0.25">
      <c r="I451" t="e">
        <f>VLOOKUP(F451,'CAMSS List of Standards'!A:X,8,FALSE)</f>
        <v>#N/A</v>
      </c>
      <c r="J451" t="s">
        <v>1106</v>
      </c>
    </row>
    <row r="452" spans="9:10" x14ac:dyDescent="0.25">
      <c r="I452" t="e">
        <f>VLOOKUP(F452,'CAMSS List of Standards'!A:X,8,FALSE)</f>
        <v>#N/A</v>
      </c>
      <c r="J452" t="s">
        <v>1106</v>
      </c>
    </row>
    <row r="453" spans="9:10" x14ac:dyDescent="0.25">
      <c r="I453" t="e">
        <f>VLOOKUP(F453,'CAMSS List of Standards'!A:X,8,FALSE)</f>
        <v>#N/A</v>
      </c>
      <c r="J453" t="s">
        <v>1106</v>
      </c>
    </row>
    <row r="454" spans="9:10" x14ac:dyDescent="0.25">
      <c r="I454" t="e">
        <f>VLOOKUP(F454,'CAMSS List of Standards'!A:X,8,FALSE)</f>
        <v>#N/A</v>
      </c>
      <c r="J454" t="s">
        <v>1106</v>
      </c>
    </row>
    <row r="455" spans="9:10" x14ac:dyDescent="0.25">
      <c r="I455" t="e">
        <f>VLOOKUP(F455,'CAMSS List of Standards'!A:X,8,FALSE)</f>
        <v>#N/A</v>
      </c>
      <c r="J455" t="s">
        <v>1106</v>
      </c>
    </row>
    <row r="456" spans="9:10" x14ac:dyDescent="0.25">
      <c r="I456" t="e">
        <f>VLOOKUP(F456,'CAMSS List of Standards'!A:X,8,FALSE)</f>
        <v>#N/A</v>
      </c>
      <c r="J456" t="s">
        <v>1106</v>
      </c>
    </row>
    <row r="457" spans="9:10" x14ac:dyDescent="0.25">
      <c r="I457" t="e">
        <f>VLOOKUP(F457,'CAMSS List of Standards'!A:X,8,FALSE)</f>
        <v>#N/A</v>
      </c>
      <c r="J457" t="s">
        <v>1106</v>
      </c>
    </row>
    <row r="458" spans="9:10" x14ac:dyDescent="0.25">
      <c r="I458" t="e">
        <f>VLOOKUP(F458,'CAMSS List of Standards'!A:X,8,FALSE)</f>
        <v>#N/A</v>
      </c>
      <c r="J458" t="s">
        <v>1106</v>
      </c>
    </row>
    <row r="459" spans="9:10" x14ac:dyDescent="0.25">
      <c r="I459" t="e">
        <f>VLOOKUP(F459,'CAMSS List of Standards'!A:X,8,FALSE)</f>
        <v>#N/A</v>
      </c>
      <c r="J459" t="s">
        <v>1106</v>
      </c>
    </row>
    <row r="460" spans="9:10" x14ac:dyDescent="0.25">
      <c r="I460" t="e">
        <f>VLOOKUP(F460,'CAMSS List of Standards'!A:X,8,FALSE)</f>
        <v>#N/A</v>
      </c>
      <c r="J460" t="s">
        <v>1106</v>
      </c>
    </row>
    <row r="461" spans="9:10" x14ac:dyDescent="0.25">
      <c r="I461" t="e">
        <f>VLOOKUP(F461,'CAMSS List of Standards'!A:X,8,FALSE)</f>
        <v>#N/A</v>
      </c>
      <c r="J461" t="s">
        <v>1106</v>
      </c>
    </row>
    <row r="462" spans="9:10" x14ac:dyDescent="0.25">
      <c r="I462" t="e">
        <f>VLOOKUP(F462,'CAMSS List of Standards'!A:X,8,FALSE)</f>
        <v>#N/A</v>
      </c>
      <c r="J462" t="s">
        <v>1106</v>
      </c>
    </row>
    <row r="463" spans="9:10" x14ac:dyDescent="0.25">
      <c r="I463" t="e">
        <f>VLOOKUP(F463,'CAMSS List of Standards'!A:X,8,FALSE)</f>
        <v>#N/A</v>
      </c>
      <c r="J463" t="s">
        <v>1106</v>
      </c>
    </row>
    <row r="464" spans="9:10" x14ac:dyDescent="0.25">
      <c r="I464" t="e">
        <f>VLOOKUP(F464,'CAMSS List of Standards'!A:X,8,FALSE)</f>
        <v>#N/A</v>
      </c>
      <c r="J464" t="s">
        <v>1106</v>
      </c>
    </row>
    <row r="465" spans="9:10" x14ac:dyDescent="0.25">
      <c r="I465" t="e">
        <f>VLOOKUP(F465,'CAMSS List of Standards'!A:X,8,FALSE)</f>
        <v>#N/A</v>
      </c>
      <c r="J465" t="s">
        <v>1106</v>
      </c>
    </row>
    <row r="466" spans="9:10" x14ac:dyDescent="0.25">
      <c r="I466" t="e">
        <f>VLOOKUP(F466,'CAMSS List of Standards'!A:X,8,FALSE)</f>
        <v>#N/A</v>
      </c>
      <c r="J466" t="s">
        <v>1106</v>
      </c>
    </row>
    <row r="467" spans="9:10" x14ac:dyDescent="0.25">
      <c r="I467" t="e">
        <f>VLOOKUP(F467,'CAMSS List of Standards'!A:X,8,FALSE)</f>
        <v>#N/A</v>
      </c>
      <c r="J467" t="s">
        <v>1106</v>
      </c>
    </row>
    <row r="468" spans="9:10" x14ac:dyDescent="0.25">
      <c r="I468" t="e">
        <f>VLOOKUP(F468,'CAMSS List of Standards'!A:X,8,FALSE)</f>
        <v>#N/A</v>
      </c>
      <c r="J468" t="s">
        <v>1106</v>
      </c>
    </row>
    <row r="469" spans="9:10" x14ac:dyDescent="0.25">
      <c r="I469" t="e">
        <f>VLOOKUP(F469,'CAMSS List of Standards'!A:X,8,FALSE)</f>
        <v>#N/A</v>
      </c>
      <c r="J469" t="s">
        <v>1106</v>
      </c>
    </row>
    <row r="470" spans="9:10" x14ac:dyDescent="0.25">
      <c r="I470" t="e">
        <f>VLOOKUP(F470,'CAMSS List of Standards'!A:X,8,FALSE)</f>
        <v>#N/A</v>
      </c>
      <c r="J470" t="s">
        <v>1106</v>
      </c>
    </row>
    <row r="471" spans="9:10" x14ac:dyDescent="0.25">
      <c r="I471" t="e">
        <f>VLOOKUP(F471,'CAMSS List of Standards'!A:X,8,FALSE)</f>
        <v>#N/A</v>
      </c>
      <c r="J471" t="s">
        <v>1106</v>
      </c>
    </row>
    <row r="472" spans="9:10" x14ac:dyDescent="0.25">
      <c r="I472" t="e">
        <f>VLOOKUP(F472,'CAMSS List of Standards'!A:X,8,FALSE)</f>
        <v>#N/A</v>
      </c>
      <c r="J472" t="s">
        <v>1106</v>
      </c>
    </row>
    <row r="473" spans="9:10" x14ac:dyDescent="0.25">
      <c r="I473" t="e">
        <f>VLOOKUP(F473,'CAMSS List of Standards'!A:X,8,FALSE)</f>
        <v>#N/A</v>
      </c>
      <c r="J473" t="s">
        <v>1106</v>
      </c>
    </row>
    <row r="474" spans="9:10" x14ac:dyDescent="0.25">
      <c r="I474" t="e">
        <f>VLOOKUP(F474,'CAMSS List of Standards'!A:X,8,FALSE)</f>
        <v>#N/A</v>
      </c>
      <c r="J474" t="s">
        <v>1106</v>
      </c>
    </row>
    <row r="475" spans="9:10" x14ac:dyDescent="0.25">
      <c r="I475" t="e">
        <f>VLOOKUP(F475,'CAMSS List of Standards'!A:X,8,FALSE)</f>
        <v>#N/A</v>
      </c>
      <c r="J475" t="s">
        <v>1106</v>
      </c>
    </row>
    <row r="476" spans="9:10" x14ac:dyDescent="0.25">
      <c r="I476" t="e">
        <f>VLOOKUP(F476,'CAMSS List of Standards'!A:X,8,FALSE)</f>
        <v>#N/A</v>
      </c>
      <c r="J476" t="s">
        <v>1106</v>
      </c>
    </row>
    <row r="477" spans="9:10" x14ac:dyDescent="0.25">
      <c r="I477" t="e">
        <f>VLOOKUP(F477,'CAMSS List of Standards'!A:X,8,FALSE)</f>
        <v>#N/A</v>
      </c>
      <c r="J477" t="s">
        <v>1106</v>
      </c>
    </row>
    <row r="478" spans="9:10" x14ac:dyDescent="0.25">
      <c r="I478" t="e">
        <f>VLOOKUP(F478,'CAMSS List of Standards'!A:X,8,FALSE)</f>
        <v>#N/A</v>
      </c>
      <c r="J478" t="s">
        <v>1106</v>
      </c>
    </row>
    <row r="479" spans="9:10" x14ac:dyDescent="0.25">
      <c r="I479" t="e">
        <f>VLOOKUP(F479,'CAMSS List of Standards'!A:X,8,FALSE)</f>
        <v>#N/A</v>
      </c>
      <c r="J479" t="s">
        <v>1106</v>
      </c>
    </row>
    <row r="480" spans="9:10" x14ac:dyDescent="0.25">
      <c r="I480" t="e">
        <f>VLOOKUP(F480,'CAMSS List of Standards'!A:X,8,FALSE)</f>
        <v>#N/A</v>
      </c>
      <c r="J480" t="s">
        <v>1106</v>
      </c>
    </row>
    <row r="481" spans="9:10" x14ac:dyDescent="0.25">
      <c r="I481" t="e">
        <f>VLOOKUP(F481,'CAMSS List of Standards'!A:X,8,FALSE)</f>
        <v>#N/A</v>
      </c>
      <c r="J481" t="s">
        <v>1106</v>
      </c>
    </row>
    <row r="482" spans="9:10" x14ac:dyDescent="0.25">
      <c r="I482" t="e">
        <f>VLOOKUP(F482,'CAMSS List of Standards'!A:X,8,FALSE)</f>
        <v>#N/A</v>
      </c>
      <c r="J482" t="s">
        <v>1106</v>
      </c>
    </row>
    <row r="483" spans="9:10" x14ac:dyDescent="0.25">
      <c r="I483" t="e">
        <f>VLOOKUP(F483,'CAMSS List of Standards'!A:X,8,FALSE)</f>
        <v>#N/A</v>
      </c>
      <c r="J483" t="s">
        <v>1106</v>
      </c>
    </row>
    <row r="484" spans="9:10" x14ac:dyDescent="0.25">
      <c r="I484" t="e">
        <f>VLOOKUP(F484,'CAMSS List of Standards'!A:X,8,FALSE)</f>
        <v>#N/A</v>
      </c>
      <c r="J484" t="s">
        <v>1106</v>
      </c>
    </row>
    <row r="485" spans="9:10" x14ac:dyDescent="0.25">
      <c r="I485" t="e">
        <f>VLOOKUP(F485,'CAMSS List of Standards'!A:X,8,FALSE)</f>
        <v>#N/A</v>
      </c>
      <c r="J485" t="s">
        <v>1106</v>
      </c>
    </row>
    <row r="486" spans="9:10" x14ac:dyDescent="0.25">
      <c r="I486" t="e">
        <f>VLOOKUP(F486,'CAMSS List of Standards'!A:X,8,FALSE)</f>
        <v>#N/A</v>
      </c>
      <c r="J486" t="s">
        <v>1106</v>
      </c>
    </row>
    <row r="487" spans="9:10" x14ac:dyDescent="0.25">
      <c r="I487" t="e">
        <f>VLOOKUP(F487,'CAMSS List of Standards'!A:X,8,FALSE)</f>
        <v>#N/A</v>
      </c>
      <c r="J487" t="s">
        <v>1106</v>
      </c>
    </row>
    <row r="488" spans="9:10" x14ac:dyDescent="0.25">
      <c r="I488" t="e">
        <f>VLOOKUP(F488,'CAMSS List of Standards'!A:X,8,FALSE)</f>
        <v>#N/A</v>
      </c>
      <c r="J488" t="s">
        <v>1106</v>
      </c>
    </row>
    <row r="489" spans="9:10" x14ac:dyDescent="0.25">
      <c r="I489" t="e">
        <f>VLOOKUP(F489,'CAMSS List of Standards'!A:X,8,FALSE)</f>
        <v>#N/A</v>
      </c>
      <c r="J489" t="s">
        <v>1106</v>
      </c>
    </row>
    <row r="490" spans="9:10" x14ac:dyDescent="0.25">
      <c r="I490" t="e">
        <f>VLOOKUP(F490,'CAMSS List of Standards'!A:X,8,FALSE)</f>
        <v>#N/A</v>
      </c>
      <c r="J490" t="s">
        <v>1106</v>
      </c>
    </row>
    <row r="491" spans="9:10" x14ac:dyDescent="0.25">
      <c r="I491" t="e">
        <f>VLOOKUP(F491,'CAMSS List of Standards'!A:X,8,FALSE)</f>
        <v>#N/A</v>
      </c>
      <c r="J491" t="s">
        <v>1106</v>
      </c>
    </row>
    <row r="492" spans="9:10" x14ac:dyDescent="0.25">
      <c r="I492" t="e">
        <f>VLOOKUP(F492,'CAMSS List of Standards'!A:X,8,FALSE)</f>
        <v>#N/A</v>
      </c>
      <c r="J492" t="s">
        <v>1106</v>
      </c>
    </row>
    <row r="493" spans="9:10" x14ac:dyDescent="0.25">
      <c r="I493" t="e">
        <f>VLOOKUP(F493,'CAMSS List of Standards'!A:X,8,FALSE)</f>
        <v>#N/A</v>
      </c>
      <c r="J493" t="s">
        <v>1106</v>
      </c>
    </row>
    <row r="494" spans="9:10" x14ac:dyDescent="0.25">
      <c r="I494" t="e">
        <f>VLOOKUP(F494,'CAMSS List of Standards'!A:X,8,FALSE)</f>
        <v>#N/A</v>
      </c>
      <c r="J494" t="s">
        <v>1106</v>
      </c>
    </row>
    <row r="495" spans="9:10" x14ac:dyDescent="0.25">
      <c r="I495" t="e">
        <f>VLOOKUP(F495,'CAMSS List of Standards'!A:X,8,FALSE)</f>
        <v>#N/A</v>
      </c>
      <c r="J495" t="s">
        <v>1106</v>
      </c>
    </row>
    <row r="496" spans="9:10" x14ac:dyDescent="0.25">
      <c r="I496" t="e">
        <f>VLOOKUP(F496,'CAMSS List of Standards'!A:X,8,FALSE)</f>
        <v>#N/A</v>
      </c>
      <c r="J496" t="s">
        <v>1106</v>
      </c>
    </row>
    <row r="497" spans="9:10" x14ac:dyDescent="0.25">
      <c r="I497" t="e">
        <f>VLOOKUP(F497,'CAMSS List of Standards'!A:X,8,FALSE)</f>
        <v>#N/A</v>
      </c>
      <c r="J497" t="s">
        <v>1106</v>
      </c>
    </row>
    <row r="498" spans="9:10" x14ac:dyDescent="0.25">
      <c r="I498" t="e">
        <f>VLOOKUP(F498,'CAMSS List of Standards'!A:X,8,FALSE)</f>
        <v>#N/A</v>
      </c>
      <c r="J498" t="s">
        <v>1106</v>
      </c>
    </row>
    <row r="499" spans="9:10" x14ac:dyDescent="0.25">
      <c r="I499" t="e">
        <f>VLOOKUP(F499,'CAMSS List of Standards'!A:X,8,FALSE)</f>
        <v>#N/A</v>
      </c>
      <c r="J499" t="s">
        <v>1106</v>
      </c>
    </row>
    <row r="500" spans="9:10" x14ac:dyDescent="0.25">
      <c r="I500" t="e">
        <f>VLOOKUP(F500,'CAMSS List of Standards'!A:X,8,FALSE)</f>
        <v>#N/A</v>
      </c>
      <c r="J500" t="s">
        <v>1106</v>
      </c>
    </row>
    <row r="501" spans="9:10" x14ac:dyDescent="0.25">
      <c r="I501" t="e">
        <f>VLOOKUP(F501,'CAMSS List of Standards'!A:X,8,FALSE)</f>
        <v>#N/A</v>
      </c>
      <c r="J501" t="s">
        <v>1106</v>
      </c>
    </row>
    <row r="502" spans="9:10" x14ac:dyDescent="0.25">
      <c r="I502" t="e">
        <f>VLOOKUP(F502,'CAMSS List of Standards'!A:X,8,FALSE)</f>
        <v>#N/A</v>
      </c>
      <c r="J502" t="s">
        <v>1106</v>
      </c>
    </row>
    <row r="503" spans="9:10" x14ac:dyDescent="0.25">
      <c r="I503" t="e">
        <f>VLOOKUP(F503,'CAMSS List of Standards'!A:X,8,FALSE)</f>
        <v>#N/A</v>
      </c>
      <c r="J503" t="s">
        <v>1106</v>
      </c>
    </row>
    <row r="504" spans="9:10" x14ac:dyDescent="0.25">
      <c r="I504" t="e">
        <f>VLOOKUP(F504,'CAMSS List of Standards'!A:X,8,FALSE)</f>
        <v>#N/A</v>
      </c>
      <c r="J504" t="s">
        <v>1106</v>
      </c>
    </row>
    <row r="505" spans="9:10" x14ac:dyDescent="0.25">
      <c r="I505" t="e">
        <f>VLOOKUP(F505,'CAMSS List of Standards'!A:X,8,FALSE)</f>
        <v>#N/A</v>
      </c>
      <c r="J505" t="s">
        <v>1106</v>
      </c>
    </row>
    <row r="506" spans="9:10" x14ac:dyDescent="0.25">
      <c r="I506" t="e">
        <f>VLOOKUP(F506,'CAMSS List of Standards'!A:X,8,FALSE)</f>
        <v>#N/A</v>
      </c>
      <c r="J506" t="s">
        <v>1106</v>
      </c>
    </row>
    <row r="507" spans="9:10" x14ac:dyDescent="0.25">
      <c r="I507" t="e">
        <f>VLOOKUP(F507,'CAMSS List of Standards'!A:X,8,FALSE)</f>
        <v>#N/A</v>
      </c>
      <c r="J507" t="s">
        <v>1106</v>
      </c>
    </row>
    <row r="508" spans="9:10" x14ac:dyDescent="0.25">
      <c r="I508" t="e">
        <f>VLOOKUP(F508,'CAMSS List of Standards'!A:X,8,FALSE)</f>
        <v>#N/A</v>
      </c>
      <c r="J508" t="s">
        <v>1106</v>
      </c>
    </row>
    <row r="509" spans="9:10" x14ac:dyDescent="0.25">
      <c r="I509" t="e">
        <f>VLOOKUP(F509,'CAMSS List of Standards'!A:X,8,FALSE)</f>
        <v>#N/A</v>
      </c>
      <c r="J509" t="s">
        <v>1106</v>
      </c>
    </row>
    <row r="510" spans="9:10" x14ac:dyDescent="0.25">
      <c r="I510" t="e">
        <f>VLOOKUP(F510,'CAMSS List of Standards'!A:X,8,FALSE)</f>
        <v>#N/A</v>
      </c>
      <c r="J510" t="s">
        <v>1106</v>
      </c>
    </row>
    <row r="511" spans="9:10" x14ac:dyDescent="0.25">
      <c r="I511" t="e">
        <f>VLOOKUP(F511,'CAMSS List of Standards'!A:X,8,FALSE)</f>
        <v>#N/A</v>
      </c>
      <c r="J511" t="s">
        <v>1106</v>
      </c>
    </row>
    <row r="512" spans="9:10" x14ac:dyDescent="0.25">
      <c r="I512" t="e">
        <f>VLOOKUP(F512,'CAMSS List of Standards'!A:X,8,FALSE)</f>
        <v>#N/A</v>
      </c>
      <c r="J512" t="s">
        <v>1106</v>
      </c>
    </row>
    <row r="513" spans="9:10" x14ac:dyDescent="0.25">
      <c r="I513" t="e">
        <f>VLOOKUP(F513,'CAMSS List of Standards'!A:X,8,FALSE)</f>
        <v>#N/A</v>
      </c>
      <c r="J513" t="s">
        <v>1106</v>
      </c>
    </row>
    <row r="514" spans="9:10" x14ac:dyDescent="0.25">
      <c r="I514" t="e">
        <f>VLOOKUP(F514,'CAMSS List of Standards'!A:X,8,FALSE)</f>
        <v>#N/A</v>
      </c>
      <c r="J514" t="s">
        <v>1106</v>
      </c>
    </row>
    <row r="515" spans="9:10" x14ac:dyDescent="0.25">
      <c r="I515" t="e">
        <f>VLOOKUP(F515,'CAMSS List of Standards'!A:X,8,FALSE)</f>
        <v>#N/A</v>
      </c>
      <c r="J515" t="s">
        <v>1106</v>
      </c>
    </row>
    <row r="516" spans="9:10" x14ac:dyDescent="0.25">
      <c r="I516" t="e">
        <f>VLOOKUP(F516,'CAMSS List of Standards'!A:X,8,FALSE)</f>
        <v>#N/A</v>
      </c>
      <c r="J516" t="s">
        <v>1106</v>
      </c>
    </row>
    <row r="517" spans="9:10" x14ac:dyDescent="0.25">
      <c r="I517" t="e">
        <f>VLOOKUP(F517,'CAMSS List of Standards'!A:X,8,FALSE)</f>
        <v>#N/A</v>
      </c>
      <c r="J517" t="s">
        <v>1106</v>
      </c>
    </row>
    <row r="518" spans="9:10" x14ac:dyDescent="0.25">
      <c r="I518" t="e">
        <f>VLOOKUP(F518,'CAMSS List of Standards'!A:X,8,FALSE)</f>
        <v>#N/A</v>
      </c>
      <c r="J518" t="s">
        <v>1106</v>
      </c>
    </row>
    <row r="519" spans="9:10" x14ac:dyDescent="0.25">
      <c r="I519" t="e">
        <f>VLOOKUP(F519,'CAMSS List of Standards'!A:X,8,FALSE)</f>
        <v>#N/A</v>
      </c>
      <c r="J519" t="s">
        <v>1106</v>
      </c>
    </row>
    <row r="520" spans="9:10" x14ac:dyDescent="0.25">
      <c r="I520" t="e">
        <f>VLOOKUP(F520,'CAMSS List of Standards'!A:X,8,FALSE)</f>
        <v>#N/A</v>
      </c>
      <c r="J520" t="s">
        <v>1106</v>
      </c>
    </row>
    <row r="521" spans="9:10" x14ac:dyDescent="0.25">
      <c r="I521" t="e">
        <f>VLOOKUP(F521,'CAMSS List of Standards'!A:X,8,FALSE)</f>
        <v>#N/A</v>
      </c>
      <c r="J521" t="s">
        <v>1106</v>
      </c>
    </row>
    <row r="522" spans="9:10" x14ac:dyDescent="0.25">
      <c r="I522" t="e">
        <f>VLOOKUP(F522,'CAMSS List of Standards'!A:X,8,FALSE)</f>
        <v>#N/A</v>
      </c>
      <c r="J522" t="s">
        <v>1106</v>
      </c>
    </row>
    <row r="523" spans="9:10" x14ac:dyDescent="0.25">
      <c r="I523" t="e">
        <f>VLOOKUP(F523,'CAMSS List of Standards'!A:X,8,FALSE)</f>
        <v>#N/A</v>
      </c>
      <c r="J523" t="s">
        <v>1106</v>
      </c>
    </row>
    <row r="524" spans="9:10" x14ac:dyDescent="0.25">
      <c r="I524" t="e">
        <f>VLOOKUP(F524,'CAMSS List of Standards'!A:X,8,FALSE)</f>
        <v>#N/A</v>
      </c>
      <c r="J524" t="s">
        <v>1106</v>
      </c>
    </row>
    <row r="525" spans="9:10" x14ac:dyDescent="0.25">
      <c r="I525" t="e">
        <f>VLOOKUP(F525,'CAMSS List of Standards'!A:X,8,FALSE)</f>
        <v>#N/A</v>
      </c>
      <c r="J525" t="s">
        <v>1106</v>
      </c>
    </row>
    <row r="526" spans="9:10" x14ac:dyDescent="0.25">
      <c r="I526" t="e">
        <f>VLOOKUP(F526,'CAMSS List of Standards'!A:X,8,FALSE)</f>
        <v>#N/A</v>
      </c>
      <c r="J526" t="s">
        <v>1106</v>
      </c>
    </row>
    <row r="527" spans="9:10" x14ac:dyDescent="0.25">
      <c r="I527" t="e">
        <f>VLOOKUP(F527,'CAMSS List of Standards'!A:X,8,FALSE)</f>
        <v>#N/A</v>
      </c>
      <c r="J527" t="s">
        <v>1106</v>
      </c>
    </row>
    <row r="528" spans="9:10" x14ac:dyDescent="0.25">
      <c r="I528" t="e">
        <f>VLOOKUP(F528,'CAMSS List of Standards'!A:X,8,FALSE)</f>
        <v>#N/A</v>
      </c>
      <c r="J528" t="s">
        <v>1106</v>
      </c>
    </row>
    <row r="529" spans="9:10" x14ac:dyDescent="0.25">
      <c r="I529" t="e">
        <f>VLOOKUP(F529,'CAMSS List of Standards'!A:X,8,FALSE)</f>
        <v>#N/A</v>
      </c>
      <c r="J529" t="s">
        <v>1106</v>
      </c>
    </row>
    <row r="530" spans="9:10" x14ac:dyDescent="0.25">
      <c r="I530" t="e">
        <f>VLOOKUP(F530,'CAMSS List of Standards'!A:X,8,FALSE)</f>
        <v>#N/A</v>
      </c>
      <c r="J530" t="s">
        <v>1106</v>
      </c>
    </row>
    <row r="531" spans="9:10" x14ac:dyDescent="0.25">
      <c r="I531" t="e">
        <f>VLOOKUP(F531,'CAMSS List of Standards'!A:X,8,FALSE)</f>
        <v>#N/A</v>
      </c>
      <c r="J531" t="s">
        <v>1106</v>
      </c>
    </row>
    <row r="532" spans="9:10" x14ac:dyDescent="0.25">
      <c r="I532" t="e">
        <f>VLOOKUP(F532,'CAMSS List of Standards'!A:X,8,FALSE)</f>
        <v>#N/A</v>
      </c>
      <c r="J532" t="s">
        <v>1106</v>
      </c>
    </row>
    <row r="533" spans="9:10" x14ac:dyDescent="0.25">
      <c r="I533" t="e">
        <f>VLOOKUP(F533,'CAMSS List of Standards'!A:X,8,FALSE)</f>
        <v>#N/A</v>
      </c>
      <c r="J533" t="s">
        <v>1106</v>
      </c>
    </row>
    <row r="534" spans="9:10" x14ac:dyDescent="0.25">
      <c r="I534" t="e">
        <f>VLOOKUP(F534,'CAMSS List of Standards'!A:X,8,FALSE)</f>
        <v>#N/A</v>
      </c>
      <c r="J534" t="s">
        <v>1106</v>
      </c>
    </row>
    <row r="535" spans="9:10" x14ac:dyDescent="0.25">
      <c r="I535" t="e">
        <f>VLOOKUP(F535,'CAMSS List of Standards'!A:X,8,FALSE)</f>
        <v>#N/A</v>
      </c>
      <c r="J535" t="s">
        <v>1106</v>
      </c>
    </row>
    <row r="536" spans="9:10" x14ac:dyDescent="0.25">
      <c r="I536" t="e">
        <f>VLOOKUP(F536,'CAMSS List of Standards'!A:X,8,FALSE)</f>
        <v>#N/A</v>
      </c>
      <c r="J536" t="s">
        <v>1106</v>
      </c>
    </row>
    <row r="537" spans="9:10" x14ac:dyDescent="0.25">
      <c r="I537" t="e">
        <f>VLOOKUP(F537,'CAMSS List of Standards'!A:X,8,FALSE)</f>
        <v>#N/A</v>
      </c>
      <c r="J537" t="s">
        <v>1106</v>
      </c>
    </row>
    <row r="538" spans="9:10" x14ac:dyDescent="0.25">
      <c r="I538" t="e">
        <f>VLOOKUP(F538,'CAMSS List of Standards'!A:X,8,FALSE)</f>
        <v>#N/A</v>
      </c>
      <c r="J538" t="s">
        <v>1106</v>
      </c>
    </row>
    <row r="539" spans="9:10" x14ac:dyDescent="0.25">
      <c r="I539" t="e">
        <f>VLOOKUP(F539,'CAMSS List of Standards'!A:X,8,FALSE)</f>
        <v>#N/A</v>
      </c>
      <c r="J539" t="s">
        <v>1106</v>
      </c>
    </row>
    <row r="540" spans="9:10" x14ac:dyDescent="0.25">
      <c r="I540" t="e">
        <f>VLOOKUP(F540,'CAMSS List of Standards'!A:X,8,FALSE)</f>
        <v>#N/A</v>
      </c>
      <c r="J540" t="s">
        <v>1106</v>
      </c>
    </row>
    <row r="541" spans="9:10" x14ac:dyDescent="0.25">
      <c r="I541" t="e">
        <f>VLOOKUP(F541,'CAMSS List of Standards'!A:X,8,FALSE)</f>
        <v>#N/A</v>
      </c>
      <c r="J541" t="s">
        <v>1106</v>
      </c>
    </row>
    <row r="542" spans="9:10" x14ac:dyDescent="0.25">
      <c r="I542" t="e">
        <f>VLOOKUP(F542,'CAMSS List of Standards'!A:X,8,FALSE)</f>
        <v>#N/A</v>
      </c>
      <c r="J542" t="s">
        <v>1106</v>
      </c>
    </row>
    <row r="543" spans="9:10" x14ac:dyDescent="0.25">
      <c r="I543" t="e">
        <f>VLOOKUP(F543,'CAMSS List of Standards'!A:X,8,FALSE)</f>
        <v>#N/A</v>
      </c>
      <c r="J543" t="s">
        <v>1106</v>
      </c>
    </row>
    <row r="544" spans="9:10" x14ac:dyDescent="0.25">
      <c r="I544" t="e">
        <f>VLOOKUP(F544,'CAMSS List of Standards'!A:X,8,FALSE)</f>
        <v>#N/A</v>
      </c>
      <c r="J544" t="s">
        <v>1106</v>
      </c>
    </row>
    <row r="545" spans="9:10" x14ac:dyDescent="0.25">
      <c r="I545" t="e">
        <f>VLOOKUP(F545,'CAMSS List of Standards'!A:X,8,FALSE)</f>
        <v>#N/A</v>
      </c>
      <c r="J545" t="s">
        <v>1106</v>
      </c>
    </row>
    <row r="546" spans="9:10" x14ac:dyDescent="0.25">
      <c r="I546" t="e">
        <f>VLOOKUP(F546,'CAMSS List of Standards'!A:X,8,FALSE)</f>
        <v>#N/A</v>
      </c>
      <c r="J546" t="s">
        <v>1106</v>
      </c>
    </row>
    <row r="547" spans="9:10" x14ac:dyDescent="0.25">
      <c r="I547" t="e">
        <f>VLOOKUP(F547,'CAMSS List of Standards'!A:X,8,FALSE)</f>
        <v>#N/A</v>
      </c>
      <c r="J547" t="s">
        <v>1106</v>
      </c>
    </row>
    <row r="548" spans="9:10" x14ac:dyDescent="0.25">
      <c r="I548" t="e">
        <f>VLOOKUP(F548,'CAMSS List of Standards'!A:X,8,FALSE)</f>
        <v>#N/A</v>
      </c>
      <c r="J548" t="s">
        <v>1106</v>
      </c>
    </row>
    <row r="549" spans="9:10" x14ac:dyDescent="0.25">
      <c r="I549" t="e">
        <f>VLOOKUP(F549,'CAMSS List of Standards'!A:X,8,FALSE)</f>
        <v>#N/A</v>
      </c>
      <c r="J549" t="s">
        <v>1106</v>
      </c>
    </row>
    <row r="550" spans="9:10" x14ac:dyDescent="0.25">
      <c r="I550" t="e">
        <f>VLOOKUP(F550,'CAMSS List of Standards'!A:X,8,FALSE)</f>
        <v>#N/A</v>
      </c>
      <c r="J550" t="s">
        <v>1106</v>
      </c>
    </row>
    <row r="551" spans="9:10" x14ac:dyDescent="0.25">
      <c r="I551" t="e">
        <f>VLOOKUP(F551,'CAMSS List of Standards'!A:X,8,FALSE)</f>
        <v>#N/A</v>
      </c>
      <c r="J551" t="s">
        <v>1106</v>
      </c>
    </row>
    <row r="552" spans="9:10" x14ac:dyDescent="0.25">
      <c r="I552" t="e">
        <f>VLOOKUP(F552,'CAMSS List of Standards'!A:X,8,FALSE)</f>
        <v>#N/A</v>
      </c>
      <c r="J552" t="s">
        <v>1106</v>
      </c>
    </row>
    <row r="553" spans="9:10" x14ac:dyDescent="0.25">
      <c r="I553" t="e">
        <f>VLOOKUP(F553,'CAMSS List of Standards'!A:X,8,FALSE)</f>
        <v>#N/A</v>
      </c>
      <c r="J553" t="s">
        <v>1106</v>
      </c>
    </row>
    <row r="554" spans="9:10" x14ac:dyDescent="0.25">
      <c r="I554" t="e">
        <f>VLOOKUP(F554,'CAMSS List of Standards'!A:X,8,FALSE)</f>
        <v>#N/A</v>
      </c>
      <c r="J554" t="s">
        <v>1106</v>
      </c>
    </row>
    <row r="555" spans="9:10" x14ac:dyDescent="0.25">
      <c r="I555" t="e">
        <f>VLOOKUP(F555,'CAMSS List of Standards'!A:X,8,FALSE)</f>
        <v>#N/A</v>
      </c>
      <c r="J555" t="s">
        <v>1106</v>
      </c>
    </row>
    <row r="556" spans="9:10" x14ac:dyDescent="0.25">
      <c r="I556" t="e">
        <f>VLOOKUP(F556,'CAMSS List of Standards'!A:X,8,FALSE)</f>
        <v>#N/A</v>
      </c>
      <c r="J556" t="s">
        <v>1106</v>
      </c>
    </row>
    <row r="557" spans="9:10" x14ac:dyDescent="0.25">
      <c r="I557" t="e">
        <f>VLOOKUP(F557,'CAMSS List of Standards'!A:X,8,FALSE)</f>
        <v>#N/A</v>
      </c>
      <c r="J557" t="s">
        <v>1106</v>
      </c>
    </row>
    <row r="558" spans="9:10" x14ac:dyDescent="0.25">
      <c r="I558" t="e">
        <f>VLOOKUP(F558,'CAMSS List of Standards'!A:X,8,FALSE)</f>
        <v>#N/A</v>
      </c>
      <c r="J558" t="s">
        <v>1106</v>
      </c>
    </row>
    <row r="559" spans="9:10" x14ac:dyDescent="0.25">
      <c r="I559" t="e">
        <f>VLOOKUP(F559,'CAMSS List of Standards'!A:X,8,FALSE)</f>
        <v>#N/A</v>
      </c>
      <c r="J559" t="s">
        <v>1106</v>
      </c>
    </row>
    <row r="560" spans="9:10" x14ac:dyDescent="0.25">
      <c r="I560" t="e">
        <f>VLOOKUP(F560,'CAMSS List of Standards'!A:X,8,FALSE)</f>
        <v>#N/A</v>
      </c>
      <c r="J560" t="s">
        <v>1106</v>
      </c>
    </row>
    <row r="561" spans="9:10" x14ac:dyDescent="0.25">
      <c r="I561" t="e">
        <f>VLOOKUP(F561,'CAMSS List of Standards'!A:X,8,FALSE)</f>
        <v>#N/A</v>
      </c>
      <c r="J561" t="s">
        <v>1106</v>
      </c>
    </row>
    <row r="562" spans="9:10" x14ac:dyDescent="0.25">
      <c r="I562" t="e">
        <f>VLOOKUP(F562,'CAMSS List of Standards'!A:X,8,FALSE)</f>
        <v>#N/A</v>
      </c>
      <c r="J562" t="s">
        <v>1106</v>
      </c>
    </row>
    <row r="563" spans="9:10" x14ac:dyDescent="0.25">
      <c r="I563" t="e">
        <f>VLOOKUP(F563,'CAMSS List of Standards'!A:X,8,FALSE)</f>
        <v>#N/A</v>
      </c>
      <c r="J563" t="s">
        <v>1106</v>
      </c>
    </row>
    <row r="564" spans="9:10" x14ac:dyDescent="0.25">
      <c r="I564" t="e">
        <f>VLOOKUP(F564,'CAMSS List of Standards'!A:X,8,FALSE)</f>
        <v>#N/A</v>
      </c>
      <c r="J564" t="s">
        <v>1106</v>
      </c>
    </row>
    <row r="565" spans="9:10" x14ac:dyDescent="0.25">
      <c r="I565" t="e">
        <f>VLOOKUP(F565,'CAMSS List of Standards'!A:X,8,FALSE)</f>
        <v>#N/A</v>
      </c>
      <c r="J565" t="s">
        <v>1106</v>
      </c>
    </row>
    <row r="566" spans="9:10" x14ac:dyDescent="0.25">
      <c r="I566" t="e">
        <f>VLOOKUP(F566,'CAMSS List of Standards'!A:X,8,FALSE)</f>
        <v>#N/A</v>
      </c>
      <c r="J566" t="s">
        <v>1106</v>
      </c>
    </row>
    <row r="567" spans="9:10" x14ac:dyDescent="0.25">
      <c r="I567" t="e">
        <f>VLOOKUP(F567,'CAMSS List of Standards'!A:X,8,FALSE)</f>
        <v>#N/A</v>
      </c>
      <c r="J567" t="s">
        <v>1106</v>
      </c>
    </row>
    <row r="568" spans="9:10" x14ac:dyDescent="0.25">
      <c r="I568" t="e">
        <f>VLOOKUP(F568,'CAMSS List of Standards'!A:X,8,FALSE)</f>
        <v>#N/A</v>
      </c>
      <c r="J568" t="s">
        <v>1106</v>
      </c>
    </row>
    <row r="569" spans="9:10" x14ac:dyDescent="0.25">
      <c r="I569" t="e">
        <f>VLOOKUP(F569,'CAMSS List of Standards'!A:X,8,FALSE)</f>
        <v>#N/A</v>
      </c>
      <c r="J569" t="s">
        <v>1106</v>
      </c>
    </row>
    <row r="570" spans="9:10" x14ac:dyDescent="0.25">
      <c r="I570" t="e">
        <f>VLOOKUP(F570,'CAMSS List of Standards'!A:X,8,FALSE)</f>
        <v>#N/A</v>
      </c>
      <c r="J570" t="s">
        <v>1106</v>
      </c>
    </row>
    <row r="571" spans="9:10" x14ac:dyDescent="0.25">
      <c r="I571" t="e">
        <f>VLOOKUP(F571,'CAMSS List of Standards'!A:X,8,FALSE)</f>
        <v>#N/A</v>
      </c>
      <c r="J571" t="s">
        <v>1106</v>
      </c>
    </row>
    <row r="572" spans="9:10" x14ac:dyDescent="0.25">
      <c r="I572" t="e">
        <f>VLOOKUP(F572,'CAMSS List of Standards'!A:X,8,FALSE)</f>
        <v>#N/A</v>
      </c>
      <c r="J572" t="s">
        <v>1106</v>
      </c>
    </row>
    <row r="573" spans="9:10" x14ac:dyDescent="0.25">
      <c r="I573" t="e">
        <f>VLOOKUP(F573,'CAMSS List of Standards'!A:X,8,FALSE)</f>
        <v>#N/A</v>
      </c>
      <c r="J573" t="s">
        <v>1106</v>
      </c>
    </row>
    <row r="574" spans="9:10" x14ac:dyDescent="0.25">
      <c r="I574" t="e">
        <f>VLOOKUP(F574,'CAMSS List of Standards'!A:X,8,FALSE)</f>
        <v>#N/A</v>
      </c>
      <c r="J574" t="s">
        <v>1106</v>
      </c>
    </row>
    <row r="575" spans="9:10" x14ac:dyDescent="0.25">
      <c r="I575" t="e">
        <f>VLOOKUP(F575,'CAMSS List of Standards'!A:X,8,FALSE)</f>
        <v>#N/A</v>
      </c>
      <c r="J575" t="s">
        <v>1106</v>
      </c>
    </row>
    <row r="576" spans="9:10" x14ac:dyDescent="0.25">
      <c r="I576" t="e">
        <f>VLOOKUP(F576,'CAMSS List of Standards'!A:X,8,FALSE)</f>
        <v>#N/A</v>
      </c>
      <c r="J576" t="s">
        <v>1106</v>
      </c>
    </row>
    <row r="577" spans="9:10" x14ac:dyDescent="0.25">
      <c r="I577" t="e">
        <f>VLOOKUP(F577,'CAMSS List of Standards'!A:X,8,FALSE)</f>
        <v>#N/A</v>
      </c>
      <c r="J577" t="s">
        <v>1106</v>
      </c>
    </row>
    <row r="578" spans="9:10" x14ac:dyDescent="0.25">
      <c r="I578" t="e">
        <f>VLOOKUP(F578,'CAMSS List of Standards'!A:X,8,FALSE)</f>
        <v>#N/A</v>
      </c>
      <c r="J578" t="s">
        <v>1106</v>
      </c>
    </row>
    <row r="579" spans="9:10" x14ac:dyDescent="0.25">
      <c r="I579" t="e">
        <f>VLOOKUP(F579,'CAMSS List of Standards'!A:X,8,FALSE)</f>
        <v>#N/A</v>
      </c>
      <c r="J579" t="s">
        <v>1106</v>
      </c>
    </row>
    <row r="580" spans="9:10" x14ac:dyDescent="0.25">
      <c r="I580" t="e">
        <f>VLOOKUP(F580,'CAMSS List of Standards'!A:X,8,FALSE)</f>
        <v>#N/A</v>
      </c>
      <c r="J580" t="s">
        <v>1106</v>
      </c>
    </row>
    <row r="581" spans="9:10" x14ac:dyDescent="0.25">
      <c r="I581" t="e">
        <f>VLOOKUP(F581,'CAMSS List of Standards'!A:X,8,FALSE)</f>
        <v>#N/A</v>
      </c>
      <c r="J581" t="s">
        <v>1106</v>
      </c>
    </row>
    <row r="582" spans="9:10" x14ac:dyDescent="0.25">
      <c r="I582" t="e">
        <f>VLOOKUP(F582,'CAMSS List of Standards'!A:X,8,FALSE)</f>
        <v>#N/A</v>
      </c>
      <c r="J582" t="s">
        <v>1106</v>
      </c>
    </row>
    <row r="583" spans="9:10" x14ac:dyDescent="0.25">
      <c r="I583" t="e">
        <f>VLOOKUP(F583,'CAMSS List of Standards'!A:X,8,FALSE)</f>
        <v>#N/A</v>
      </c>
      <c r="J583" t="s">
        <v>1106</v>
      </c>
    </row>
    <row r="584" spans="9:10" x14ac:dyDescent="0.25">
      <c r="I584" t="e">
        <f>VLOOKUP(F584,'CAMSS List of Standards'!A:X,8,FALSE)</f>
        <v>#N/A</v>
      </c>
      <c r="J584" t="s">
        <v>1106</v>
      </c>
    </row>
    <row r="585" spans="9:10" x14ac:dyDescent="0.25">
      <c r="I585" t="e">
        <f>VLOOKUP(F585,'CAMSS List of Standards'!A:X,8,FALSE)</f>
        <v>#N/A</v>
      </c>
      <c r="J585" t="s">
        <v>1106</v>
      </c>
    </row>
    <row r="586" spans="9:10" x14ac:dyDescent="0.25">
      <c r="I586" t="e">
        <f>VLOOKUP(F586,'CAMSS List of Standards'!A:X,8,FALSE)</f>
        <v>#N/A</v>
      </c>
      <c r="J586" t="s">
        <v>1106</v>
      </c>
    </row>
    <row r="587" spans="9:10" x14ac:dyDescent="0.25">
      <c r="I587" t="e">
        <f>VLOOKUP(F587,'CAMSS List of Standards'!A:X,8,FALSE)</f>
        <v>#N/A</v>
      </c>
      <c r="J587" t="s">
        <v>1106</v>
      </c>
    </row>
    <row r="588" spans="9:10" x14ac:dyDescent="0.25">
      <c r="I588" t="e">
        <f>VLOOKUP(F588,'CAMSS List of Standards'!A:X,8,FALSE)</f>
        <v>#N/A</v>
      </c>
      <c r="J588" t="s">
        <v>1106</v>
      </c>
    </row>
    <row r="589" spans="9:10" x14ac:dyDescent="0.25">
      <c r="I589" t="e">
        <f>VLOOKUP(F589,'CAMSS List of Standards'!A:X,8,FALSE)</f>
        <v>#N/A</v>
      </c>
      <c r="J589" t="s">
        <v>1106</v>
      </c>
    </row>
    <row r="590" spans="9:10" x14ac:dyDescent="0.25">
      <c r="I590" t="e">
        <f>VLOOKUP(F590,'CAMSS List of Standards'!A:X,8,FALSE)</f>
        <v>#N/A</v>
      </c>
      <c r="J590" t="s">
        <v>1106</v>
      </c>
    </row>
    <row r="591" spans="9:10" x14ac:dyDescent="0.25">
      <c r="I591" t="e">
        <f>VLOOKUP(F591,'CAMSS List of Standards'!A:X,8,FALSE)</f>
        <v>#N/A</v>
      </c>
      <c r="J591" t="s">
        <v>1106</v>
      </c>
    </row>
    <row r="592" spans="9:10" x14ac:dyDescent="0.25">
      <c r="I592" t="e">
        <f>VLOOKUP(F592,'CAMSS List of Standards'!A:X,8,FALSE)</f>
        <v>#N/A</v>
      </c>
      <c r="J592" t="s">
        <v>1106</v>
      </c>
    </row>
    <row r="593" spans="9:10" x14ac:dyDescent="0.25">
      <c r="I593" t="e">
        <f>VLOOKUP(F593,'CAMSS List of Standards'!A:X,8,FALSE)</f>
        <v>#N/A</v>
      </c>
      <c r="J593" t="s">
        <v>1106</v>
      </c>
    </row>
    <row r="594" spans="9:10" x14ac:dyDescent="0.25">
      <c r="I594" t="e">
        <f>VLOOKUP(F594,'CAMSS List of Standards'!A:X,8,FALSE)</f>
        <v>#N/A</v>
      </c>
      <c r="J594" t="s">
        <v>1106</v>
      </c>
    </row>
    <row r="595" spans="9:10" x14ac:dyDescent="0.25">
      <c r="I595" t="e">
        <f>VLOOKUP(F595,'CAMSS List of Standards'!A:X,8,FALSE)</f>
        <v>#N/A</v>
      </c>
      <c r="J595" t="s">
        <v>1106</v>
      </c>
    </row>
    <row r="596" spans="9:10" x14ac:dyDescent="0.25">
      <c r="I596" t="e">
        <f>VLOOKUP(F596,'CAMSS List of Standards'!A:X,8,FALSE)</f>
        <v>#N/A</v>
      </c>
      <c r="J596" t="s">
        <v>1106</v>
      </c>
    </row>
    <row r="597" spans="9:10" x14ac:dyDescent="0.25">
      <c r="I597" t="e">
        <f>VLOOKUP(F597,'CAMSS List of Standards'!A:X,8,FALSE)</f>
        <v>#N/A</v>
      </c>
      <c r="J597" t="s">
        <v>1106</v>
      </c>
    </row>
    <row r="598" spans="9:10" x14ac:dyDescent="0.25">
      <c r="I598" t="e">
        <f>VLOOKUP(F598,'CAMSS List of Standards'!A:X,8,FALSE)</f>
        <v>#N/A</v>
      </c>
      <c r="J598" t="s">
        <v>1106</v>
      </c>
    </row>
    <row r="599" spans="9:10" x14ac:dyDescent="0.25">
      <c r="I599" t="e">
        <f>VLOOKUP(F599,'CAMSS List of Standards'!A:X,8,FALSE)</f>
        <v>#N/A</v>
      </c>
      <c r="J599" t="s">
        <v>1106</v>
      </c>
    </row>
    <row r="600" spans="9:10" x14ac:dyDescent="0.25">
      <c r="I600" t="e">
        <f>VLOOKUP(F600,'CAMSS List of Standards'!A:X,8,FALSE)</f>
        <v>#N/A</v>
      </c>
      <c r="J600" t="s">
        <v>1106</v>
      </c>
    </row>
    <row r="601" spans="9:10" x14ac:dyDescent="0.25">
      <c r="I601" t="e">
        <f>VLOOKUP(F601,'CAMSS List of Standards'!A:X,8,FALSE)</f>
        <v>#N/A</v>
      </c>
      <c r="J601" t="s">
        <v>1106</v>
      </c>
    </row>
    <row r="602" spans="9:10" x14ac:dyDescent="0.25">
      <c r="I602" t="e">
        <f>VLOOKUP(F602,'CAMSS List of Standards'!A:X,8,FALSE)</f>
        <v>#N/A</v>
      </c>
      <c r="J602" t="s">
        <v>1106</v>
      </c>
    </row>
    <row r="603" spans="9:10" x14ac:dyDescent="0.25">
      <c r="I603" t="e">
        <f>VLOOKUP(F603,'CAMSS List of Standards'!A:X,8,FALSE)</f>
        <v>#N/A</v>
      </c>
      <c r="J603" t="s">
        <v>1106</v>
      </c>
    </row>
    <row r="604" spans="9:10" x14ac:dyDescent="0.25">
      <c r="I604" t="e">
        <f>VLOOKUP(F604,'CAMSS List of Standards'!A:X,8,FALSE)</f>
        <v>#N/A</v>
      </c>
      <c r="J604" t="s">
        <v>1106</v>
      </c>
    </row>
    <row r="605" spans="9:10" x14ac:dyDescent="0.25">
      <c r="I605" t="e">
        <f>VLOOKUP(F605,'CAMSS List of Standards'!A:X,8,FALSE)</f>
        <v>#N/A</v>
      </c>
      <c r="J605" t="s">
        <v>1106</v>
      </c>
    </row>
    <row r="606" spans="9:10" x14ac:dyDescent="0.25">
      <c r="I606" t="e">
        <f>VLOOKUP(F606,'CAMSS List of Standards'!A:X,8,FALSE)</f>
        <v>#N/A</v>
      </c>
      <c r="J606" t="s">
        <v>1106</v>
      </c>
    </row>
    <row r="607" spans="9:10" x14ac:dyDescent="0.25">
      <c r="I607" t="e">
        <f>VLOOKUP(F607,'CAMSS List of Standards'!A:X,8,FALSE)</f>
        <v>#N/A</v>
      </c>
      <c r="J607" t="s">
        <v>1106</v>
      </c>
    </row>
    <row r="608" spans="9:10" x14ac:dyDescent="0.25">
      <c r="I608" t="e">
        <f>VLOOKUP(F608,'CAMSS List of Standards'!A:X,8,FALSE)</f>
        <v>#N/A</v>
      </c>
      <c r="J608" t="s">
        <v>1106</v>
      </c>
    </row>
    <row r="609" spans="9:10" x14ac:dyDescent="0.25">
      <c r="I609" t="e">
        <f>VLOOKUP(F609,'CAMSS List of Standards'!A:X,8,FALSE)</f>
        <v>#N/A</v>
      </c>
      <c r="J609" t="s">
        <v>1106</v>
      </c>
    </row>
    <row r="610" spans="9:10" x14ac:dyDescent="0.25">
      <c r="I610" t="e">
        <f>VLOOKUP(F610,'CAMSS List of Standards'!A:X,8,FALSE)</f>
        <v>#N/A</v>
      </c>
      <c r="J610" t="s">
        <v>1106</v>
      </c>
    </row>
    <row r="611" spans="9:10" x14ac:dyDescent="0.25">
      <c r="I611" t="e">
        <f>VLOOKUP(F611,'CAMSS List of Standards'!A:X,8,FALSE)</f>
        <v>#N/A</v>
      </c>
      <c r="J611" t="s">
        <v>1106</v>
      </c>
    </row>
    <row r="612" spans="9:10" x14ac:dyDescent="0.25">
      <c r="I612" t="e">
        <f>VLOOKUP(F612,'CAMSS List of Standards'!A:X,8,FALSE)</f>
        <v>#N/A</v>
      </c>
      <c r="J612" t="s">
        <v>1106</v>
      </c>
    </row>
    <row r="613" spans="9:10" x14ac:dyDescent="0.25">
      <c r="I613" t="e">
        <f>VLOOKUP(F613,'CAMSS List of Standards'!A:X,8,FALSE)</f>
        <v>#N/A</v>
      </c>
      <c r="J613" t="s">
        <v>1106</v>
      </c>
    </row>
    <row r="614" spans="9:10" x14ac:dyDescent="0.25">
      <c r="I614" t="e">
        <f>VLOOKUP(F614,'CAMSS List of Standards'!A:X,8,FALSE)</f>
        <v>#N/A</v>
      </c>
      <c r="J614" t="s">
        <v>1106</v>
      </c>
    </row>
    <row r="615" spans="9:10" x14ac:dyDescent="0.25">
      <c r="I615" t="e">
        <f>VLOOKUP(F615,'CAMSS List of Standards'!A:X,8,FALSE)</f>
        <v>#N/A</v>
      </c>
      <c r="J615" t="s">
        <v>1106</v>
      </c>
    </row>
    <row r="616" spans="9:10" x14ac:dyDescent="0.25">
      <c r="I616" t="e">
        <f>VLOOKUP(F616,'CAMSS List of Standards'!A:X,8,FALSE)</f>
        <v>#N/A</v>
      </c>
      <c r="J616" t="s">
        <v>1106</v>
      </c>
    </row>
    <row r="617" spans="9:10" x14ac:dyDescent="0.25">
      <c r="I617" t="e">
        <f>VLOOKUP(F617,'CAMSS List of Standards'!A:X,8,FALSE)</f>
        <v>#N/A</v>
      </c>
      <c r="J617" t="s">
        <v>1106</v>
      </c>
    </row>
    <row r="618" spans="9:10" x14ac:dyDescent="0.25">
      <c r="I618" t="e">
        <f>VLOOKUP(F618,'CAMSS List of Standards'!A:X,8,FALSE)</f>
        <v>#N/A</v>
      </c>
      <c r="J618" t="s">
        <v>1106</v>
      </c>
    </row>
    <row r="619" spans="9:10" x14ac:dyDescent="0.25">
      <c r="I619" t="e">
        <f>VLOOKUP(F619,'CAMSS List of Standards'!A:X,8,FALSE)</f>
        <v>#N/A</v>
      </c>
      <c r="J619" t="s">
        <v>1106</v>
      </c>
    </row>
    <row r="620" spans="9:10" x14ac:dyDescent="0.25">
      <c r="I620" t="e">
        <f>VLOOKUP(F620,'CAMSS List of Standards'!A:X,8,FALSE)</f>
        <v>#N/A</v>
      </c>
      <c r="J620" t="s">
        <v>1106</v>
      </c>
    </row>
    <row r="621" spans="9:10" x14ac:dyDescent="0.25">
      <c r="I621" t="e">
        <f>VLOOKUP(F621,'CAMSS List of Standards'!A:X,8,FALSE)</f>
        <v>#N/A</v>
      </c>
      <c r="J621" t="s">
        <v>1106</v>
      </c>
    </row>
    <row r="622" spans="9:10" x14ac:dyDescent="0.25">
      <c r="I622" t="e">
        <f>VLOOKUP(F622,'CAMSS List of Standards'!A:X,8,FALSE)</f>
        <v>#N/A</v>
      </c>
      <c r="J622" t="s">
        <v>1106</v>
      </c>
    </row>
    <row r="623" spans="9:10" x14ac:dyDescent="0.25">
      <c r="I623" t="e">
        <f>VLOOKUP(F623,'CAMSS List of Standards'!A:X,8,FALSE)</f>
        <v>#N/A</v>
      </c>
      <c r="J623" t="s">
        <v>1106</v>
      </c>
    </row>
    <row r="624" spans="9:10" x14ac:dyDescent="0.25">
      <c r="I624" t="e">
        <f>VLOOKUP(F624,'CAMSS List of Standards'!A:X,8,FALSE)</f>
        <v>#N/A</v>
      </c>
      <c r="J624" t="s">
        <v>1106</v>
      </c>
    </row>
    <row r="625" spans="9:10" x14ac:dyDescent="0.25">
      <c r="I625" t="e">
        <f>VLOOKUP(F625,'CAMSS List of Standards'!A:X,8,FALSE)</f>
        <v>#N/A</v>
      </c>
      <c r="J625" t="s">
        <v>1106</v>
      </c>
    </row>
    <row r="626" spans="9:10" x14ac:dyDescent="0.25">
      <c r="I626" t="e">
        <f>VLOOKUP(F626,'CAMSS List of Standards'!A:X,8,FALSE)</f>
        <v>#N/A</v>
      </c>
      <c r="J626" t="s">
        <v>1106</v>
      </c>
    </row>
    <row r="627" spans="9:10" x14ac:dyDescent="0.25">
      <c r="I627" t="e">
        <f>VLOOKUP(F627,'CAMSS List of Standards'!A:X,8,FALSE)</f>
        <v>#N/A</v>
      </c>
      <c r="J627" t="s">
        <v>1106</v>
      </c>
    </row>
    <row r="628" spans="9:10" x14ac:dyDescent="0.25">
      <c r="I628" t="e">
        <f>VLOOKUP(F628,'CAMSS List of Standards'!A:X,8,FALSE)</f>
        <v>#N/A</v>
      </c>
      <c r="J628" t="s">
        <v>1106</v>
      </c>
    </row>
    <row r="629" spans="9:10" x14ac:dyDescent="0.25">
      <c r="I629" t="e">
        <f>VLOOKUP(F629,'CAMSS List of Standards'!A:X,8,FALSE)</f>
        <v>#N/A</v>
      </c>
      <c r="J629" t="s">
        <v>1106</v>
      </c>
    </row>
    <row r="630" spans="9:10" x14ac:dyDescent="0.25">
      <c r="I630" t="e">
        <f>VLOOKUP(F630,'CAMSS List of Standards'!A:X,8,FALSE)</f>
        <v>#N/A</v>
      </c>
      <c r="J630" t="s">
        <v>1106</v>
      </c>
    </row>
    <row r="631" spans="9:10" x14ac:dyDescent="0.25">
      <c r="I631" t="e">
        <f>VLOOKUP(F631,'CAMSS List of Standards'!A:X,8,FALSE)</f>
        <v>#N/A</v>
      </c>
      <c r="J631" t="s">
        <v>1106</v>
      </c>
    </row>
    <row r="632" spans="9:10" x14ac:dyDescent="0.25">
      <c r="I632" t="e">
        <f>VLOOKUP(F632,'CAMSS List of Standards'!A:X,8,FALSE)</f>
        <v>#N/A</v>
      </c>
      <c r="J632" t="s">
        <v>1106</v>
      </c>
    </row>
    <row r="633" spans="9:10" x14ac:dyDescent="0.25">
      <c r="I633" t="e">
        <f>VLOOKUP(F633,'CAMSS List of Standards'!A:X,8,FALSE)</f>
        <v>#N/A</v>
      </c>
      <c r="J633" t="s">
        <v>1106</v>
      </c>
    </row>
    <row r="634" spans="9:10" x14ac:dyDescent="0.25">
      <c r="I634" t="e">
        <f>VLOOKUP(F634,'CAMSS List of Standards'!A:X,8,FALSE)</f>
        <v>#N/A</v>
      </c>
      <c r="J634" t="s">
        <v>1106</v>
      </c>
    </row>
    <row r="635" spans="9:10" x14ac:dyDescent="0.25">
      <c r="I635" t="e">
        <f>VLOOKUP(F635,'CAMSS List of Standards'!A:X,8,FALSE)</f>
        <v>#N/A</v>
      </c>
      <c r="J635" t="s">
        <v>1106</v>
      </c>
    </row>
    <row r="636" spans="9:10" x14ac:dyDescent="0.25">
      <c r="I636" t="e">
        <f>VLOOKUP(F636,'CAMSS List of Standards'!A:X,8,FALSE)</f>
        <v>#N/A</v>
      </c>
      <c r="J636" t="s">
        <v>1106</v>
      </c>
    </row>
    <row r="637" spans="9:10" x14ac:dyDescent="0.25">
      <c r="I637" t="e">
        <f>VLOOKUP(F637,'CAMSS List of Standards'!A:X,8,FALSE)</f>
        <v>#N/A</v>
      </c>
      <c r="J637" t="s">
        <v>1106</v>
      </c>
    </row>
    <row r="638" spans="9:10" x14ac:dyDescent="0.25">
      <c r="I638" t="e">
        <f>VLOOKUP(F638,'CAMSS List of Standards'!A:X,8,FALSE)</f>
        <v>#N/A</v>
      </c>
      <c r="J638" t="s">
        <v>1106</v>
      </c>
    </row>
    <row r="639" spans="9:10" x14ac:dyDescent="0.25">
      <c r="I639" t="e">
        <f>VLOOKUP(F639,'CAMSS List of Standards'!A:X,8,FALSE)</f>
        <v>#N/A</v>
      </c>
      <c r="J639" t="s">
        <v>1106</v>
      </c>
    </row>
    <row r="640" spans="9:10" x14ac:dyDescent="0.25">
      <c r="I640" t="e">
        <f>VLOOKUP(F640,'CAMSS List of Standards'!A:X,8,FALSE)</f>
        <v>#N/A</v>
      </c>
      <c r="J640" t="s">
        <v>1106</v>
      </c>
    </row>
    <row r="641" spans="9:10" x14ac:dyDescent="0.25">
      <c r="I641" t="e">
        <f>VLOOKUP(F641,'CAMSS List of Standards'!A:X,8,FALSE)</f>
        <v>#N/A</v>
      </c>
      <c r="J641" t="s">
        <v>1106</v>
      </c>
    </row>
    <row r="642" spans="9:10" x14ac:dyDescent="0.25">
      <c r="I642" t="e">
        <f>VLOOKUP(F642,'CAMSS List of Standards'!A:X,8,FALSE)</f>
        <v>#N/A</v>
      </c>
      <c r="J642" t="s">
        <v>1106</v>
      </c>
    </row>
    <row r="643" spans="9:10" x14ac:dyDescent="0.25">
      <c r="I643" t="e">
        <f>VLOOKUP(F643,'CAMSS List of Standards'!A:X,8,FALSE)</f>
        <v>#N/A</v>
      </c>
      <c r="J643" t="s">
        <v>1106</v>
      </c>
    </row>
    <row r="644" spans="9:10" x14ac:dyDescent="0.25">
      <c r="I644" t="e">
        <f>VLOOKUP(F644,'CAMSS List of Standards'!A:X,8,FALSE)</f>
        <v>#N/A</v>
      </c>
      <c r="J644" t="s">
        <v>1106</v>
      </c>
    </row>
    <row r="645" spans="9:10" x14ac:dyDescent="0.25">
      <c r="I645" t="e">
        <f>VLOOKUP(F645,'CAMSS List of Standards'!A:X,8,FALSE)</f>
        <v>#N/A</v>
      </c>
      <c r="J645" t="s">
        <v>1106</v>
      </c>
    </row>
    <row r="646" spans="9:10" x14ac:dyDescent="0.25">
      <c r="I646" t="e">
        <f>VLOOKUP(F646,'CAMSS List of Standards'!A:X,8,FALSE)</f>
        <v>#N/A</v>
      </c>
      <c r="J646" t="s">
        <v>1106</v>
      </c>
    </row>
    <row r="647" spans="9:10" x14ac:dyDescent="0.25">
      <c r="I647" t="e">
        <f>VLOOKUP(F647,'CAMSS List of Standards'!A:X,8,FALSE)</f>
        <v>#N/A</v>
      </c>
      <c r="J647" t="s">
        <v>1106</v>
      </c>
    </row>
    <row r="648" spans="9:10" x14ac:dyDescent="0.25">
      <c r="I648" t="e">
        <f>VLOOKUP(F648,'CAMSS List of Standards'!A:X,8,FALSE)</f>
        <v>#N/A</v>
      </c>
      <c r="J648" t="s">
        <v>1106</v>
      </c>
    </row>
    <row r="649" spans="9:10" x14ac:dyDescent="0.25">
      <c r="I649" t="e">
        <f>VLOOKUP(F649,'CAMSS List of Standards'!A:X,8,FALSE)</f>
        <v>#N/A</v>
      </c>
      <c r="J649" t="s">
        <v>1106</v>
      </c>
    </row>
    <row r="650" spans="9:10" x14ac:dyDescent="0.25">
      <c r="I650" t="e">
        <f>VLOOKUP(F650,'CAMSS List of Standards'!A:X,8,FALSE)</f>
        <v>#N/A</v>
      </c>
      <c r="J650" t="s">
        <v>1106</v>
      </c>
    </row>
    <row r="651" spans="9:10" x14ac:dyDescent="0.25">
      <c r="I651" t="e">
        <f>VLOOKUP(F651,'CAMSS List of Standards'!A:X,8,FALSE)</f>
        <v>#N/A</v>
      </c>
      <c r="J651" t="s">
        <v>1106</v>
      </c>
    </row>
    <row r="652" spans="9:10" x14ac:dyDescent="0.25">
      <c r="I652" t="e">
        <f>VLOOKUP(F652,'CAMSS List of Standards'!A:X,8,FALSE)</f>
        <v>#N/A</v>
      </c>
      <c r="J652" t="s">
        <v>1106</v>
      </c>
    </row>
    <row r="653" spans="9:10" x14ac:dyDescent="0.25">
      <c r="I653" t="e">
        <f>VLOOKUP(F653,'CAMSS List of Standards'!A:X,8,FALSE)</f>
        <v>#N/A</v>
      </c>
      <c r="J653" t="s">
        <v>1106</v>
      </c>
    </row>
    <row r="654" spans="9:10" x14ac:dyDescent="0.25">
      <c r="I654" t="e">
        <f>VLOOKUP(F654,'CAMSS List of Standards'!A:X,8,FALSE)</f>
        <v>#N/A</v>
      </c>
      <c r="J654" t="s">
        <v>1106</v>
      </c>
    </row>
    <row r="655" spans="9:10" x14ac:dyDescent="0.25">
      <c r="I655" t="e">
        <f>VLOOKUP(F655,'CAMSS List of Standards'!A:X,8,FALSE)</f>
        <v>#N/A</v>
      </c>
      <c r="J655" t="s">
        <v>1106</v>
      </c>
    </row>
    <row r="656" spans="9:10" x14ac:dyDescent="0.25">
      <c r="I656" t="e">
        <f>VLOOKUP(F656,'CAMSS List of Standards'!A:X,8,FALSE)</f>
        <v>#N/A</v>
      </c>
      <c r="J656" t="s">
        <v>1106</v>
      </c>
    </row>
    <row r="657" spans="9:10" x14ac:dyDescent="0.25">
      <c r="I657" t="e">
        <f>VLOOKUP(F657,'CAMSS List of Standards'!A:X,8,FALSE)</f>
        <v>#N/A</v>
      </c>
      <c r="J657" t="s">
        <v>1106</v>
      </c>
    </row>
    <row r="658" spans="9:10" x14ac:dyDescent="0.25">
      <c r="I658" t="e">
        <f>VLOOKUP(F658,'CAMSS List of Standards'!A:X,8,FALSE)</f>
        <v>#N/A</v>
      </c>
      <c r="J658" t="s">
        <v>1106</v>
      </c>
    </row>
    <row r="659" spans="9:10" x14ac:dyDescent="0.25">
      <c r="I659" t="e">
        <f>VLOOKUP(F659,'CAMSS List of Standards'!A:X,8,FALSE)</f>
        <v>#N/A</v>
      </c>
      <c r="J659" t="s">
        <v>1106</v>
      </c>
    </row>
    <row r="660" spans="9:10" x14ac:dyDescent="0.25">
      <c r="I660" t="e">
        <f>VLOOKUP(F660,'CAMSS List of Standards'!A:X,8,FALSE)</f>
        <v>#N/A</v>
      </c>
      <c r="J660" t="s">
        <v>1106</v>
      </c>
    </row>
    <row r="661" spans="9:10" x14ac:dyDescent="0.25">
      <c r="I661" t="e">
        <f>VLOOKUP(F661,'CAMSS List of Standards'!A:X,8,FALSE)</f>
        <v>#N/A</v>
      </c>
      <c r="J661" t="s">
        <v>1106</v>
      </c>
    </row>
    <row r="662" spans="9:10" x14ac:dyDescent="0.25">
      <c r="I662" t="e">
        <f>VLOOKUP(F662,'CAMSS List of Standards'!A:X,8,FALSE)</f>
        <v>#N/A</v>
      </c>
      <c r="J662" t="s">
        <v>1106</v>
      </c>
    </row>
    <row r="663" spans="9:10" x14ac:dyDescent="0.25">
      <c r="I663" t="e">
        <f>VLOOKUP(F663,'CAMSS List of Standards'!A:X,8,FALSE)</f>
        <v>#N/A</v>
      </c>
      <c r="J663" t="s">
        <v>1106</v>
      </c>
    </row>
    <row r="664" spans="9:10" x14ac:dyDescent="0.25">
      <c r="I664" t="e">
        <f>VLOOKUP(F664,'CAMSS List of Standards'!A:X,8,FALSE)</f>
        <v>#N/A</v>
      </c>
      <c r="J664" t="s">
        <v>1106</v>
      </c>
    </row>
    <row r="665" spans="9:10" x14ac:dyDescent="0.25">
      <c r="I665" t="e">
        <f>VLOOKUP(F665,'CAMSS List of Standards'!A:X,8,FALSE)</f>
        <v>#N/A</v>
      </c>
      <c r="J665" t="s">
        <v>1106</v>
      </c>
    </row>
    <row r="666" spans="9:10" x14ac:dyDescent="0.25">
      <c r="I666" t="e">
        <f>VLOOKUP(F666,'CAMSS List of Standards'!A:X,8,FALSE)</f>
        <v>#N/A</v>
      </c>
      <c r="J666" t="s">
        <v>1106</v>
      </c>
    </row>
    <row r="667" spans="9:10" x14ac:dyDescent="0.25">
      <c r="I667" t="e">
        <f>VLOOKUP(F667,'CAMSS List of Standards'!A:X,8,FALSE)</f>
        <v>#N/A</v>
      </c>
      <c r="J667" t="s">
        <v>1106</v>
      </c>
    </row>
    <row r="668" spans="9:10" x14ac:dyDescent="0.25">
      <c r="I668" t="e">
        <f>VLOOKUP(F668,'CAMSS List of Standards'!A:X,8,FALSE)</f>
        <v>#N/A</v>
      </c>
      <c r="J668" t="s">
        <v>1106</v>
      </c>
    </row>
    <row r="669" spans="9:10" x14ac:dyDescent="0.25">
      <c r="I669" t="e">
        <f>VLOOKUP(F669,'CAMSS List of Standards'!A:X,8,FALSE)</f>
        <v>#N/A</v>
      </c>
      <c r="J669" t="s">
        <v>1106</v>
      </c>
    </row>
    <row r="670" spans="9:10" x14ac:dyDescent="0.25">
      <c r="I670" t="e">
        <f>VLOOKUP(F670,'CAMSS List of Standards'!A:X,8,FALSE)</f>
        <v>#N/A</v>
      </c>
      <c r="J670" t="s">
        <v>1106</v>
      </c>
    </row>
    <row r="671" spans="9:10" x14ac:dyDescent="0.25">
      <c r="I671" t="e">
        <f>VLOOKUP(F671,'CAMSS List of Standards'!A:X,8,FALSE)</f>
        <v>#N/A</v>
      </c>
      <c r="J671" t="s">
        <v>1106</v>
      </c>
    </row>
    <row r="672" spans="9:10" x14ac:dyDescent="0.25">
      <c r="I672" t="e">
        <f>VLOOKUP(F672,'CAMSS List of Standards'!A:X,8,FALSE)</f>
        <v>#N/A</v>
      </c>
      <c r="J672" t="s">
        <v>1106</v>
      </c>
    </row>
    <row r="673" spans="9:10" x14ac:dyDescent="0.25">
      <c r="I673" t="e">
        <f>VLOOKUP(F673,'CAMSS List of Standards'!A:X,8,FALSE)</f>
        <v>#N/A</v>
      </c>
      <c r="J673" t="s">
        <v>1106</v>
      </c>
    </row>
    <row r="674" spans="9:10" x14ac:dyDescent="0.25">
      <c r="I674" t="e">
        <f>VLOOKUP(F674,'CAMSS List of Standards'!A:X,8,FALSE)</f>
        <v>#N/A</v>
      </c>
      <c r="J674" t="s">
        <v>1106</v>
      </c>
    </row>
    <row r="675" spans="9:10" x14ac:dyDescent="0.25">
      <c r="I675" t="e">
        <f>VLOOKUP(F675,'CAMSS List of Standards'!A:X,8,FALSE)</f>
        <v>#N/A</v>
      </c>
      <c r="J675" t="s">
        <v>1106</v>
      </c>
    </row>
    <row r="676" spans="9:10" x14ac:dyDescent="0.25">
      <c r="I676" t="e">
        <f>VLOOKUP(F676,'CAMSS List of Standards'!A:X,8,FALSE)</f>
        <v>#N/A</v>
      </c>
      <c r="J676" t="s">
        <v>1106</v>
      </c>
    </row>
    <row r="677" spans="9:10" x14ac:dyDescent="0.25">
      <c r="I677" t="e">
        <f>VLOOKUP(F677,'CAMSS List of Standards'!A:X,8,FALSE)</f>
        <v>#N/A</v>
      </c>
      <c r="J677" t="s">
        <v>1106</v>
      </c>
    </row>
    <row r="678" spans="9:10" x14ac:dyDescent="0.25">
      <c r="I678" t="e">
        <f>VLOOKUP(F678,'CAMSS List of Standards'!A:X,8,FALSE)</f>
        <v>#N/A</v>
      </c>
      <c r="J678" t="s">
        <v>1106</v>
      </c>
    </row>
    <row r="679" spans="9:10" x14ac:dyDescent="0.25">
      <c r="I679" t="e">
        <f>VLOOKUP(F679,'CAMSS List of Standards'!A:X,8,FALSE)</f>
        <v>#N/A</v>
      </c>
      <c r="J679" t="s">
        <v>1106</v>
      </c>
    </row>
    <row r="680" spans="9:10" x14ac:dyDescent="0.25">
      <c r="I680" t="e">
        <f>VLOOKUP(F680,'CAMSS List of Standards'!A:X,8,FALSE)</f>
        <v>#N/A</v>
      </c>
      <c r="J680" t="s">
        <v>1106</v>
      </c>
    </row>
    <row r="681" spans="9:10" x14ac:dyDescent="0.25">
      <c r="I681" t="e">
        <f>VLOOKUP(F681,'CAMSS List of Standards'!A:X,8,FALSE)</f>
        <v>#N/A</v>
      </c>
      <c r="J681" t="s">
        <v>1106</v>
      </c>
    </row>
    <row r="682" spans="9:10" x14ac:dyDescent="0.25">
      <c r="I682" t="e">
        <f>VLOOKUP(F682,'CAMSS List of Standards'!A:X,8,FALSE)</f>
        <v>#N/A</v>
      </c>
      <c r="J682" t="s">
        <v>1106</v>
      </c>
    </row>
    <row r="683" spans="9:10" x14ac:dyDescent="0.25">
      <c r="I683" t="e">
        <f>VLOOKUP(F683,'CAMSS List of Standards'!A:X,8,FALSE)</f>
        <v>#N/A</v>
      </c>
      <c r="J683" t="s">
        <v>1106</v>
      </c>
    </row>
    <row r="684" spans="9:10" x14ac:dyDescent="0.25">
      <c r="I684" t="e">
        <f>VLOOKUP(F684,'CAMSS List of Standards'!A:X,8,FALSE)</f>
        <v>#N/A</v>
      </c>
      <c r="J684" t="s">
        <v>1106</v>
      </c>
    </row>
    <row r="685" spans="9:10" x14ac:dyDescent="0.25">
      <c r="I685" t="e">
        <f>VLOOKUP(F685,'CAMSS List of Standards'!A:X,8,FALSE)</f>
        <v>#N/A</v>
      </c>
      <c r="J685" t="s">
        <v>1106</v>
      </c>
    </row>
    <row r="686" spans="9:10" x14ac:dyDescent="0.25">
      <c r="I686" t="e">
        <f>VLOOKUP(F686,'CAMSS List of Standards'!A:X,8,FALSE)</f>
        <v>#N/A</v>
      </c>
      <c r="J686" t="s">
        <v>1106</v>
      </c>
    </row>
    <row r="687" spans="9:10" x14ac:dyDescent="0.25">
      <c r="I687" t="e">
        <f>VLOOKUP(F687,'CAMSS List of Standards'!A:X,8,FALSE)</f>
        <v>#N/A</v>
      </c>
      <c r="J687" t="s">
        <v>1106</v>
      </c>
    </row>
    <row r="688" spans="9:10" x14ac:dyDescent="0.25">
      <c r="I688" t="e">
        <f>VLOOKUP(F688,'CAMSS List of Standards'!A:X,8,FALSE)</f>
        <v>#N/A</v>
      </c>
      <c r="J688" t="s">
        <v>1106</v>
      </c>
    </row>
    <row r="689" spans="9:10" x14ac:dyDescent="0.25">
      <c r="I689" t="e">
        <f>VLOOKUP(F689,'CAMSS List of Standards'!A:X,8,FALSE)</f>
        <v>#N/A</v>
      </c>
      <c r="J689" t="s">
        <v>1106</v>
      </c>
    </row>
    <row r="690" spans="9:10" x14ac:dyDescent="0.25">
      <c r="I690" t="e">
        <f>VLOOKUP(F690,'CAMSS List of Standards'!A:X,8,FALSE)</f>
        <v>#N/A</v>
      </c>
      <c r="J690" t="s">
        <v>1106</v>
      </c>
    </row>
    <row r="691" spans="9:10" x14ac:dyDescent="0.25">
      <c r="I691" t="e">
        <f>VLOOKUP(F691,'CAMSS List of Standards'!A:X,8,FALSE)</f>
        <v>#N/A</v>
      </c>
      <c r="J691" t="s">
        <v>1106</v>
      </c>
    </row>
    <row r="692" spans="9:10" x14ac:dyDescent="0.25">
      <c r="I692" t="e">
        <f>VLOOKUP(F692,'CAMSS List of Standards'!A:X,8,FALSE)</f>
        <v>#N/A</v>
      </c>
      <c r="J692" t="s">
        <v>1106</v>
      </c>
    </row>
    <row r="693" spans="9:10" x14ac:dyDescent="0.25">
      <c r="I693" t="e">
        <f>VLOOKUP(F693,'CAMSS List of Standards'!A:X,8,FALSE)</f>
        <v>#N/A</v>
      </c>
      <c r="J693" t="s">
        <v>1106</v>
      </c>
    </row>
    <row r="694" spans="9:10" x14ac:dyDescent="0.25">
      <c r="I694" t="e">
        <f>VLOOKUP(F694,'CAMSS List of Standards'!A:X,8,FALSE)</f>
        <v>#N/A</v>
      </c>
      <c r="J694" t="s">
        <v>1106</v>
      </c>
    </row>
    <row r="695" spans="9:10" x14ac:dyDescent="0.25">
      <c r="I695" t="e">
        <f>VLOOKUP(F695,'CAMSS List of Standards'!A:X,8,FALSE)</f>
        <v>#N/A</v>
      </c>
      <c r="J695" t="s">
        <v>1106</v>
      </c>
    </row>
    <row r="696" spans="9:10" x14ac:dyDescent="0.25">
      <c r="I696" t="e">
        <f>VLOOKUP(F696,'CAMSS List of Standards'!A:X,8,FALSE)</f>
        <v>#N/A</v>
      </c>
      <c r="J696" t="s">
        <v>1106</v>
      </c>
    </row>
    <row r="697" spans="9:10" x14ac:dyDescent="0.25">
      <c r="I697" t="e">
        <f>VLOOKUP(F697,'CAMSS List of Standards'!A:X,8,FALSE)</f>
        <v>#N/A</v>
      </c>
      <c r="J697" t="s">
        <v>1106</v>
      </c>
    </row>
    <row r="698" spans="9:10" x14ac:dyDescent="0.25">
      <c r="I698" t="e">
        <f>VLOOKUP(F698,'CAMSS List of Standards'!A:X,8,FALSE)</f>
        <v>#N/A</v>
      </c>
      <c r="J698" t="s">
        <v>1106</v>
      </c>
    </row>
    <row r="699" spans="9:10" x14ac:dyDescent="0.25">
      <c r="I699" t="e">
        <f>VLOOKUP(F699,'CAMSS List of Standards'!A:X,8,FALSE)</f>
        <v>#N/A</v>
      </c>
      <c r="J699" t="s">
        <v>1106</v>
      </c>
    </row>
    <row r="700" spans="9:10" x14ac:dyDescent="0.25">
      <c r="I700" t="e">
        <f>VLOOKUP(F700,'CAMSS List of Standards'!A:X,8,FALSE)</f>
        <v>#N/A</v>
      </c>
      <c r="J700" t="s">
        <v>1106</v>
      </c>
    </row>
    <row r="701" spans="9:10" x14ac:dyDescent="0.25">
      <c r="I701" t="e">
        <f>VLOOKUP(F701,'CAMSS List of Standards'!A:X,8,FALSE)</f>
        <v>#N/A</v>
      </c>
      <c r="J701" t="s">
        <v>1106</v>
      </c>
    </row>
    <row r="702" spans="9:10" x14ac:dyDescent="0.25">
      <c r="I702" t="e">
        <f>VLOOKUP(F702,'CAMSS List of Standards'!A:X,8,FALSE)</f>
        <v>#N/A</v>
      </c>
      <c r="J702" t="s">
        <v>1106</v>
      </c>
    </row>
    <row r="703" spans="9:10" x14ac:dyDescent="0.25">
      <c r="I703" t="e">
        <f>VLOOKUP(F703,'CAMSS List of Standards'!A:X,8,FALSE)</f>
        <v>#N/A</v>
      </c>
      <c r="J703" t="s">
        <v>1106</v>
      </c>
    </row>
    <row r="704" spans="9:10" x14ac:dyDescent="0.25">
      <c r="I704" t="e">
        <f>VLOOKUP(F704,'CAMSS List of Standards'!A:X,8,FALSE)</f>
        <v>#N/A</v>
      </c>
      <c r="J704" t="s">
        <v>1106</v>
      </c>
    </row>
    <row r="705" spans="9:10" x14ac:dyDescent="0.25">
      <c r="I705" t="e">
        <f>VLOOKUP(F705,'CAMSS List of Standards'!A:X,8,FALSE)</f>
        <v>#N/A</v>
      </c>
      <c r="J705" t="s">
        <v>1106</v>
      </c>
    </row>
    <row r="706" spans="9:10" x14ac:dyDescent="0.25">
      <c r="I706" t="e">
        <f>VLOOKUP(F706,'CAMSS List of Standards'!A:X,8,FALSE)</f>
        <v>#N/A</v>
      </c>
      <c r="J706" t="s">
        <v>1106</v>
      </c>
    </row>
    <row r="707" spans="9:10" x14ac:dyDescent="0.25">
      <c r="I707" t="e">
        <f>VLOOKUP(F707,'CAMSS List of Standards'!A:X,8,FALSE)</f>
        <v>#N/A</v>
      </c>
      <c r="J707" t="s">
        <v>1106</v>
      </c>
    </row>
    <row r="708" spans="9:10" x14ac:dyDescent="0.25">
      <c r="I708" t="e">
        <f>VLOOKUP(F708,'CAMSS List of Standards'!A:X,8,FALSE)</f>
        <v>#N/A</v>
      </c>
      <c r="J708" t="s">
        <v>1106</v>
      </c>
    </row>
    <row r="709" spans="9:10" x14ac:dyDescent="0.25">
      <c r="I709" t="e">
        <f>VLOOKUP(F709,'CAMSS List of Standards'!A:X,8,FALSE)</f>
        <v>#N/A</v>
      </c>
      <c r="J709" t="s">
        <v>1106</v>
      </c>
    </row>
    <row r="710" spans="9:10" x14ac:dyDescent="0.25">
      <c r="I710" t="e">
        <f>VLOOKUP(F710,'CAMSS List of Standards'!A:X,8,FALSE)</f>
        <v>#N/A</v>
      </c>
      <c r="J710" t="s">
        <v>1106</v>
      </c>
    </row>
    <row r="711" spans="9:10" x14ac:dyDescent="0.25">
      <c r="I711" t="e">
        <f>VLOOKUP(F711,'CAMSS List of Standards'!A:X,8,FALSE)</f>
        <v>#N/A</v>
      </c>
      <c r="J711" t="s">
        <v>1106</v>
      </c>
    </row>
    <row r="712" spans="9:10" x14ac:dyDescent="0.25">
      <c r="I712" t="e">
        <f>VLOOKUP(F712,'CAMSS List of Standards'!A:X,8,FALSE)</f>
        <v>#N/A</v>
      </c>
      <c r="J712" t="s">
        <v>1106</v>
      </c>
    </row>
    <row r="713" spans="9:10" x14ac:dyDescent="0.25">
      <c r="I713" t="e">
        <f>VLOOKUP(F713,'CAMSS List of Standards'!A:X,8,FALSE)</f>
        <v>#N/A</v>
      </c>
      <c r="J713" t="s">
        <v>1106</v>
      </c>
    </row>
    <row r="714" spans="9:10" x14ac:dyDescent="0.25">
      <c r="I714" t="e">
        <f>VLOOKUP(F714,'CAMSS List of Standards'!A:X,8,FALSE)</f>
        <v>#N/A</v>
      </c>
      <c r="J714" t="s">
        <v>1106</v>
      </c>
    </row>
    <row r="715" spans="9:10" x14ac:dyDescent="0.25">
      <c r="I715" t="e">
        <f>VLOOKUP(F715,'CAMSS List of Standards'!A:X,8,FALSE)</f>
        <v>#N/A</v>
      </c>
      <c r="J715" t="s">
        <v>1106</v>
      </c>
    </row>
    <row r="716" spans="9:10" x14ac:dyDescent="0.25">
      <c r="I716" t="e">
        <f>VLOOKUP(F716,'CAMSS List of Standards'!A:X,8,FALSE)</f>
        <v>#N/A</v>
      </c>
      <c r="J716" t="s">
        <v>1106</v>
      </c>
    </row>
    <row r="717" spans="9:10" x14ac:dyDescent="0.25">
      <c r="I717" t="e">
        <f>VLOOKUP(F717,'CAMSS List of Standards'!A:X,8,FALSE)</f>
        <v>#N/A</v>
      </c>
      <c r="J717" t="s">
        <v>1106</v>
      </c>
    </row>
    <row r="718" spans="9:10" x14ac:dyDescent="0.25">
      <c r="I718" t="e">
        <f>VLOOKUP(F718,'CAMSS List of Standards'!A:X,8,FALSE)</f>
        <v>#N/A</v>
      </c>
      <c r="J718" t="s">
        <v>1106</v>
      </c>
    </row>
    <row r="719" spans="9:10" x14ac:dyDescent="0.25">
      <c r="I719" t="e">
        <f>VLOOKUP(F719,'CAMSS List of Standards'!A:X,8,FALSE)</f>
        <v>#N/A</v>
      </c>
      <c r="J719" t="s">
        <v>1106</v>
      </c>
    </row>
    <row r="720" spans="9:10" x14ac:dyDescent="0.25">
      <c r="I720" t="e">
        <f>VLOOKUP(F720,'CAMSS List of Standards'!A:X,8,FALSE)</f>
        <v>#N/A</v>
      </c>
      <c r="J720" t="s">
        <v>1106</v>
      </c>
    </row>
    <row r="721" spans="9:10" x14ac:dyDescent="0.25">
      <c r="I721" t="e">
        <f>VLOOKUP(F721,'CAMSS List of Standards'!A:X,8,FALSE)</f>
        <v>#N/A</v>
      </c>
      <c r="J721" t="s">
        <v>1106</v>
      </c>
    </row>
    <row r="722" spans="9:10" x14ac:dyDescent="0.25">
      <c r="I722" t="e">
        <f>VLOOKUP(F722,'CAMSS List of Standards'!A:X,8,FALSE)</f>
        <v>#N/A</v>
      </c>
      <c r="J722" t="s">
        <v>1106</v>
      </c>
    </row>
    <row r="723" spans="9:10" x14ac:dyDescent="0.25">
      <c r="I723" t="e">
        <f>VLOOKUP(F723,'CAMSS List of Standards'!A:X,8,FALSE)</f>
        <v>#N/A</v>
      </c>
      <c r="J723" t="s">
        <v>1106</v>
      </c>
    </row>
    <row r="724" spans="9:10" x14ac:dyDescent="0.25">
      <c r="I724" t="e">
        <f>VLOOKUP(F724,'CAMSS List of Standards'!A:X,8,FALSE)</f>
        <v>#N/A</v>
      </c>
      <c r="J724" t="s">
        <v>1106</v>
      </c>
    </row>
    <row r="725" spans="9:10" x14ac:dyDescent="0.25">
      <c r="I725" t="e">
        <f>VLOOKUP(F725,'CAMSS List of Standards'!A:X,8,FALSE)</f>
        <v>#N/A</v>
      </c>
      <c r="J725" t="s">
        <v>1106</v>
      </c>
    </row>
    <row r="726" spans="9:10" x14ac:dyDescent="0.25">
      <c r="I726" t="e">
        <f>VLOOKUP(F726,'CAMSS List of Standards'!A:X,8,FALSE)</f>
        <v>#N/A</v>
      </c>
      <c r="J726" t="s">
        <v>1106</v>
      </c>
    </row>
    <row r="727" spans="9:10" x14ac:dyDescent="0.25">
      <c r="I727" t="e">
        <f>VLOOKUP(F727,'CAMSS List of Standards'!A:X,8,FALSE)</f>
        <v>#N/A</v>
      </c>
      <c r="J727" t="s">
        <v>1106</v>
      </c>
    </row>
    <row r="728" spans="9:10" x14ac:dyDescent="0.25">
      <c r="I728" t="e">
        <f>VLOOKUP(F728,'CAMSS List of Standards'!A:X,8,FALSE)</f>
        <v>#N/A</v>
      </c>
      <c r="J728" t="s">
        <v>1106</v>
      </c>
    </row>
    <row r="729" spans="9:10" x14ac:dyDescent="0.25">
      <c r="I729" t="e">
        <f>VLOOKUP(F729,'CAMSS List of Standards'!A:X,8,FALSE)</f>
        <v>#N/A</v>
      </c>
      <c r="J729" t="s">
        <v>1106</v>
      </c>
    </row>
    <row r="730" spans="9:10" x14ac:dyDescent="0.25">
      <c r="I730" t="e">
        <f>VLOOKUP(F730,'CAMSS List of Standards'!A:X,8,FALSE)</f>
        <v>#N/A</v>
      </c>
      <c r="J730" t="s">
        <v>1106</v>
      </c>
    </row>
    <row r="731" spans="9:10" x14ac:dyDescent="0.25">
      <c r="I731" t="e">
        <f>VLOOKUP(F731,'CAMSS List of Standards'!A:X,8,FALSE)</f>
        <v>#N/A</v>
      </c>
      <c r="J731" t="s">
        <v>1106</v>
      </c>
    </row>
    <row r="732" spans="9:10" x14ac:dyDescent="0.25">
      <c r="I732" t="e">
        <f>VLOOKUP(F732,'CAMSS List of Standards'!A:X,8,FALSE)</f>
        <v>#N/A</v>
      </c>
      <c r="J732" t="s">
        <v>1106</v>
      </c>
    </row>
    <row r="733" spans="9:10" x14ac:dyDescent="0.25">
      <c r="I733" t="e">
        <f>VLOOKUP(F733,'CAMSS List of Standards'!A:X,8,FALSE)</f>
        <v>#N/A</v>
      </c>
      <c r="J733" t="s">
        <v>1106</v>
      </c>
    </row>
    <row r="734" spans="9:10" x14ac:dyDescent="0.25">
      <c r="I734" t="e">
        <f>VLOOKUP(F734,'CAMSS List of Standards'!A:X,8,FALSE)</f>
        <v>#N/A</v>
      </c>
      <c r="J734" t="s">
        <v>1106</v>
      </c>
    </row>
    <row r="735" spans="9:10" x14ac:dyDescent="0.25">
      <c r="I735" t="e">
        <f>VLOOKUP(F735,'CAMSS List of Standards'!A:X,8,FALSE)</f>
        <v>#N/A</v>
      </c>
      <c r="J735" t="s">
        <v>1106</v>
      </c>
    </row>
    <row r="736" spans="9:10" x14ac:dyDescent="0.25">
      <c r="I736" t="e">
        <f>VLOOKUP(F736,'CAMSS List of Standards'!A:X,8,FALSE)</f>
        <v>#N/A</v>
      </c>
      <c r="J736" t="s">
        <v>1106</v>
      </c>
    </row>
    <row r="737" spans="9:10" x14ac:dyDescent="0.25">
      <c r="I737" t="e">
        <f>VLOOKUP(F737,'CAMSS List of Standards'!A:X,8,FALSE)</f>
        <v>#N/A</v>
      </c>
      <c r="J737" t="s">
        <v>1106</v>
      </c>
    </row>
    <row r="738" spans="9:10" x14ac:dyDescent="0.25">
      <c r="I738" t="e">
        <f>VLOOKUP(F738,'CAMSS List of Standards'!A:X,8,FALSE)</f>
        <v>#N/A</v>
      </c>
      <c r="J738" t="s">
        <v>1106</v>
      </c>
    </row>
    <row r="739" spans="9:10" x14ac:dyDescent="0.25">
      <c r="I739" t="e">
        <f>VLOOKUP(F739,'CAMSS List of Standards'!A:X,8,FALSE)</f>
        <v>#N/A</v>
      </c>
      <c r="J739" t="s">
        <v>1106</v>
      </c>
    </row>
    <row r="740" spans="9:10" x14ac:dyDescent="0.25">
      <c r="I740" t="e">
        <f>VLOOKUP(F740,'CAMSS List of Standards'!A:X,8,FALSE)</f>
        <v>#N/A</v>
      </c>
      <c r="J740" t="s">
        <v>1106</v>
      </c>
    </row>
    <row r="741" spans="9:10" x14ac:dyDescent="0.25">
      <c r="I741" t="e">
        <f>VLOOKUP(F741,'CAMSS List of Standards'!A:X,8,FALSE)</f>
        <v>#N/A</v>
      </c>
      <c r="J741" t="s">
        <v>1106</v>
      </c>
    </row>
    <row r="742" spans="9:10" x14ac:dyDescent="0.25">
      <c r="I742" t="e">
        <f>VLOOKUP(F742,'CAMSS List of Standards'!A:X,8,FALSE)</f>
        <v>#N/A</v>
      </c>
      <c r="J742" t="s">
        <v>1106</v>
      </c>
    </row>
    <row r="743" spans="9:10" x14ac:dyDescent="0.25">
      <c r="I743" t="e">
        <f>VLOOKUP(F743,'CAMSS List of Standards'!A:X,8,FALSE)</f>
        <v>#N/A</v>
      </c>
      <c r="J743" t="s">
        <v>1106</v>
      </c>
    </row>
    <row r="744" spans="9:10" x14ac:dyDescent="0.25">
      <c r="I744" t="e">
        <f>VLOOKUP(F744,'CAMSS List of Standards'!A:X,8,FALSE)</f>
        <v>#N/A</v>
      </c>
      <c r="J744" t="s">
        <v>1106</v>
      </c>
    </row>
    <row r="745" spans="9:10" x14ac:dyDescent="0.25">
      <c r="I745" t="e">
        <f>VLOOKUP(F745,'CAMSS List of Standards'!A:X,8,FALSE)</f>
        <v>#N/A</v>
      </c>
      <c r="J745" t="s">
        <v>1106</v>
      </c>
    </row>
    <row r="746" spans="9:10" x14ac:dyDescent="0.25">
      <c r="I746" t="e">
        <f>VLOOKUP(F746,'CAMSS List of Standards'!A:X,8,FALSE)</f>
        <v>#N/A</v>
      </c>
      <c r="J746" t="s">
        <v>1106</v>
      </c>
    </row>
    <row r="747" spans="9:10" x14ac:dyDescent="0.25">
      <c r="I747" t="e">
        <f>VLOOKUP(F747,'CAMSS List of Standards'!A:X,8,FALSE)</f>
        <v>#N/A</v>
      </c>
      <c r="J747" t="s">
        <v>1106</v>
      </c>
    </row>
    <row r="748" spans="9:10" x14ac:dyDescent="0.25">
      <c r="I748" t="e">
        <f>VLOOKUP(F748,'CAMSS List of Standards'!A:X,8,FALSE)</f>
        <v>#N/A</v>
      </c>
      <c r="J748" t="s">
        <v>1106</v>
      </c>
    </row>
    <row r="749" spans="9:10" x14ac:dyDescent="0.25">
      <c r="I749" t="e">
        <f>VLOOKUP(F749,'CAMSS List of Standards'!A:X,8,FALSE)</f>
        <v>#N/A</v>
      </c>
      <c r="J749" t="s">
        <v>1106</v>
      </c>
    </row>
    <row r="750" spans="9:10" x14ac:dyDescent="0.25">
      <c r="I750" t="e">
        <f>VLOOKUP(F750,'CAMSS List of Standards'!A:X,8,FALSE)</f>
        <v>#N/A</v>
      </c>
      <c r="J750" t="s">
        <v>1106</v>
      </c>
    </row>
    <row r="751" spans="9:10" x14ac:dyDescent="0.25">
      <c r="I751" t="e">
        <f>VLOOKUP(F751,'CAMSS List of Standards'!A:X,8,FALSE)</f>
        <v>#N/A</v>
      </c>
      <c r="J751" t="s">
        <v>1106</v>
      </c>
    </row>
    <row r="752" spans="9:10" x14ac:dyDescent="0.25">
      <c r="I752" t="e">
        <f>VLOOKUP(F752,'CAMSS List of Standards'!A:X,8,FALSE)</f>
        <v>#N/A</v>
      </c>
      <c r="J752" t="s">
        <v>1106</v>
      </c>
    </row>
    <row r="753" spans="9:10" x14ac:dyDescent="0.25">
      <c r="I753" t="e">
        <f>VLOOKUP(F753,'CAMSS List of Standards'!A:X,8,FALSE)</f>
        <v>#N/A</v>
      </c>
      <c r="J753" t="s">
        <v>1106</v>
      </c>
    </row>
  </sheetData>
  <autoFilter ref="A1:L753" xr:uid="{00000000-0009-0000-0000-00000D000000}">
    <sortState xmlns:xlrd2="http://schemas.microsoft.com/office/spreadsheetml/2017/richdata2" ref="A2:L753">
      <sortCondition ref="F1:F753"/>
    </sortState>
  </autoFilter>
  <conditionalFormatting sqref="F291">
    <cfRule type="cellIs" dxfId="21" priority="1" operator="equal">
      <formula>"X"</formula>
    </cfRule>
  </conditionalFormatting>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L149"/>
  <sheetViews>
    <sheetView topLeftCell="D1" workbookViewId="0">
      <selection activeCell="E6" sqref="E6"/>
    </sheetView>
  </sheetViews>
  <sheetFormatPr defaultColWidth="9.140625" defaultRowHeight="15" x14ac:dyDescent="0.25"/>
  <cols>
    <col min="1" max="1" width="15.5703125" hidden="1" customWidth="1"/>
    <col min="2" max="2" width="46.140625" hidden="1" customWidth="1"/>
    <col min="3" max="3" width="29.85546875" hidden="1" customWidth="1"/>
    <col min="4" max="5" width="27.140625" customWidth="1"/>
    <col min="6" max="6" width="21.140625" bestFit="1" customWidth="1"/>
    <col min="7" max="7" width="12.42578125" bestFit="1" customWidth="1"/>
    <col min="8" max="8" width="10.140625" bestFit="1" customWidth="1"/>
    <col min="9" max="9" width="17" bestFit="1" customWidth="1"/>
    <col min="10" max="10" width="6.85546875" bestFit="1" customWidth="1"/>
    <col min="11" max="11" width="20.42578125" bestFit="1" customWidth="1"/>
    <col min="12" max="12" width="13.85546875" bestFit="1" customWidth="1"/>
  </cols>
  <sheetData>
    <row r="1" spans="1:12" x14ac:dyDescent="0.25">
      <c r="A1" s="1" t="s">
        <v>1099</v>
      </c>
      <c r="B1" s="1" t="s">
        <v>1624</v>
      </c>
      <c r="C1" s="1" t="s">
        <v>1100</v>
      </c>
      <c r="D1" s="1" t="s">
        <v>2995</v>
      </c>
      <c r="E1" s="1" t="s">
        <v>2994</v>
      </c>
      <c r="F1" s="1" t="s">
        <v>1102</v>
      </c>
      <c r="G1" s="1" t="s">
        <v>1103</v>
      </c>
      <c r="H1" s="1" t="s">
        <v>1104</v>
      </c>
      <c r="I1" s="1" t="s">
        <v>1105</v>
      </c>
      <c r="J1" s="1" t="s">
        <v>1106</v>
      </c>
      <c r="K1" s="1" t="s">
        <v>1107</v>
      </c>
      <c r="L1" s="1" t="s">
        <v>1108</v>
      </c>
    </row>
    <row r="2" spans="1:12" x14ac:dyDescent="0.25">
      <c r="B2" t="s">
        <v>1496</v>
      </c>
      <c r="C2" t="s">
        <v>199</v>
      </c>
      <c r="D2" t="s">
        <v>199</v>
      </c>
      <c r="E2" t="s">
        <v>199</v>
      </c>
      <c r="F2" t="s">
        <v>199</v>
      </c>
      <c r="I2" t="str">
        <f>VLOOKUP(F2,'CAMSS List of Standards'!A:X,13,FALSE)</f>
        <v>X</v>
      </c>
      <c r="J2" t="s">
        <v>1106</v>
      </c>
    </row>
    <row r="3" spans="1:12" x14ac:dyDescent="0.25">
      <c r="C3" t="s">
        <v>199</v>
      </c>
      <c r="D3" t="s">
        <v>199</v>
      </c>
      <c r="E3" t="s">
        <v>2166</v>
      </c>
      <c r="F3" t="s">
        <v>323</v>
      </c>
      <c r="I3" t="str">
        <f>VLOOKUP(F3,'CAMSS List of Standards'!A:X,13,FALSE)</f>
        <v>X</v>
      </c>
      <c r="J3" t="s">
        <v>1106</v>
      </c>
    </row>
    <row r="4" spans="1:12" x14ac:dyDescent="0.25">
      <c r="C4" t="s">
        <v>199</v>
      </c>
      <c r="D4" t="s">
        <v>199</v>
      </c>
      <c r="E4" t="s">
        <v>129</v>
      </c>
      <c r="F4" t="s">
        <v>129</v>
      </c>
      <c r="I4" t="str">
        <f>VLOOKUP(F4,'CAMSS List of Standards'!A:X,13,FALSE)</f>
        <v>X</v>
      </c>
      <c r="J4" t="s">
        <v>1106</v>
      </c>
    </row>
    <row r="5" spans="1:12" x14ac:dyDescent="0.25">
      <c r="B5" t="s">
        <v>2165</v>
      </c>
      <c r="C5" t="s">
        <v>323</v>
      </c>
      <c r="D5" t="s">
        <v>2166</v>
      </c>
      <c r="E5" t="s">
        <v>209</v>
      </c>
      <c r="F5" t="s">
        <v>209</v>
      </c>
      <c r="I5" t="str">
        <f>VLOOKUP(F5,'CAMSS List of Standards'!A:X,13,FALSE)</f>
        <v>X</v>
      </c>
      <c r="J5" t="s">
        <v>1106</v>
      </c>
    </row>
    <row r="6" spans="1:12" x14ac:dyDescent="0.25">
      <c r="C6" t="s">
        <v>323</v>
      </c>
      <c r="D6" t="s">
        <v>2166</v>
      </c>
      <c r="E6" t="s">
        <v>213</v>
      </c>
      <c r="F6" t="s">
        <v>213</v>
      </c>
      <c r="I6" t="str">
        <f>VLOOKUP(F6,'CAMSS List of Standards'!A:X,13,FALSE)</f>
        <v>X</v>
      </c>
      <c r="J6" t="s">
        <v>1106</v>
      </c>
    </row>
    <row r="7" spans="1:12" x14ac:dyDescent="0.25">
      <c r="C7" t="s">
        <v>129</v>
      </c>
      <c r="D7" t="s">
        <v>129</v>
      </c>
      <c r="E7" t="s">
        <v>79</v>
      </c>
      <c r="F7" t="s">
        <v>79</v>
      </c>
      <c r="I7" t="str">
        <f>VLOOKUP(F7,'CAMSS List of Standards'!A:X,13,FALSE)</f>
        <v>X</v>
      </c>
      <c r="J7" t="s">
        <v>1106</v>
      </c>
    </row>
    <row r="8" spans="1:12" x14ac:dyDescent="0.25">
      <c r="C8" t="s">
        <v>209</v>
      </c>
      <c r="D8" t="s">
        <v>209</v>
      </c>
      <c r="E8" t="s">
        <v>2167</v>
      </c>
      <c r="F8" t="s">
        <v>211</v>
      </c>
      <c r="I8" t="str">
        <f>VLOOKUP(F8,'CAMSS List of Standards'!A:X,13,FALSE)</f>
        <v>X</v>
      </c>
      <c r="J8" t="s">
        <v>1106</v>
      </c>
    </row>
    <row r="9" spans="1:12" x14ac:dyDescent="0.25">
      <c r="C9" t="s">
        <v>213</v>
      </c>
      <c r="D9" t="s">
        <v>213</v>
      </c>
      <c r="E9" t="s">
        <v>159</v>
      </c>
      <c r="F9" t="s">
        <v>159</v>
      </c>
      <c r="I9" t="str">
        <f>VLOOKUP(F9,'CAMSS List of Standards'!A:X,13,FALSE)</f>
        <v>X</v>
      </c>
      <c r="J9" t="s">
        <v>1106</v>
      </c>
    </row>
    <row r="10" spans="1:12" x14ac:dyDescent="0.25">
      <c r="C10" t="s">
        <v>79</v>
      </c>
      <c r="D10" t="s">
        <v>79</v>
      </c>
      <c r="E10" t="s">
        <v>161</v>
      </c>
      <c r="F10" t="s">
        <v>161</v>
      </c>
      <c r="I10" t="str">
        <f>VLOOKUP(F10,'CAMSS List of Standards'!A:X,13,FALSE)</f>
        <v>X</v>
      </c>
      <c r="J10" t="s">
        <v>1106</v>
      </c>
    </row>
    <row r="11" spans="1:12" x14ac:dyDescent="0.25">
      <c r="C11" t="s">
        <v>2167</v>
      </c>
      <c r="D11" t="s">
        <v>2167</v>
      </c>
      <c r="E11" t="s">
        <v>468</v>
      </c>
      <c r="F11" t="s">
        <v>468</v>
      </c>
      <c r="I11" t="str">
        <f>VLOOKUP(F11,'CAMSS List of Standards'!A:X,13,FALSE)</f>
        <v>X</v>
      </c>
      <c r="J11" t="s">
        <v>1106</v>
      </c>
    </row>
    <row r="12" spans="1:12" x14ac:dyDescent="0.25">
      <c r="C12" t="s">
        <v>159</v>
      </c>
      <c r="D12" t="s">
        <v>159</v>
      </c>
      <c r="E12" t="s">
        <v>88</v>
      </c>
      <c r="F12" t="s">
        <v>88</v>
      </c>
      <c r="I12" t="str">
        <f>VLOOKUP(F12,'CAMSS List of Standards'!A:X,13,FALSE)</f>
        <v>X</v>
      </c>
      <c r="J12" t="s">
        <v>1106</v>
      </c>
    </row>
    <row r="13" spans="1:12" x14ac:dyDescent="0.25">
      <c r="C13" t="s">
        <v>159</v>
      </c>
      <c r="D13" t="s">
        <v>159</v>
      </c>
      <c r="E13" t="s">
        <v>133</v>
      </c>
      <c r="F13" t="s">
        <v>133</v>
      </c>
      <c r="I13" t="str">
        <f>VLOOKUP(F13,'CAMSS List of Standards'!A:X,13,FALSE)</f>
        <v>X</v>
      </c>
      <c r="J13" t="s">
        <v>1106</v>
      </c>
    </row>
    <row r="14" spans="1:12" x14ac:dyDescent="0.25">
      <c r="C14" t="s">
        <v>161</v>
      </c>
      <c r="D14" t="s">
        <v>161</v>
      </c>
      <c r="E14" t="s">
        <v>94</v>
      </c>
      <c r="F14" t="s">
        <v>94</v>
      </c>
      <c r="I14" t="str">
        <f>VLOOKUP(F14,'CAMSS List of Standards'!A:X,13,FALSE)</f>
        <v>X</v>
      </c>
      <c r="J14" t="s">
        <v>1106</v>
      </c>
    </row>
    <row r="15" spans="1:12" x14ac:dyDescent="0.25">
      <c r="C15" t="s">
        <v>468</v>
      </c>
      <c r="D15" t="s">
        <v>468</v>
      </c>
      <c r="E15" t="s">
        <v>485</v>
      </c>
      <c r="F15" t="s">
        <v>485</v>
      </c>
      <c r="I15" t="str">
        <f>VLOOKUP(F15,'CAMSS List of Standards'!A:X,13,FALSE)</f>
        <v>X</v>
      </c>
      <c r="J15" t="s">
        <v>1106</v>
      </c>
    </row>
    <row r="16" spans="1:12" x14ac:dyDescent="0.25">
      <c r="C16" t="s">
        <v>88</v>
      </c>
      <c r="D16" t="s">
        <v>88</v>
      </c>
      <c r="E16" t="s">
        <v>222</v>
      </c>
      <c r="F16" t="s">
        <v>222</v>
      </c>
      <c r="I16" t="str">
        <f>VLOOKUP(F16,'CAMSS List of Standards'!A:X,13,FALSE)</f>
        <v>X</v>
      </c>
      <c r="J16" t="s">
        <v>1106</v>
      </c>
    </row>
    <row r="17" spans="3:10" x14ac:dyDescent="0.25">
      <c r="C17" t="s">
        <v>133</v>
      </c>
      <c r="D17" t="s">
        <v>133</v>
      </c>
      <c r="E17" t="s">
        <v>72</v>
      </c>
      <c r="F17" t="s">
        <v>72</v>
      </c>
      <c r="I17" t="str">
        <f>VLOOKUP(F17,'CAMSS List of Standards'!A:X,13,FALSE)</f>
        <v>X</v>
      </c>
      <c r="J17" t="s">
        <v>1106</v>
      </c>
    </row>
    <row r="18" spans="3:10" x14ac:dyDescent="0.25">
      <c r="C18" t="s">
        <v>94</v>
      </c>
      <c r="D18" t="s">
        <v>94</v>
      </c>
      <c r="E18" t="s">
        <v>74</v>
      </c>
      <c r="F18" t="s">
        <v>74</v>
      </c>
      <c r="I18" t="str">
        <f>VLOOKUP(F18,'CAMSS List of Standards'!A:X,13,FALSE)</f>
        <v>X</v>
      </c>
      <c r="J18" t="s">
        <v>1106</v>
      </c>
    </row>
    <row r="19" spans="3:10" x14ac:dyDescent="0.25">
      <c r="C19" t="s">
        <v>485</v>
      </c>
      <c r="D19" t="s">
        <v>485</v>
      </c>
      <c r="E19" t="s">
        <v>89</v>
      </c>
      <c r="F19" t="s">
        <v>89</v>
      </c>
      <c r="I19" t="str">
        <f>VLOOKUP(F19,'CAMSS List of Standards'!A:X,13,FALSE)</f>
        <v>X</v>
      </c>
      <c r="J19" t="s">
        <v>1106</v>
      </c>
    </row>
    <row r="20" spans="3:10" x14ac:dyDescent="0.25">
      <c r="C20" t="s">
        <v>222</v>
      </c>
      <c r="D20" t="s">
        <v>222</v>
      </c>
      <c r="E20" t="s">
        <v>510</v>
      </c>
      <c r="F20" t="s">
        <v>510</v>
      </c>
      <c r="I20" t="str">
        <f>VLOOKUP(F20,'CAMSS List of Standards'!A:X,13,FALSE)</f>
        <v>X</v>
      </c>
      <c r="J20" t="s">
        <v>1106</v>
      </c>
    </row>
    <row r="21" spans="3:10" x14ac:dyDescent="0.25">
      <c r="C21" t="s">
        <v>222</v>
      </c>
      <c r="D21" t="s">
        <v>222</v>
      </c>
      <c r="E21" t="s">
        <v>119</v>
      </c>
      <c r="F21" t="s">
        <v>119</v>
      </c>
      <c r="I21" t="str">
        <f>VLOOKUP(F21,'CAMSS List of Standards'!A:X,13,FALSE)</f>
        <v>X</v>
      </c>
      <c r="J21" t="s">
        <v>1106</v>
      </c>
    </row>
    <row r="22" spans="3:10" x14ac:dyDescent="0.25">
      <c r="C22" t="s">
        <v>72</v>
      </c>
      <c r="D22" t="s">
        <v>72</v>
      </c>
      <c r="E22" t="s">
        <v>167</v>
      </c>
      <c r="F22" t="s">
        <v>167</v>
      </c>
      <c r="I22" t="str">
        <f>VLOOKUP(F22,'CAMSS List of Standards'!A:X,13,FALSE)</f>
        <v>X</v>
      </c>
      <c r="J22" t="s">
        <v>1106</v>
      </c>
    </row>
    <row r="23" spans="3:10" x14ac:dyDescent="0.25">
      <c r="C23" t="s">
        <v>74</v>
      </c>
      <c r="D23" t="s">
        <v>74</v>
      </c>
      <c r="E23" t="s">
        <v>135</v>
      </c>
      <c r="F23" t="s">
        <v>135</v>
      </c>
      <c r="I23" t="str">
        <f>VLOOKUP(F23,'CAMSS List of Standards'!A:X,13,FALSE)</f>
        <v>X</v>
      </c>
      <c r="J23" t="s">
        <v>1106</v>
      </c>
    </row>
    <row r="24" spans="3:10" x14ac:dyDescent="0.25">
      <c r="C24" t="s">
        <v>89</v>
      </c>
      <c r="D24" t="s">
        <v>89</v>
      </c>
      <c r="E24" t="s">
        <v>2168</v>
      </c>
      <c r="F24" t="s">
        <v>2168</v>
      </c>
      <c r="I24" t="str">
        <f>VLOOKUP(F24,'CAMSS List of Standards'!A:X,13,FALSE)</f>
        <v>X</v>
      </c>
      <c r="J24" t="s">
        <v>1106</v>
      </c>
    </row>
    <row r="25" spans="3:10" x14ac:dyDescent="0.25">
      <c r="C25" t="s">
        <v>510</v>
      </c>
      <c r="D25" t="s">
        <v>510</v>
      </c>
      <c r="E25" t="s">
        <v>555</v>
      </c>
      <c r="F25" t="s">
        <v>555</v>
      </c>
      <c r="I25" t="str">
        <f>VLOOKUP(F25,'CAMSS List of Standards'!A:X,13,FALSE)</f>
        <v>X</v>
      </c>
      <c r="J25" t="s">
        <v>1106</v>
      </c>
    </row>
    <row r="26" spans="3:10" x14ac:dyDescent="0.25">
      <c r="C26" t="s">
        <v>510</v>
      </c>
      <c r="D26" t="s">
        <v>510</v>
      </c>
      <c r="E26" t="s">
        <v>228</v>
      </c>
      <c r="F26" t="s">
        <v>228</v>
      </c>
      <c r="I26" t="str">
        <f>VLOOKUP(F26,'CAMSS List of Standards'!A:X,13,FALSE)</f>
        <v>X</v>
      </c>
      <c r="J26" t="s">
        <v>1106</v>
      </c>
    </row>
    <row r="27" spans="3:10" x14ac:dyDescent="0.25">
      <c r="C27" t="s">
        <v>119</v>
      </c>
      <c r="D27" t="s">
        <v>119</v>
      </c>
      <c r="E27" t="s">
        <v>169</v>
      </c>
      <c r="F27" t="s">
        <v>169</v>
      </c>
      <c r="I27" t="str">
        <f>VLOOKUP(F27,'CAMSS List of Standards'!A:X,13,FALSE)</f>
        <v>X</v>
      </c>
      <c r="J27" t="s">
        <v>1106</v>
      </c>
    </row>
    <row r="28" spans="3:10" x14ac:dyDescent="0.25">
      <c r="C28" t="s">
        <v>167</v>
      </c>
      <c r="D28" t="s">
        <v>167</v>
      </c>
      <c r="E28" t="s">
        <v>90</v>
      </c>
      <c r="F28" t="s">
        <v>90</v>
      </c>
      <c r="I28" t="str">
        <f>VLOOKUP(F28,'CAMSS List of Standards'!A:X,13,FALSE)</f>
        <v>X</v>
      </c>
      <c r="J28" t="s">
        <v>1106</v>
      </c>
    </row>
    <row r="29" spans="3:10" x14ac:dyDescent="0.25">
      <c r="C29" t="s">
        <v>135</v>
      </c>
      <c r="D29" t="s">
        <v>135</v>
      </c>
      <c r="E29" t="s">
        <v>80</v>
      </c>
      <c r="F29" t="s">
        <v>80</v>
      </c>
      <c r="I29" t="str">
        <f>VLOOKUP(F29,'CAMSS List of Standards'!A:X,13,FALSE)</f>
        <v>X</v>
      </c>
      <c r="J29" t="s">
        <v>1106</v>
      </c>
    </row>
    <row r="30" spans="3:10" x14ac:dyDescent="0.25">
      <c r="C30" t="s">
        <v>135</v>
      </c>
      <c r="D30" t="s">
        <v>135</v>
      </c>
      <c r="E30" t="s">
        <v>81</v>
      </c>
      <c r="F30" t="s">
        <v>81</v>
      </c>
      <c r="I30" t="str">
        <f>VLOOKUP(F30,'CAMSS List of Standards'!A:X,13,FALSE)</f>
        <v>X</v>
      </c>
      <c r="J30" t="s">
        <v>1106</v>
      </c>
    </row>
    <row r="31" spans="3:10" x14ac:dyDescent="0.25">
      <c r="C31" t="s">
        <v>2168</v>
      </c>
      <c r="D31" t="s">
        <v>2168</v>
      </c>
      <c r="E31" t="s">
        <v>635</v>
      </c>
      <c r="F31" t="s">
        <v>635</v>
      </c>
      <c r="I31" t="str">
        <f>VLOOKUP(F31,'CAMSS List of Standards'!A:X,13,FALSE)</f>
        <v>X</v>
      </c>
      <c r="J31" t="s">
        <v>1106</v>
      </c>
    </row>
    <row r="32" spans="3:10" x14ac:dyDescent="0.25">
      <c r="C32" t="s">
        <v>2168</v>
      </c>
      <c r="E32" t="s">
        <v>639</v>
      </c>
      <c r="F32" t="s">
        <v>639</v>
      </c>
      <c r="I32" t="str">
        <f>VLOOKUP(F32,'CAMSS List of Standards'!A:X,13,FALSE)</f>
        <v>X</v>
      </c>
      <c r="J32" t="s">
        <v>1106</v>
      </c>
    </row>
    <row r="33" spans="2:10" x14ac:dyDescent="0.25">
      <c r="C33" t="s">
        <v>555</v>
      </c>
      <c r="D33" t="s">
        <v>555</v>
      </c>
      <c r="E33" t="s">
        <v>170</v>
      </c>
      <c r="F33" t="s">
        <v>170</v>
      </c>
      <c r="I33" t="str">
        <f>VLOOKUP(F33,'CAMSS List of Standards'!A:X,13,FALSE)</f>
        <v>X</v>
      </c>
      <c r="J33" t="s">
        <v>1106</v>
      </c>
    </row>
    <row r="34" spans="2:10" x14ac:dyDescent="0.25">
      <c r="C34" t="s">
        <v>228</v>
      </c>
      <c r="D34" t="s">
        <v>228</v>
      </c>
      <c r="E34" t="s">
        <v>75</v>
      </c>
      <c r="F34" t="s">
        <v>75</v>
      </c>
      <c r="I34" t="str">
        <f>VLOOKUP(F34,'CAMSS List of Standards'!A:X,13,FALSE)</f>
        <v>X</v>
      </c>
      <c r="J34" t="s">
        <v>1106</v>
      </c>
    </row>
    <row r="35" spans="2:10" x14ac:dyDescent="0.25">
      <c r="B35" t="s">
        <v>2169</v>
      </c>
      <c r="C35" t="s">
        <v>169</v>
      </c>
      <c r="D35" t="s">
        <v>169</v>
      </c>
      <c r="E35" t="s">
        <v>108</v>
      </c>
      <c r="F35" t="s">
        <v>108</v>
      </c>
      <c r="I35" t="str">
        <f>VLOOKUP(F35,'CAMSS List of Standards'!A:X,13,FALSE)</f>
        <v>X</v>
      </c>
      <c r="J35" t="s">
        <v>1106</v>
      </c>
    </row>
    <row r="36" spans="2:10" x14ac:dyDescent="0.25">
      <c r="C36" t="s">
        <v>90</v>
      </c>
      <c r="D36" t="s">
        <v>90</v>
      </c>
      <c r="E36" t="s">
        <v>76</v>
      </c>
      <c r="F36" t="s">
        <v>76</v>
      </c>
      <c r="I36" t="str">
        <f>VLOOKUP(F36,'CAMSS List of Standards'!A:X,13,FALSE)</f>
        <v>X</v>
      </c>
      <c r="J36" t="s">
        <v>1106</v>
      </c>
    </row>
    <row r="37" spans="2:10" x14ac:dyDescent="0.25">
      <c r="C37" t="s">
        <v>80</v>
      </c>
      <c r="D37" t="s">
        <v>80</v>
      </c>
      <c r="E37" t="s">
        <v>251</v>
      </c>
      <c r="F37" t="s">
        <v>251</v>
      </c>
      <c r="I37" t="str">
        <f>VLOOKUP(F37,'CAMSS List of Standards'!A:X,13,FALSE)</f>
        <v>X</v>
      </c>
      <c r="J37" t="s">
        <v>1106</v>
      </c>
    </row>
    <row r="38" spans="2:10" x14ac:dyDescent="0.25">
      <c r="C38" t="s">
        <v>81</v>
      </c>
      <c r="D38" t="s">
        <v>81</v>
      </c>
      <c r="E38" t="s">
        <v>82</v>
      </c>
      <c r="F38" t="s">
        <v>82</v>
      </c>
      <c r="I38" t="str">
        <f>VLOOKUP(F38,'CAMSS List of Standards'!A:X,13,FALSE)</f>
        <v>X</v>
      </c>
      <c r="J38" t="s">
        <v>1106</v>
      </c>
    </row>
    <row r="39" spans="2:10" x14ac:dyDescent="0.25">
      <c r="C39" t="s">
        <v>81</v>
      </c>
      <c r="D39" t="s">
        <v>81</v>
      </c>
      <c r="E39" t="s">
        <v>101</v>
      </c>
      <c r="F39" t="s">
        <v>101</v>
      </c>
      <c r="I39" t="str">
        <f>VLOOKUP(F39,'CAMSS List of Standards'!A:X,13,FALSE)</f>
        <v>X</v>
      </c>
      <c r="J39" t="s">
        <v>1106</v>
      </c>
    </row>
    <row r="40" spans="2:10" x14ac:dyDescent="0.25">
      <c r="C40" t="s">
        <v>635</v>
      </c>
      <c r="D40" t="s">
        <v>635</v>
      </c>
      <c r="E40" t="s">
        <v>726</v>
      </c>
      <c r="F40" t="s">
        <v>726</v>
      </c>
      <c r="I40" t="str">
        <f>VLOOKUP(F40,'CAMSS List of Standards'!A:X,13,FALSE)</f>
        <v>X</v>
      </c>
      <c r="J40" t="s">
        <v>1106</v>
      </c>
    </row>
    <row r="41" spans="2:10" x14ac:dyDescent="0.25">
      <c r="C41" t="s">
        <v>639</v>
      </c>
      <c r="D41" t="s">
        <v>639</v>
      </c>
      <c r="E41" t="s">
        <v>253</v>
      </c>
      <c r="F41" t="s">
        <v>253</v>
      </c>
      <c r="I41" t="str">
        <f>VLOOKUP(F41,'CAMSS List of Standards'!A:X,13,FALSE)</f>
        <v>X</v>
      </c>
      <c r="J41" t="s">
        <v>1106</v>
      </c>
    </row>
    <row r="42" spans="2:10" x14ac:dyDescent="0.25">
      <c r="C42" t="s">
        <v>170</v>
      </c>
      <c r="D42" t="s">
        <v>170</v>
      </c>
      <c r="E42" t="s">
        <v>73</v>
      </c>
      <c r="F42" t="s">
        <v>73</v>
      </c>
      <c r="I42" t="str">
        <f>VLOOKUP(F42,'CAMSS List of Standards'!A:X,13,FALSE)</f>
        <v>X</v>
      </c>
      <c r="J42" t="s">
        <v>1106</v>
      </c>
    </row>
    <row r="43" spans="2:10" x14ac:dyDescent="0.25">
      <c r="C43" t="s">
        <v>75</v>
      </c>
      <c r="D43" t="s">
        <v>75</v>
      </c>
      <c r="E43" t="s">
        <v>258</v>
      </c>
      <c r="F43" t="s">
        <v>258</v>
      </c>
      <c r="I43" t="str">
        <f>VLOOKUP(F43,'CAMSS List of Standards'!A:X,13,FALSE)</f>
        <v>X</v>
      </c>
      <c r="J43" t="s">
        <v>1106</v>
      </c>
    </row>
    <row r="44" spans="2:10" x14ac:dyDescent="0.25">
      <c r="C44" t="s">
        <v>75</v>
      </c>
      <c r="D44" t="s">
        <v>75</v>
      </c>
      <c r="E44" t="s">
        <v>97</v>
      </c>
      <c r="F44" t="s">
        <v>97</v>
      </c>
      <c r="I44" t="str">
        <f>VLOOKUP(F44,'CAMSS List of Standards'!A:X,13,FALSE)</f>
        <v>X</v>
      </c>
      <c r="J44" t="s">
        <v>1106</v>
      </c>
    </row>
    <row r="45" spans="2:10" x14ac:dyDescent="0.25">
      <c r="C45" t="s">
        <v>108</v>
      </c>
      <c r="D45" t="s">
        <v>108</v>
      </c>
      <c r="E45" t="s">
        <v>174</v>
      </c>
      <c r="F45" t="s">
        <v>174</v>
      </c>
      <c r="I45" t="str">
        <f>VLOOKUP(F45,'CAMSS List of Standards'!A:X,13,FALSE)</f>
        <v>X</v>
      </c>
      <c r="J45" t="s">
        <v>1106</v>
      </c>
    </row>
    <row r="46" spans="2:10" x14ac:dyDescent="0.25">
      <c r="C46" t="s">
        <v>76</v>
      </c>
      <c r="D46" t="s">
        <v>76</v>
      </c>
      <c r="E46" t="s">
        <v>178</v>
      </c>
      <c r="F46" t="s">
        <v>178</v>
      </c>
      <c r="I46" t="str">
        <f>VLOOKUP(F46,'CAMSS List of Standards'!A:X,13,FALSE)</f>
        <v>X</v>
      </c>
      <c r="J46" t="s">
        <v>1106</v>
      </c>
    </row>
    <row r="47" spans="2:10" x14ac:dyDescent="0.25">
      <c r="C47" t="s">
        <v>76</v>
      </c>
      <c r="D47" t="s">
        <v>76</v>
      </c>
      <c r="E47" t="s">
        <v>83</v>
      </c>
      <c r="F47" t="s">
        <v>83</v>
      </c>
      <c r="I47" t="str">
        <f>VLOOKUP(F47,'CAMSS List of Standards'!A:X,13,FALSE)</f>
        <v>X</v>
      </c>
      <c r="J47" t="s">
        <v>1106</v>
      </c>
    </row>
    <row r="48" spans="2:10" x14ac:dyDescent="0.25">
      <c r="C48" t="s">
        <v>76</v>
      </c>
      <c r="D48" t="s">
        <v>76</v>
      </c>
      <c r="E48" t="s">
        <v>84</v>
      </c>
      <c r="F48" t="s">
        <v>84</v>
      </c>
      <c r="I48" t="str">
        <f>VLOOKUP(F48,'CAMSS List of Standards'!A:X,13,FALSE)</f>
        <v>X</v>
      </c>
      <c r="J48" t="s">
        <v>1106</v>
      </c>
    </row>
    <row r="49" spans="3:10" x14ac:dyDescent="0.25">
      <c r="C49" t="s">
        <v>251</v>
      </c>
      <c r="D49" t="s">
        <v>251</v>
      </c>
      <c r="E49" t="s">
        <v>182</v>
      </c>
      <c r="F49" t="s">
        <v>182</v>
      </c>
      <c r="I49" t="str">
        <f>VLOOKUP(F49,'CAMSS List of Standards'!A:X,13,FALSE)</f>
        <v>X</v>
      </c>
      <c r="J49" t="s">
        <v>1106</v>
      </c>
    </row>
    <row r="50" spans="3:10" x14ac:dyDescent="0.25">
      <c r="C50" t="s">
        <v>82</v>
      </c>
      <c r="D50" t="s">
        <v>82</v>
      </c>
      <c r="E50" t="s">
        <v>91</v>
      </c>
      <c r="F50" t="s">
        <v>91</v>
      </c>
      <c r="I50" t="str">
        <f>VLOOKUP(F50,'CAMSS List of Standards'!A:X,13,FALSE)</f>
        <v>X</v>
      </c>
      <c r="J50" t="s">
        <v>1106</v>
      </c>
    </row>
    <row r="51" spans="3:10" x14ac:dyDescent="0.25">
      <c r="C51" t="s">
        <v>101</v>
      </c>
      <c r="D51" t="s">
        <v>101</v>
      </c>
      <c r="E51" t="s">
        <v>92</v>
      </c>
      <c r="F51" t="s">
        <v>92</v>
      </c>
      <c r="I51" t="str">
        <f>VLOOKUP(F51,'CAMSS List of Standards'!A:X,13,FALSE)</f>
        <v>X</v>
      </c>
      <c r="J51" t="s">
        <v>1106</v>
      </c>
    </row>
    <row r="52" spans="3:10" x14ac:dyDescent="0.25">
      <c r="C52" t="s">
        <v>726</v>
      </c>
      <c r="D52" t="s">
        <v>726</v>
      </c>
      <c r="E52" t="s">
        <v>103</v>
      </c>
      <c r="F52" t="s">
        <v>103</v>
      </c>
      <c r="I52" t="str">
        <f>VLOOKUP(F52,'CAMSS List of Standards'!A:X,13,FALSE)</f>
        <v>X</v>
      </c>
      <c r="J52" t="s">
        <v>1106</v>
      </c>
    </row>
    <row r="53" spans="3:10" x14ac:dyDescent="0.25">
      <c r="C53" t="s">
        <v>253</v>
      </c>
      <c r="D53" t="s">
        <v>253</v>
      </c>
      <c r="E53" t="s">
        <v>146</v>
      </c>
      <c r="F53" t="s">
        <v>146</v>
      </c>
      <c r="I53" t="str">
        <f>VLOOKUP(F53,'CAMSS List of Standards'!A:X,13,FALSE)</f>
        <v>X</v>
      </c>
      <c r="J53" t="s">
        <v>1106</v>
      </c>
    </row>
    <row r="54" spans="3:10" x14ac:dyDescent="0.25">
      <c r="C54" t="s">
        <v>73</v>
      </c>
      <c r="D54" t="s">
        <v>73</v>
      </c>
      <c r="E54" t="s">
        <v>98</v>
      </c>
      <c r="F54" t="s">
        <v>98</v>
      </c>
      <c r="I54" t="str">
        <f>VLOOKUP(F54,'CAMSS List of Standards'!A:X,13,FALSE)</f>
        <v>X</v>
      </c>
      <c r="J54" t="s">
        <v>1106</v>
      </c>
    </row>
    <row r="55" spans="3:10" x14ac:dyDescent="0.25">
      <c r="C55" t="s">
        <v>258</v>
      </c>
      <c r="D55" t="s">
        <v>258</v>
      </c>
      <c r="E55" t="s">
        <v>125</v>
      </c>
      <c r="F55" t="s">
        <v>125</v>
      </c>
      <c r="I55" t="str">
        <f>VLOOKUP(F55,'CAMSS List of Standards'!A:X,13,FALSE)</f>
        <v>X</v>
      </c>
      <c r="J55" t="s">
        <v>1106</v>
      </c>
    </row>
    <row r="56" spans="3:10" x14ac:dyDescent="0.25">
      <c r="C56" t="s">
        <v>97</v>
      </c>
      <c r="D56" t="s">
        <v>97</v>
      </c>
      <c r="E56" t="s">
        <v>185</v>
      </c>
      <c r="F56" t="s">
        <v>185</v>
      </c>
      <c r="I56" t="str">
        <f>VLOOKUP(F56,'CAMSS List of Standards'!A:X,13,FALSE)</f>
        <v>X</v>
      </c>
      <c r="J56" t="s">
        <v>1106</v>
      </c>
    </row>
    <row r="57" spans="3:10" x14ac:dyDescent="0.25">
      <c r="C57" t="s">
        <v>97</v>
      </c>
      <c r="D57" t="s">
        <v>97</v>
      </c>
      <c r="E57" t="s">
        <v>85</v>
      </c>
      <c r="F57" t="s">
        <v>85</v>
      </c>
      <c r="I57" t="str">
        <f>VLOOKUP(F57,'CAMSS List of Standards'!A:X,13,FALSE)</f>
        <v>X</v>
      </c>
      <c r="J57" t="s">
        <v>1106</v>
      </c>
    </row>
    <row r="58" spans="3:10" x14ac:dyDescent="0.25">
      <c r="C58" t="s">
        <v>174</v>
      </c>
      <c r="D58" t="s">
        <v>174</v>
      </c>
      <c r="E58" t="s">
        <v>281</v>
      </c>
      <c r="F58" t="s">
        <v>281</v>
      </c>
      <c r="I58" t="str">
        <f>VLOOKUP(F58,'CAMSS List of Standards'!A:X,13,FALSE)</f>
        <v>X</v>
      </c>
      <c r="J58" t="s">
        <v>1106</v>
      </c>
    </row>
    <row r="59" spans="3:10" x14ac:dyDescent="0.25">
      <c r="C59" t="s">
        <v>178</v>
      </c>
      <c r="D59" t="s">
        <v>178</v>
      </c>
      <c r="E59" t="s">
        <v>186</v>
      </c>
      <c r="F59" t="s">
        <v>186</v>
      </c>
      <c r="I59" t="str">
        <f>VLOOKUP(F59,'CAMSS List of Standards'!A:X,13,FALSE)</f>
        <v>X</v>
      </c>
      <c r="J59" t="s">
        <v>1106</v>
      </c>
    </row>
    <row r="60" spans="3:10" x14ac:dyDescent="0.25">
      <c r="C60" t="s">
        <v>83</v>
      </c>
      <c r="D60" t="s">
        <v>83</v>
      </c>
      <c r="E60" t="s">
        <v>86</v>
      </c>
      <c r="F60" t="s">
        <v>86</v>
      </c>
      <c r="I60" t="str">
        <f>VLOOKUP(F60,'CAMSS List of Standards'!A:X,13,FALSE)</f>
        <v>X</v>
      </c>
      <c r="J60" t="s">
        <v>1106</v>
      </c>
    </row>
    <row r="61" spans="3:10" x14ac:dyDescent="0.25">
      <c r="C61" t="s">
        <v>84</v>
      </c>
      <c r="D61" t="s">
        <v>84</v>
      </c>
      <c r="E61" t="s">
        <v>192</v>
      </c>
      <c r="F61" t="s">
        <v>192</v>
      </c>
      <c r="I61" t="str">
        <f>VLOOKUP(F61,'CAMSS List of Standards'!A:X,13,FALSE)</f>
        <v>X</v>
      </c>
      <c r="J61" t="s">
        <v>1106</v>
      </c>
    </row>
    <row r="62" spans="3:10" x14ac:dyDescent="0.25">
      <c r="C62" t="s">
        <v>84</v>
      </c>
      <c r="D62" t="s">
        <v>84</v>
      </c>
      <c r="E62" t="s">
        <v>112</v>
      </c>
      <c r="F62" t="s">
        <v>112</v>
      </c>
      <c r="I62" t="str">
        <f>VLOOKUP(F62,'CAMSS List of Standards'!A:X,13,FALSE)</f>
        <v>X</v>
      </c>
      <c r="J62" t="s">
        <v>1106</v>
      </c>
    </row>
    <row r="63" spans="3:10" x14ac:dyDescent="0.25">
      <c r="C63" t="s">
        <v>182</v>
      </c>
      <c r="D63" t="s">
        <v>182</v>
      </c>
      <c r="E63" t="s">
        <v>93</v>
      </c>
      <c r="F63" t="s">
        <v>93</v>
      </c>
      <c r="I63" t="str">
        <f>VLOOKUP(F63,'CAMSS List of Standards'!A:X,13,FALSE)</f>
        <v>X</v>
      </c>
      <c r="J63" t="s">
        <v>1106</v>
      </c>
    </row>
    <row r="64" spans="3:10" x14ac:dyDescent="0.25">
      <c r="C64" t="s">
        <v>182</v>
      </c>
      <c r="D64" t="s">
        <v>182</v>
      </c>
      <c r="E64" t="s">
        <v>153</v>
      </c>
      <c r="F64" t="s">
        <v>153</v>
      </c>
      <c r="I64" t="str">
        <f>VLOOKUP(F64,'CAMSS List of Standards'!A:X,13,FALSE)</f>
        <v>X</v>
      </c>
      <c r="J64" t="s">
        <v>1106</v>
      </c>
    </row>
    <row r="65" spans="3:10" x14ac:dyDescent="0.25">
      <c r="C65" t="s">
        <v>91</v>
      </c>
      <c r="D65" t="s">
        <v>91</v>
      </c>
      <c r="E65" t="s">
        <v>71</v>
      </c>
      <c r="F65" t="s">
        <v>71</v>
      </c>
      <c r="I65" t="str">
        <f>VLOOKUP(F65,'CAMSS List of Standards'!A:X,13,FALSE)</f>
        <v>X</v>
      </c>
      <c r="J65" t="s">
        <v>1106</v>
      </c>
    </row>
    <row r="66" spans="3:10" x14ac:dyDescent="0.25">
      <c r="C66" t="s">
        <v>92</v>
      </c>
      <c r="D66" t="s">
        <v>92</v>
      </c>
      <c r="E66" t="s">
        <v>194</v>
      </c>
      <c r="F66" t="s">
        <v>194</v>
      </c>
      <c r="I66" t="str">
        <f>VLOOKUP(F66,'CAMSS List of Standards'!A:X,13,FALSE)</f>
        <v>X</v>
      </c>
      <c r="J66" t="s">
        <v>1106</v>
      </c>
    </row>
    <row r="67" spans="3:10" x14ac:dyDescent="0.25">
      <c r="C67" t="s">
        <v>103</v>
      </c>
      <c r="D67" t="s">
        <v>103</v>
      </c>
      <c r="E67" t="s">
        <v>196</v>
      </c>
      <c r="F67" t="s">
        <v>196</v>
      </c>
      <c r="I67" t="str">
        <f>VLOOKUP(F67,'CAMSS List of Standards'!A:X,13,FALSE)</f>
        <v>X</v>
      </c>
      <c r="J67" t="s">
        <v>1106</v>
      </c>
    </row>
    <row r="68" spans="3:10" x14ac:dyDescent="0.25">
      <c r="C68" t="s">
        <v>146</v>
      </c>
      <c r="D68" t="s">
        <v>146</v>
      </c>
      <c r="E68" t="s">
        <v>99</v>
      </c>
      <c r="F68" t="s">
        <v>99</v>
      </c>
      <c r="I68" t="str">
        <f>VLOOKUP(F68,'CAMSS List of Standards'!A:X,13,FALSE)</f>
        <v>X</v>
      </c>
      <c r="J68" t="s">
        <v>1106</v>
      </c>
    </row>
    <row r="69" spans="3:10" x14ac:dyDescent="0.25">
      <c r="C69" t="s">
        <v>98</v>
      </c>
      <c r="D69" t="s">
        <v>98</v>
      </c>
      <c r="E69" t="s">
        <v>113</v>
      </c>
      <c r="F69" t="s">
        <v>113</v>
      </c>
      <c r="I69" t="str">
        <f>VLOOKUP(F69,'CAMSS List of Standards'!A:X,13,FALSE)</f>
        <v>X</v>
      </c>
      <c r="J69" t="s">
        <v>1106</v>
      </c>
    </row>
    <row r="70" spans="3:10" x14ac:dyDescent="0.25">
      <c r="C70" t="s">
        <v>98</v>
      </c>
      <c r="D70" t="s">
        <v>98</v>
      </c>
      <c r="E70" t="s">
        <v>114</v>
      </c>
      <c r="F70" t="s">
        <v>114</v>
      </c>
      <c r="I70" t="str">
        <f>VLOOKUP(F70,'CAMSS List of Standards'!A:X,13,FALSE)</f>
        <v>X</v>
      </c>
      <c r="J70" t="s">
        <v>1106</v>
      </c>
    </row>
    <row r="71" spans="3:10" x14ac:dyDescent="0.25">
      <c r="C71" t="s">
        <v>125</v>
      </c>
      <c r="D71" t="s">
        <v>125</v>
      </c>
      <c r="E71" t="s">
        <v>115</v>
      </c>
      <c r="F71" t="s">
        <v>115</v>
      </c>
      <c r="I71" t="str">
        <f>VLOOKUP(F71,'CAMSS List of Standards'!A:X,13,FALSE)</f>
        <v>X</v>
      </c>
      <c r="J71" t="s">
        <v>1106</v>
      </c>
    </row>
    <row r="72" spans="3:10" x14ac:dyDescent="0.25">
      <c r="C72" t="s">
        <v>185</v>
      </c>
      <c r="D72" t="s">
        <v>185</v>
      </c>
      <c r="I72" t="e">
        <f>VLOOKUP(F72,'CAMSS List of Standards'!A:X,13,FALSE)</f>
        <v>#N/A</v>
      </c>
      <c r="J72" t="s">
        <v>1106</v>
      </c>
    </row>
    <row r="73" spans="3:10" x14ac:dyDescent="0.25">
      <c r="C73" t="s">
        <v>185</v>
      </c>
      <c r="D73" t="s">
        <v>185</v>
      </c>
      <c r="I73" t="e">
        <f>VLOOKUP(F73,'CAMSS List of Standards'!A:X,13,FALSE)</f>
        <v>#N/A</v>
      </c>
      <c r="J73" t="s">
        <v>1106</v>
      </c>
    </row>
    <row r="74" spans="3:10" x14ac:dyDescent="0.25">
      <c r="C74" t="s">
        <v>85</v>
      </c>
      <c r="D74" t="s">
        <v>85</v>
      </c>
      <c r="I74" t="e">
        <f>VLOOKUP(F74,'CAMSS List of Standards'!A:X,13,FALSE)</f>
        <v>#N/A</v>
      </c>
      <c r="J74" t="s">
        <v>1106</v>
      </c>
    </row>
    <row r="75" spans="3:10" x14ac:dyDescent="0.25">
      <c r="C75" t="s">
        <v>85</v>
      </c>
      <c r="D75" t="s">
        <v>85</v>
      </c>
      <c r="I75" t="e">
        <f>VLOOKUP(F75,'CAMSS List of Standards'!A:X,13,FALSE)</f>
        <v>#N/A</v>
      </c>
      <c r="J75" t="s">
        <v>1106</v>
      </c>
    </row>
    <row r="76" spans="3:10" x14ac:dyDescent="0.25">
      <c r="C76" t="s">
        <v>281</v>
      </c>
      <c r="D76" t="s">
        <v>281</v>
      </c>
      <c r="I76" t="e">
        <f>VLOOKUP(F76,'CAMSS List of Standards'!A:X,13,FALSE)</f>
        <v>#N/A</v>
      </c>
      <c r="J76" t="s">
        <v>1106</v>
      </c>
    </row>
    <row r="77" spans="3:10" x14ac:dyDescent="0.25">
      <c r="C77" t="s">
        <v>186</v>
      </c>
      <c r="D77" t="s">
        <v>186</v>
      </c>
      <c r="I77" t="e">
        <f>VLOOKUP(F77,'CAMSS List of Standards'!A:X,13,FALSE)</f>
        <v>#N/A</v>
      </c>
      <c r="J77" t="s">
        <v>1106</v>
      </c>
    </row>
    <row r="78" spans="3:10" x14ac:dyDescent="0.25">
      <c r="C78" t="s">
        <v>186</v>
      </c>
      <c r="D78" t="s">
        <v>186</v>
      </c>
      <c r="I78" t="e">
        <f>VLOOKUP(F78,'CAMSS List of Standards'!A:X,13,FALSE)</f>
        <v>#N/A</v>
      </c>
      <c r="J78" t="s">
        <v>1106</v>
      </c>
    </row>
    <row r="79" spans="3:10" x14ac:dyDescent="0.25">
      <c r="C79" t="s">
        <v>86</v>
      </c>
      <c r="D79" t="s">
        <v>86</v>
      </c>
      <c r="I79" t="e">
        <f>VLOOKUP(F79,'CAMSS List of Standards'!A:X,13,FALSE)</f>
        <v>#N/A</v>
      </c>
      <c r="J79" t="s">
        <v>1106</v>
      </c>
    </row>
    <row r="80" spans="3:10" x14ac:dyDescent="0.25">
      <c r="C80" t="s">
        <v>86</v>
      </c>
      <c r="D80" t="s">
        <v>86</v>
      </c>
      <c r="I80" t="e">
        <f>VLOOKUP(F80,'CAMSS List of Standards'!A:X,13,FALSE)</f>
        <v>#N/A</v>
      </c>
      <c r="J80" t="s">
        <v>1106</v>
      </c>
    </row>
    <row r="81" spans="2:10" x14ac:dyDescent="0.25">
      <c r="C81" t="s">
        <v>192</v>
      </c>
      <c r="D81" t="s">
        <v>192</v>
      </c>
      <c r="I81" t="e">
        <f>VLOOKUP(F81,'CAMSS List of Standards'!A:X,13,FALSE)</f>
        <v>#N/A</v>
      </c>
      <c r="J81" t="s">
        <v>1106</v>
      </c>
    </row>
    <row r="82" spans="2:10" x14ac:dyDescent="0.25">
      <c r="C82" t="s">
        <v>112</v>
      </c>
      <c r="D82" t="s">
        <v>112</v>
      </c>
      <c r="I82" t="e">
        <f>VLOOKUP(F82,'CAMSS List of Standards'!A:X,13,FALSE)</f>
        <v>#N/A</v>
      </c>
      <c r="J82" t="s">
        <v>1106</v>
      </c>
    </row>
    <row r="83" spans="2:10" x14ac:dyDescent="0.25">
      <c r="C83" t="s">
        <v>112</v>
      </c>
      <c r="D83" t="s">
        <v>112</v>
      </c>
      <c r="I83" t="e">
        <f>VLOOKUP(F83,'CAMSS List of Standards'!A:X,13,FALSE)</f>
        <v>#N/A</v>
      </c>
      <c r="J83" t="s">
        <v>1106</v>
      </c>
    </row>
    <row r="84" spans="2:10" x14ac:dyDescent="0.25">
      <c r="C84" t="s">
        <v>93</v>
      </c>
      <c r="D84" t="s">
        <v>93</v>
      </c>
      <c r="I84" t="e">
        <f>VLOOKUP(F84,'CAMSS List of Standards'!A:X,13,FALSE)</f>
        <v>#N/A</v>
      </c>
      <c r="J84" t="s">
        <v>1106</v>
      </c>
    </row>
    <row r="85" spans="2:10" x14ac:dyDescent="0.25">
      <c r="C85" t="s">
        <v>153</v>
      </c>
      <c r="D85" t="s">
        <v>153</v>
      </c>
      <c r="I85" t="e">
        <f>VLOOKUP(F85,'CAMSS List of Standards'!A:X,13,FALSE)</f>
        <v>#N/A</v>
      </c>
      <c r="J85" t="s">
        <v>1106</v>
      </c>
    </row>
    <row r="86" spans="2:10" x14ac:dyDescent="0.25">
      <c r="C86" t="s">
        <v>71</v>
      </c>
      <c r="D86" t="s">
        <v>71</v>
      </c>
      <c r="I86" t="e">
        <f>VLOOKUP(F86,'CAMSS List of Standards'!A:X,13,FALSE)</f>
        <v>#N/A</v>
      </c>
      <c r="J86" t="s">
        <v>1106</v>
      </c>
    </row>
    <row r="87" spans="2:10" x14ac:dyDescent="0.25">
      <c r="C87" t="s">
        <v>71</v>
      </c>
      <c r="D87" t="s">
        <v>71</v>
      </c>
      <c r="I87" t="e">
        <f>VLOOKUP(F87,'CAMSS List of Standards'!A:X,13,FALSE)</f>
        <v>#N/A</v>
      </c>
      <c r="J87" t="s">
        <v>1106</v>
      </c>
    </row>
    <row r="88" spans="2:10" x14ac:dyDescent="0.25">
      <c r="C88" t="s">
        <v>194</v>
      </c>
      <c r="D88" t="s">
        <v>194</v>
      </c>
      <c r="I88" t="e">
        <f>VLOOKUP(F88,'CAMSS List of Standards'!A:X,13,FALSE)</f>
        <v>#N/A</v>
      </c>
      <c r="J88" t="s">
        <v>1106</v>
      </c>
    </row>
    <row r="89" spans="2:10" x14ac:dyDescent="0.25">
      <c r="C89" t="s">
        <v>194</v>
      </c>
      <c r="D89" t="s">
        <v>196</v>
      </c>
      <c r="I89" t="e">
        <f>VLOOKUP(F89,'CAMSS List of Standards'!A:X,13,FALSE)</f>
        <v>#N/A</v>
      </c>
      <c r="J89" t="s">
        <v>1106</v>
      </c>
    </row>
    <row r="90" spans="2:10" x14ac:dyDescent="0.25">
      <c r="C90" t="s">
        <v>196</v>
      </c>
      <c r="D90" t="s">
        <v>99</v>
      </c>
      <c r="I90" t="e">
        <f>VLOOKUP(F90,'CAMSS List of Standards'!A:X,13,FALSE)</f>
        <v>#N/A</v>
      </c>
      <c r="J90" t="s">
        <v>1106</v>
      </c>
    </row>
    <row r="91" spans="2:10" x14ac:dyDescent="0.25">
      <c r="C91" t="s">
        <v>196</v>
      </c>
      <c r="D91" t="s">
        <v>113</v>
      </c>
      <c r="I91" t="e">
        <f>VLOOKUP(F91,'CAMSS List of Standards'!A:X,13,FALSE)</f>
        <v>#N/A</v>
      </c>
      <c r="J91" t="s">
        <v>1106</v>
      </c>
    </row>
    <row r="92" spans="2:10" x14ac:dyDescent="0.25">
      <c r="C92" t="s">
        <v>99</v>
      </c>
      <c r="D92" t="s">
        <v>114</v>
      </c>
      <c r="I92" t="e">
        <f>VLOOKUP(F92,'CAMSS List of Standards'!A:X,13,FALSE)</f>
        <v>#N/A</v>
      </c>
      <c r="J92" t="s">
        <v>1106</v>
      </c>
    </row>
    <row r="93" spans="2:10" x14ac:dyDescent="0.25">
      <c r="C93" t="s">
        <v>113</v>
      </c>
      <c r="D93" t="s">
        <v>114</v>
      </c>
      <c r="I93" t="e">
        <f>VLOOKUP(F93,'CAMSS List of Standards'!A:X,13,FALSE)</f>
        <v>#N/A</v>
      </c>
      <c r="J93" t="s">
        <v>1106</v>
      </c>
    </row>
    <row r="94" spans="2:10" x14ac:dyDescent="0.25">
      <c r="C94" t="s">
        <v>114</v>
      </c>
      <c r="D94" t="s">
        <v>115</v>
      </c>
      <c r="I94" t="e">
        <f>VLOOKUP(F94,'CAMSS List of Standards'!A:X,13,FALSE)</f>
        <v>#N/A</v>
      </c>
      <c r="J94" t="s">
        <v>1106</v>
      </c>
    </row>
    <row r="95" spans="2:10" x14ac:dyDescent="0.25">
      <c r="B95" t="s">
        <v>2170</v>
      </c>
      <c r="C95" t="s">
        <v>114</v>
      </c>
      <c r="D95" t="s">
        <v>2171</v>
      </c>
      <c r="I95" t="e">
        <f>VLOOKUP(F95,'CAMSS List of Standards'!A:X,13,FALSE)</f>
        <v>#N/A</v>
      </c>
      <c r="J95" t="s">
        <v>1106</v>
      </c>
    </row>
    <row r="96" spans="2:10" x14ac:dyDescent="0.25">
      <c r="C96" t="s">
        <v>115</v>
      </c>
      <c r="I96" t="e">
        <f>VLOOKUP(F96,'CAMSS List of Standards'!A:X,13,FALSE)</f>
        <v>#N/A</v>
      </c>
      <c r="J96" t="s">
        <v>1106</v>
      </c>
    </row>
    <row r="97" spans="9:10" x14ac:dyDescent="0.25">
      <c r="I97" t="e">
        <f>VLOOKUP(F97,'CAMSS List of Standards'!A:X,13,FALSE)</f>
        <v>#N/A</v>
      </c>
      <c r="J97" t="s">
        <v>1106</v>
      </c>
    </row>
    <row r="98" spans="9:10" x14ac:dyDescent="0.25">
      <c r="I98" t="e">
        <f>VLOOKUP(F98,'CAMSS List of Standards'!A:X,13,FALSE)</f>
        <v>#N/A</v>
      </c>
      <c r="J98" t="s">
        <v>1106</v>
      </c>
    </row>
    <row r="99" spans="9:10" x14ac:dyDescent="0.25">
      <c r="I99" t="e">
        <f>VLOOKUP(F99,'CAMSS List of Standards'!A:X,13,FALSE)</f>
        <v>#N/A</v>
      </c>
      <c r="J99" t="s">
        <v>1106</v>
      </c>
    </row>
    <row r="100" spans="9:10" x14ac:dyDescent="0.25">
      <c r="I100" t="e">
        <f>VLOOKUP(F100,'CAMSS List of Standards'!A:X,13,FALSE)</f>
        <v>#N/A</v>
      </c>
      <c r="J100" t="s">
        <v>1106</v>
      </c>
    </row>
    <row r="101" spans="9:10" x14ac:dyDescent="0.25">
      <c r="I101" t="e">
        <f>VLOOKUP(F101,'CAMSS List of Standards'!A:X,13,FALSE)</f>
        <v>#N/A</v>
      </c>
      <c r="J101" t="s">
        <v>1106</v>
      </c>
    </row>
    <row r="102" spans="9:10" x14ac:dyDescent="0.25">
      <c r="I102" t="e">
        <f>VLOOKUP(F102,'CAMSS List of Standards'!A:X,13,FALSE)</f>
        <v>#N/A</v>
      </c>
      <c r="J102" t="s">
        <v>1106</v>
      </c>
    </row>
    <row r="103" spans="9:10" x14ac:dyDescent="0.25">
      <c r="I103" t="e">
        <f>VLOOKUP(F103,'CAMSS List of Standards'!A:X,13,FALSE)</f>
        <v>#N/A</v>
      </c>
      <c r="J103" t="s">
        <v>1106</v>
      </c>
    </row>
    <row r="104" spans="9:10" x14ac:dyDescent="0.25">
      <c r="I104" t="e">
        <f>VLOOKUP(F104,'CAMSS List of Standards'!A:X,13,FALSE)</f>
        <v>#N/A</v>
      </c>
      <c r="J104" t="s">
        <v>1106</v>
      </c>
    </row>
    <row r="105" spans="9:10" x14ac:dyDescent="0.25">
      <c r="I105" t="e">
        <f>VLOOKUP(F105,'CAMSS List of Standards'!A:X,13,FALSE)</f>
        <v>#N/A</v>
      </c>
      <c r="J105" t="s">
        <v>1106</v>
      </c>
    </row>
    <row r="106" spans="9:10" x14ac:dyDescent="0.25">
      <c r="I106" t="e">
        <f>VLOOKUP(F106,'CAMSS List of Standards'!A:X,13,FALSE)</f>
        <v>#N/A</v>
      </c>
      <c r="J106" t="s">
        <v>1106</v>
      </c>
    </row>
    <row r="107" spans="9:10" x14ac:dyDescent="0.25">
      <c r="I107" t="e">
        <f>VLOOKUP(F107,'CAMSS List of Standards'!A:X,13,FALSE)</f>
        <v>#N/A</v>
      </c>
      <c r="J107" t="s">
        <v>1106</v>
      </c>
    </row>
    <row r="108" spans="9:10" x14ac:dyDescent="0.25">
      <c r="I108" t="e">
        <f>VLOOKUP(F108,'CAMSS List of Standards'!A:X,13,FALSE)</f>
        <v>#N/A</v>
      </c>
      <c r="J108" t="s">
        <v>1106</v>
      </c>
    </row>
    <row r="109" spans="9:10" x14ac:dyDescent="0.25">
      <c r="I109" t="e">
        <f>VLOOKUP(F109,'CAMSS List of Standards'!A:X,13,FALSE)</f>
        <v>#N/A</v>
      </c>
      <c r="J109" t="s">
        <v>1106</v>
      </c>
    </row>
    <row r="110" spans="9:10" x14ac:dyDescent="0.25">
      <c r="I110" t="e">
        <f>VLOOKUP(F110,'CAMSS List of Standards'!A:X,13,FALSE)</f>
        <v>#N/A</v>
      </c>
      <c r="J110" t="s">
        <v>1106</v>
      </c>
    </row>
    <row r="111" spans="9:10" x14ac:dyDescent="0.25">
      <c r="I111" t="e">
        <f>VLOOKUP(F111,'CAMSS List of Standards'!A:X,13,FALSE)</f>
        <v>#N/A</v>
      </c>
      <c r="J111" t="s">
        <v>1106</v>
      </c>
    </row>
    <row r="112" spans="9:10" x14ac:dyDescent="0.25">
      <c r="I112" t="e">
        <f>VLOOKUP(F112,'CAMSS List of Standards'!A:X,13,FALSE)</f>
        <v>#N/A</v>
      </c>
      <c r="J112" t="s">
        <v>1106</v>
      </c>
    </row>
    <row r="113" spans="9:10" x14ac:dyDescent="0.25">
      <c r="I113" t="e">
        <f>VLOOKUP(F113,'CAMSS List of Standards'!A:X,13,FALSE)</f>
        <v>#N/A</v>
      </c>
      <c r="J113" t="s">
        <v>1106</v>
      </c>
    </row>
    <row r="114" spans="9:10" x14ac:dyDescent="0.25">
      <c r="I114" t="e">
        <f>VLOOKUP(F114,'CAMSS List of Standards'!A:X,13,FALSE)</f>
        <v>#N/A</v>
      </c>
      <c r="J114" t="s">
        <v>1106</v>
      </c>
    </row>
    <row r="115" spans="9:10" x14ac:dyDescent="0.25">
      <c r="I115" t="e">
        <f>VLOOKUP(F115,'CAMSS List of Standards'!A:X,13,FALSE)</f>
        <v>#N/A</v>
      </c>
      <c r="J115" t="s">
        <v>1106</v>
      </c>
    </row>
    <row r="116" spans="9:10" x14ac:dyDescent="0.25">
      <c r="I116" t="e">
        <f>VLOOKUP(F116,'CAMSS List of Standards'!A:X,13,FALSE)</f>
        <v>#N/A</v>
      </c>
      <c r="J116" t="s">
        <v>1106</v>
      </c>
    </row>
    <row r="117" spans="9:10" x14ac:dyDescent="0.25">
      <c r="I117" t="e">
        <f>VLOOKUP(F117,'CAMSS List of Standards'!A:X,13,FALSE)</f>
        <v>#N/A</v>
      </c>
      <c r="J117" t="s">
        <v>1106</v>
      </c>
    </row>
    <row r="118" spans="9:10" x14ac:dyDescent="0.25">
      <c r="I118" t="e">
        <f>VLOOKUP(F118,'CAMSS List of Standards'!A:X,13,FALSE)</f>
        <v>#N/A</v>
      </c>
      <c r="J118" t="s">
        <v>1106</v>
      </c>
    </row>
    <row r="119" spans="9:10" x14ac:dyDescent="0.25">
      <c r="I119" t="e">
        <f>VLOOKUP(F119,'CAMSS List of Standards'!A:X,13,FALSE)</f>
        <v>#N/A</v>
      </c>
      <c r="J119" t="s">
        <v>1106</v>
      </c>
    </row>
    <row r="120" spans="9:10" x14ac:dyDescent="0.25">
      <c r="I120" t="e">
        <f>VLOOKUP(F120,'CAMSS List of Standards'!A:X,13,FALSE)</f>
        <v>#N/A</v>
      </c>
      <c r="J120" t="s">
        <v>1106</v>
      </c>
    </row>
    <row r="121" spans="9:10" x14ac:dyDescent="0.25">
      <c r="I121" t="e">
        <f>VLOOKUP(F121,'CAMSS List of Standards'!A:X,13,FALSE)</f>
        <v>#N/A</v>
      </c>
      <c r="J121" t="s">
        <v>1106</v>
      </c>
    </row>
    <row r="122" spans="9:10" x14ac:dyDescent="0.25">
      <c r="I122" t="e">
        <f>VLOOKUP(F122,'CAMSS List of Standards'!A:X,13,FALSE)</f>
        <v>#N/A</v>
      </c>
      <c r="J122" t="s">
        <v>1106</v>
      </c>
    </row>
    <row r="123" spans="9:10" x14ac:dyDescent="0.25">
      <c r="I123" t="e">
        <f>VLOOKUP(F123,'CAMSS List of Standards'!A:X,13,FALSE)</f>
        <v>#N/A</v>
      </c>
      <c r="J123" t="s">
        <v>1106</v>
      </c>
    </row>
    <row r="124" spans="9:10" x14ac:dyDescent="0.25">
      <c r="I124" t="e">
        <f>VLOOKUP(F124,'CAMSS List of Standards'!A:X,13,FALSE)</f>
        <v>#N/A</v>
      </c>
      <c r="J124" t="s">
        <v>1106</v>
      </c>
    </row>
    <row r="125" spans="9:10" x14ac:dyDescent="0.25">
      <c r="I125" t="e">
        <f>VLOOKUP(F125,'CAMSS List of Standards'!A:X,13,FALSE)</f>
        <v>#N/A</v>
      </c>
      <c r="J125" t="s">
        <v>1106</v>
      </c>
    </row>
    <row r="126" spans="9:10" x14ac:dyDescent="0.25">
      <c r="I126" t="e">
        <f>VLOOKUP(F126,'CAMSS List of Standards'!A:X,13,FALSE)</f>
        <v>#N/A</v>
      </c>
      <c r="J126" t="s">
        <v>1106</v>
      </c>
    </row>
    <row r="127" spans="9:10" x14ac:dyDescent="0.25">
      <c r="I127" t="e">
        <f>VLOOKUP(F127,'CAMSS List of Standards'!A:X,13,FALSE)</f>
        <v>#N/A</v>
      </c>
      <c r="J127" t="s">
        <v>1106</v>
      </c>
    </row>
    <row r="128" spans="9:10" x14ac:dyDescent="0.25">
      <c r="I128" t="e">
        <f>VLOOKUP(F128,'CAMSS List of Standards'!A:X,13,FALSE)</f>
        <v>#N/A</v>
      </c>
      <c r="J128" t="s">
        <v>1106</v>
      </c>
    </row>
    <row r="129" spans="9:10" x14ac:dyDescent="0.25">
      <c r="I129" t="e">
        <f>VLOOKUP(F129,'CAMSS List of Standards'!A:X,13,FALSE)</f>
        <v>#N/A</v>
      </c>
      <c r="J129" t="s">
        <v>1106</v>
      </c>
    </row>
    <row r="130" spans="9:10" x14ac:dyDescent="0.25">
      <c r="I130" t="e">
        <f>VLOOKUP(F130,'CAMSS List of Standards'!A:X,13,FALSE)</f>
        <v>#N/A</v>
      </c>
      <c r="J130" t="s">
        <v>1106</v>
      </c>
    </row>
    <row r="131" spans="9:10" x14ac:dyDescent="0.25">
      <c r="I131" t="e">
        <f>VLOOKUP(F110,'CAMSS List of Standards'!A:X,13,FALSE)</f>
        <v>#N/A</v>
      </c>
      <c r="J131" t="s">
        <v>1106</v>
      </c>
    </row>
    <row r="132" spans="9:10" x14ac:dyDescent="0.25">
      <c r="I132" t="e">
        <f>VLOOKUP(F111,'CAMSS List of Standards'!A:X,13,FALSE)</f>
        <v>#N/A</v>
      </c>
      <c r="J132" t="s">
        <v>1106</v>
      </c>
    </row>
    <row r="133" spans="9:10" x14ac:dyDescent="0.25">
      <c r="I133" t="e">
        <f>VLOOKUP(F112,'CAMSS List of Standards'!A:X,13,FALSE)</f>
        <v>#N/A</v>
      </c>
      <c r="J133" t="s">
        <v>1106</v>
      </c>
    </row>
    <row r="134" spans="9:10" x14ac:dyDescent="0.25">
      <c r="I134" t="e">
        <f>VLOOKUP(F113,'CAMSS List of Standards'!A:X,13,FALSE)</f>
        <v>#N/A</v>
      </c>
      <c r="J134" t="s">
        <v>1106</v>
      </c>
    </row>
    <row r="135" spans="9:10" x14ac:dyDescent="0.25">
      <c r="I135" t="e">
        <f>VLOOKUP(F114,'CAMSS List of Standards'!A:X,13,FALSE)</f>
        <v>#N/A</v>
      </c>
      <c r="J135" t="s">
        <v>1106</v>
      </c>
    </row>
    <row r="136" spans="9:10" x14ac:dyDescent="0.25">
      <c r="I136" t="e">
        <f>VLOOKUP(F115,'CAMSS List of Standards'!A:X,13,FALSE)</f>
        <v>#N/A</v>
      </c>
      <c r="J136" t="s">
        <v>1106</v>
      </c>
    </row>
    <row r="137" spans="9:10" x14ac:dyDescent="0.25">
      <c r="I137" t="e">
        <f>VLOOKUP(F116,'CAMSS List of Standards'!A:X,13,FALSE)</f>
        <v>#N/A</v>
      </c>
      <c r="J137" t="s">
        <v>1106</v>
      </c>
    </row>
    <row r="138" spans="9:10" x14ac:dyDescent="0.25">
      <c r="I138" t="e">
        <f>VLOOKUP(F117,'CAMSS List of Standards'!A:X,13,FALSE)</f>
        <v>#N/A</v>
      </c>
      <c r="J138" t="s">
        <v>1106</v>
      </c>
    </row>
    <row r="139" spans="9:10" x14ac:dyDescent="0.25">
      <c r="I139" t="e">
        <f>VLOOKUP(F118,'CAMSS List of Standards'!A:X,13,FALSE)</f>
        <v>#N/A</v>
      </c>
      <c r="J139" t="s">
        <v>1106</v>
      </c>
    </row>
    <row r="140" spans="9:10" x14ac:dyDescent="0.25">
      <c r="I140" t="e">
        <f>VLOOKUP(F119,'CAMSS List of Standards'!A:X,13,FALSE)</f>
        <v>#N/A</v>
      </c>
      <c r="J140" t="s">
        <v>1106</v>
      </c>
    </row>
    <row r="141" spans="9:10" x14ac:dyDescent="0.25">
      <c r="I141" t="e">
        <f>VLOOKUP(F120,'CAMSS List of Standards'!A:X,13,FALSE)</f>
        <v>#N/A</v>
      </c>
      <c r="J141" t="s">
        <v>1106</v>
      </c>
    </row>
    <row r="142" spans="9:10" x14ac:dyDescent="0.25">
      <c r="I142" t="e">
        <f>VLOOKUP(F121,'CAMSS List of Standards'!A:X,13,FALSE)</f>
        <v>#N/A</v>
      </c>
      <c r="J142" t="s">
        <v>1106</v>
      </c>
    </row>
    <row r="143" spans="9:10" x14ac:dyDescent="0.25">
      <c r="I143" t="e">
        <f>VLOOKUP(F122,'CAMSS List of Standards'!A:X,9,FALSE)</f>
        <v>#N/A</v>
      </c>
      <c r="J143" t="s">
        <v>1106</v>
      </c>
    </row>
    <row r="144" spans="9:10" x14ac:dyDescent="0.25">
      <c r="I144" t="e">
        <f>VLOOKUP(F123,'CAMSS List of Standards'!A:X,9,FALSE)</f>
        <v>#N/A</v>
      </c>
      <c r="J144" t="s">
        <v>1106</v>
      </c>
    </row>
    <row r="145" spans="9:10" x14ac:dyDescent="0.25">
      <c r="I145" t="e">
        <f>VLOOKUP(F124,'CAMSS List of Standards'!A:X,9,FALSE)</f>
        <v>#N/A</v>
      </c>
      <c r="J145" t="s">
        <v>1106</v>
      </c>
    </row>
    <row r="146" spans="9:10" x14ac:dyDescent="0.25">
      <c r="I146" t="e">
        <f>VLOOKUP(F125,'CAMSS List of Standards'!A:X,9,FALSE)</f>
        <v>#N/A</v>
      </c>
      <c r="J146" t="s">
        <v>1106</v>
      </c>
    </row>
    <row r="147" spans="9:10" x14ac:dyDescent="0.25">
      <c r="I147" t="e">
        <f>VLOOKUP(F126,'CAMSS List of Standards'!A:X,9,FALSE)</f>
        <v>#N/A</v>
      </c>
      <c r="J147" t="s">
        <v>1106</v>
      </c>
    </row>
    <row r="148" spans="9:10" x14ac:dyDescent="0.25">
      <c r="I148" t="e">
        <f>VLOOKUP(F127,'CAMSS List of Standards'!A:X,9,FALSE)</f>
        <v>#N/A</v>
      </c>
      <c r="J148" t="s">
        <v>1106</v>
      </c>
    </row>
    <row r="149" spans="9:10" x14ac:dyDescent="0.25">
      <c r="I149" t="e">
        <f>VLOOKUP(F128,'CAMSS List of Standards'!A:X,9,FALSE)</f>
        <v>#N/A</v>
      </c>
      <c r="J149" t="s">
        <v>1106</v>
      </c>
    </row>
  </sheetData>
  <autoFilter ref="A1:L149" xr:uid="{00000000-0009-0000-0000-00000E000000}">
    <sortState xmlns:xlrd2="http://schemas.microsoft.com/office/spreadsheetml/2017/richdata2" ref="A2:K150">
      <sortCondition ref="C1"/>
    </sortState>
  </autoFilter>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15E3A-7AA2-4E46-A5C4-C95D15688A2D}">
  <dimension ref="A1:J149"/>
  <sheetViews>
    <sheetView topLeftCell="C1" workbookViewId="0">
      <selection sqref="A1:B1048576"/>
    </sheetView>
  </sheetViews>
  <sheetFormatPr defaultColWidth="9.140625" defaultRowHeight="15" x14ac:dyDescent="0.25"/>
  <cols>
    <col min="1" max="1" width="15.5703125" hidden="1" customWidth="1"/>
    <col min="2" max="2" width="19.140625" hidden="1" customWidth="1"/>
    <col min="3" max="3" width="19.140625" customWidth="1"/>
    <col min="4" max="4" width="17.140625" bestFit="1" customWidth="1"/>
    <col min="5" max="5" width="12.42578125" bestFit="1" customWidth="1"/>
    <col min="6" max="6" width="10.140625" bestFit="1" customWidth="1"/>
    <col min="7" max="7" width="17" bestFit="1" customWidth="1"/>
    <col min="8" max="8" width="6.85546875" bestFit="1" customWidth="1"/>
    <col min="9" max="9" width="20.42578125" bestFit="1" customWidth="1"/>
    <col min="10" max="10" width="13.85546875" bestFit="1" customWidth="1"/>
  </cols>
  <sheetData>
    <row r="1" spans="1:10" x14ac:dyDescent="0.25">
      <c r="A1" s="1" t="s">
        <v>1099</v>
      </c>
      <c r="B1" s="1" t="s">
        <v>1478</v>
      </c>
      <c r="C1" s="1" t="s">
        <v>3372</v>
      </c>
      <c r="D1" s="1" t="s">
        <v>1102</v>
      </c>
      <c r="E1" s="1" t="s">
        <v>1103</v>
      </c>
      <c r="F1" s="1" t="s">
        <v>1104</v>
      </c>
      <c r="G1" s="1" t="s">
        <v>1105</v>
      </c>
      <c r="H1" s="1" t="s">
        <v>1106</v>
      </c>
      <c r="I1" s="1" t="s">
        <v>1107</v>
      </c>
      <c r="J1" s="1" t="s">
        <v>1108</v>
      </c>
    </row>
    <row r="2" spans="1:10" x14ac:dyDescent="0.25">
      <c r="C2" t="s">
        <v>3378</v>
      </c>
      <c r="D2" t="s">
        <v>71</v>
      </c>
      <c r="G2" t="str">
        <f>VLOOKUP(D2,'CAMSS List of Standards'!A:X,21,FALSE)</f>
        <v>X</v>
      </c>
      <c r="H2" t="s">
        <v>1106</v>
      </c>
    </row>
    <row r="3" spans="1:10" x14ac:dyDescent="0.25">
      <c r="C3" t="s">
        <v>2554</v>
      </c>
      <c r="D3" t="s">
        <v>74</v>
      </c>
      <c r="G3" t="e">
        <f>VLOOKUP(D3,'CAMSS List of Standards'!A:X,21,FALSE)</f>
        <v>#N/A</v>
      </c>
      <c r="H3" t="s">
        <v>1106</v>
      </c>
    </row>
    <row r="4" spans="1:10" x14ac:dyDescent="0.25">
      <c r="C4" t="s">
        <v>3374</v>
      </c>
      <c r="D4" t="s">
        <v>3373</v>
      </c>
      <c r="G4" t="e">
        <f>VLOOKUP(D4,'CAMSS List of Standards'!A:X,21,FALSE)</f>
        <v>#N/A</v>
      </c>
      <c r="H4" t="s">
        <v>1106</v>
      </c>
    </row>
    <row r="5" spans="1:10" x14ac:dyDescent="0.25">
      <c r="C5" t="s">
        <v>3375</v>
      </c>
      <c r="D5" t="s">
        <v>254</v>
      </c>
      <c r="G5" t="e">
        <f>VLOOKUP(D5,'CAMSS List of Standards'!A:X,21,FALSE)</f>
        <v>#N/A</v>
      </c>
      <c r="H5" t="s">
        <v>1106</v>
      </c>
    </row>
    <row r="6" spans="1:10" x14ac:dyDescent="0.25">
      <c r="C6" t="s">
        <v>3376</v>
      </c>
      <c r="D6" t="s">
        <v>84</v>
      </c>
      <c r="G6" t="str">
        <f>VLOOKUP(D6,'CAMSS List of Standards'!A:X,21,FALSE)</f>
        <v>X</v>
      </c>
      <c r="H6" t="s">
        <v>1106</v>
      </c>
    </row>
    <row r="7" spans="1:10" x14ac:dyDescent="0.25">
      <c r="C7" t="s">
        <v>3377</v>
      </c>
      <c r="D7" t="s">
        <v>125</v>
      </c>
      <c r="G7" t="e">
        <f>VLOOKUP(D7,'CAMSS List of Standards'!A:X,21,FALSE)</f>
        <v>#N/A</v>
      </c>
      <c r="H7" t="s">
        <v>1106</v>
      </c>
    </row>
    <row r="8" spans="1:10" x14ac:dyDescent="0.25">
      <c r="C8" t="s">
        <v>1466</v>
      </c>
      <c r="D8" t="s">
        <v>86</v>
      </c>
      <c r="G8" t="str">
        <f>VLOOKUP(D8,'CAMSS List of Standards'!A:X,21,FALSE)</f>
        <v>X</v>
      </c>
      <c r="H8" t="s">
        <v>1106</v>
      </c>
    </row>
    <row r="9" spans="1:10" x14ac:dyDescent="0.25">
      <c r="C9" t="s">
        <v>3379</v>
      </c>
      <c r="D9" t="s">
        <v>3380</v>
      </c>
      <c r="G9" t="e">
        <f>VLOOKUP(D9,'CAMSS List of Standards'!A:X,21,FALSE)</f>
        <v>#N/A</v>
      </c>
      <c r="H9" t="s">
        <v>1106</v>
      </c>
    </row>
    <row r="10" spans="1:10" x14ac:dyDescent="0.25">
      <c r="G10" t="e">
        <f>VLOOKUP(D10,'CAMSS List of Standards'!A:X,21,FALSE)</f>
        <v>#N/A</v>
      </c>
      <c r="H10" t="s">
        <v>1106</v>
      </c>
    </row>
    <row r="11" spans="1:10" x14ac:dyDescent="0.25">
      <c r="G11" t="e">
        <f>VLOOKUP(D11,'CAMSS List of Standards'!A:X,17,FALSE)</f>
        <v>#N/A</v>
      </c>
      <c r="H11" t="s">
        <v>1106</v>
      </c>
    </row>
    <row r="12" spans="1:10" x14ac:dyDescent="0.25">
      <c r="G12" t="e">
        <f>VLOOKUP(D12,'CAMSS List of Standards'!A:X,17,FALSE)</f>
        <v>#N/A</v>
      </c>
      <c r="H12" t="s">
        <v>1106</v>
      </c>
    </row>
    <row r="13" spans="1:10" x14ac:dyDescent="0.25">
      <c r="G13" t="e">
        <f>VLOOKUP(D13,'CAMSS List of Standards'!A:X,17,FALSE)</f>
        <v>#N/A</v>
      </c>
      <c r="H13" t="s">
        <v>1106</v>
      </c>
    </row>
    <row r="14" spans="1:10" x14ac:dyDescent="0.25">
      <c r="G14" t="e">
        <f>VLOOKUP(D14,'CAMSS List of Standards'!A:X,17,FALSE)</f>
        <v>#N/A</v>
      </c>
      <c r="H14" t="s">
        <v>1106</v>
      </c>
    </row>
    <row r="15" spans="1:10" x14ac:dyDescent="0.25">
      <c r="G15" t="e">
        <f>VLOOKUP(D15,'CAMSS List of Standards'!A:X,17,FALSE)</f>
        <v>#N/A</v>
      </c>
      <c r="H15" t="s">
        <v>1106</v>
      </c>
    </row>
    <row r="16" spans="1:10" x14ac:dyDescent="0.25">
      <c r="G16" t="e">
        <f>VLOOKUP(D16,'CAMSS List of Standards'!A:X,17,FALSE)</f>
        <v>#N/A</v>
      </c>
      <c r="H16" t="s">
        <v>1106</v>
      </c>
    </row>
    <row r="17" spans="7:8" x14ac:dyDescent="0.25">
      <c r="G17" t="e">
        <f>VLOOKUP(D17,'CAMSS List of Standards'!A:X,17,FALSE)</f>
        <v>#N/A</v>
      </c>
      <c r="H17" t="s">
        <v>1106</v>
      </c>
    </row>
    <row r="18" spans="7:8" x14ac:dyDescent="0.25">
      <c r="G18" t="e">
        <f>VLOOKUP(D18,'CAMSS List of Standards'!A:X,17,FALSE)</f>
        <v>#N/A</v>
      </c>
      <c r="H18" t="s">
        <v>1106</v>
      </c>
    </row>
    <row r="19" spans="7:8" x14ac:dyDescent="0.25">
      <c r="G19" t="e">
        <f>VLOOKUP(D19,'CAMSS List of Standards'!A:X,17,FALSE)</f>
        <v>#N/A</v>
      </c>
      <c r="H19" t="s">
        <v>1106</v>
      </c>
    </row>
    <row r="20" spans="7:8" x14ac:dyDescent="0.25">
      <c r="G20" t="e">
        <f>VLOOKUP(D20,'CAMSS List of Standards'!A:X,17,FALSE)</f>
        <v>#N/A</v>
      </c>
      <c r="H20" t="s">
        <v>1106</v>
      </c>
    </row>
    <row r="21" spans="7:8" x14ac:dyDescent="0.25">
      <c r="G21" t="e">
        <f>VLOOKUP(D21,'CAMSS List of Standards'!A:X,17,FALSE)</f>
        <v>#N/A</v>
      </c>
      <c r="H21" t="s">
        <v>1106</v>
      </c>
    </row>
    <row r="22" spans="7:8" x14ac:dyDescent="0.25">
      <c r="G22" t="e">
        <f>VLOOKUP(D22,'CAMSS List of Standards'!A:X,17,FALSE)</f>
        <v>#N/A</v>
      </c>
      <c r="H22" t="s">
        <v>1106</v>
      </c>
    </row>
    <row r="23" spans="7:8" x14ac:dyDescent="0.25">
      <c r="G23" t="e">
        <f>VLOOKUP(D23,'CAMSS List of Standards'!A:X,17,FALSE)</f>
        <v>#N/A</v>
      </c>
      <c r="H23" t="s">
        <v>1106</v>
      </c>
    </row>
    <row r="24" spans="7:8" x14ac:dyDescent="0.25">
      <c r="G24" t="e">
        <f>VLOOKUP(D24,'CAMSS List of Standards'!A:X,17,FALSE)</f>
        <v>#N/A</v>
      </c>
      <c r="H24" t="s">
        <v>1106</v>
      </c>
    </row>
    <row r="25" spans="7:8" x14ac:dyDescent="0.25">
      <c r="G25" t="e">
        <f>VLOOKUP(D25,'CAMSS List of Standards'!A:X,17,FALSE)</f>
        <v>#N/A</v>
      </c>
      <c r="H25" t="s">
        <v>1106</v>
      </c>
    </row>
    <row r="26" spans="7:8" x14ac:dyDescent="0.25">
      <c r="G26" t="e">
        <f>VLOOKUP(D26,'CAMSS List of Standards'!A:X,17,FALSE)</f>
        <v>#N/A</v>
      </c>
      <c r="H26" t="s">
        <v>1106</v>
      </c>
    </row>
    <row r="27" spans="7:8" x14ac:dyDescent="0.25">
      <c r="G27" t="e">
        <f>VLOOKUP(D27,'CAMSS List of Standards'!A:X,17,FALSE)</f>
        <v>#N/A</v>
      </c>
      <c r="H27" t="s">
        <v>1106</v>
      </c>
    </row>
    <row r="28" spans="7:8" x14ac:dyDescent="0.25">
      <c r="G28" t="e">
        <f>VLOOKUP(D28,'CAMSS List of Standards'!A:X,17,FALSE)</f>
        <v>#N/A</v>
      </c>
      <c r="H28" t="s">
        <v>1106</v>
      </c>
    </row>
    <row r="29" spans="7:8" x14ac:dyDescent="0.25">
      <c r="G29" t="e">
        <f>VLOOKUP(D29,'CAMSS List of Standards'!A:X,17,FALSE)</f>
        <v>#N/A</v>
      </c>
      <c r="H29" t="s">
        <v>1106</v>
      </c>
    </row>
    <row r="30" spans="7:8" x14ac:dyDescent="0.25">
      <c r="G30" t="e">
        <f>VLOOKUP(D30,'CAMSS List of Standards'!A:X,17,FALSE)</f>
        <v>#N/A</v>
      </c>
      <c r="H30" t="s">
        <v>1106</v>
      </c>
    </row>
    <row r="31" spans="7:8" x14ac:dyDescent="0.25">
      <c r="G31" t="e">
        <f>VLOOKUP(D31,'CAMSS List of Standards'!A:X,17,FALSE)</f>
        <v>#N/A</v>
      </c>
      <c r="H31" t="s">
        <v>1106</v>
      </c>
    </row>
    <row r="32" spans="7:8" x14ac:dyDescent="0.25">
      <c r="G32" t="e">
        <f>VLOOKUP(D32,'CAMSS List of Standards'!A:X,17,FALSE)</f>
        <v>#N/A</v>
      </c>
      <c r="H32" t="s">
        <v>1106</v>
      </c>
    </row>
    <row r="33" spans="7:8" x14ac:dyDescent="0.25">
      <c r="G33" t="e">
        <f>VLOOKUP(D33,'CAMSS List of Standards'!A:X,17,FALSE)</f>
        <v>#N/A</v>
      </c>
      <c r="H33" t="s">
        <v>1106</v>
      </c>
    </row>
    <row r="34" spans="7:8" x14ac:dyDescent="0.25">
      <c r="G34" t="e">
        <f>VLOOKUP(D34,'CAMSS List of Standards'!A:X,17,FALSE)</f>
        <v>#N/A</v>
      </c>
      <c r="H34" t="s">
        <v>1106</v>
      </c>
    </row>
    <row r="35" spans="7:8" x14ac:dyDescent="0.25">
      <c r="G35" t="e">
        <f>VLOOKUP(D35,'CAMSS List of Standards'!A:X,17,FALSE)</f>
        <v>#N/A</v>
      </c>
      <c r="H35" t="s">
        <v>1106</v>
      </c>
    </row>
    <row r="36" spans="7:8" x14ac:dyDescent="0.25">
      <c r="G36" t="e">
        <f>VLOOKUP(D36,'CAMSS List of Standards'!A:X,17,FALSE)</f>
        <v>#N/A</v>
      </c>
      <c r="H36" t="s">
        <v>1106</v>
      </c>
    </row>
    <row r="37" spans="7:8" x14ac:dyDescent="0.25">
      <c r="G37" t="e">
        <f>VLOOKUP(D37,'CAMSS List of Standards'!A:X,17,FALSE)</f>
        <v>#N/A</v>
      </c>
      <c r="H37" t="s">
        <v>1106</v>
      </c>
    </row>
    <row r="38" spans="7:8" x14ac:dyDescent="0.25">
      <c r="G38" t="e">
        <f>VLOOKUP(D38,'CAMSS List of Standards'!A:X,17,FALSE)</f>
        <v>#N/A</v>
      </c>
      <c r="H38" t="s">
        <v>1106</v>
      </c>
    </row>
    <row r="39" spans="7:8" x14ac:dyDescent="0.25">
      <c r="G39" t="e">
        <f>VLOOKUP(D39,'CAMSS List of Standards'!A:X,17,FALSE)</f>
        <v>#N/A</v>
      </c>
      <c r="H39" t="s">
        <v>1106</v>
      </c>
    </row>
    <row r="40" spans="7:8" x14ac:dyDescent="0.25">
      <c r="G40" t="e">
        <f>VLOOKUP(D40,'CAMSS List of Standards'!A:X,17,FALSE)</f>
        <v>#N/A</v>
      </c>
      <c r="H40" t="s">
        <v>1106</v>
      </c>
    </row>
    <row r="41" spans="7:8" x14ac:dyDescent="0.25">
      <c r="G41" t="e">
        <f>VLOOKUP(D41,'CAMSS List of Standards'!A:X,17,FALSE)</f>
        <v>#N/A</v>
      </c>
      <c r="H41" t="s">
        <v>1106</v>
      </c>
    </row>
    <row r="42" spans="7:8" x14ac:dyDescent="0.25">
      <c r="G42" t="e">
        <f>VLOOKUP(D42,'CAMSS List of Standards'!A:X,17,FALSE)</f>
        <v>#N/A</v>
      </c>
      <c r="H42" t="s">
        <v>1106</v>
      </c>
    </row>
    <row r="43" spans="7:8" x14ac:dyDescent="0.25">
      <c r="G43" t="e">
        <f>VLOOKUP(D43,'CAMSS List of Standards'!A:X,17,FALSE)</f>
        <v>#N/A</v>
      </c>
      <c r="H43" t="s">
        <v>1106</v>
      </c>
    </row>
    <row r="44" spans="7:8" x14ac:dyDescent="0.25">
      <c r="G44" t="e">
        <f>VLOOKUP(D44,'CAMSS List of Standards'!A:X,17,FALSE)</f>
        <v>#N/A</v>
      </c>
      <c r="H44" t="s">
        <v>1106</v>
      </c>
    </row>
    <row r="45" spans="7:8" x14ac:dyDescent="0.25">
      <c r="G45" t="e">
        <f>VLOOKUP(D45,'CAMSS List of Standards'!A:X,17,FALSE)</f>
        <v>#N/A</v>
      </c>
      <c r="H45" t="s">
        <v>1106</v>
      </c>
    </row>
    <row r="46" spans="7:8" x14ac:dyDescent="0.25">
      <c r="G46" t="e">
        <f>VLOOKUP(D46,'CAMSS List of Standards'!A:X,10,FALSE)</f>
        <v>#N/A</v>
      </c>
      <c r="H46" t="s">
        <v>1106</v>
      </c>
    </row>
    <row r="47" spans="7:8" x14ac:dyDescent="0.25">
      <c r="G47" t="e">
        <f>VLOOKUP(D47,'CAMSS List of Standards'!A:X,10,FALSE)</f>
        <v>#N/A</v>
      </c>
      <c r="H47" t="s">
        <v>1106</v>
      </c>
    </row>
    <row r="48" spans="7:8" x14ac:dyDescent="0.25">
      <c r="G48" t="e">
        <f>VLOOKUP(D48,'CAMSS List of Standards'!A:X,10,FALSE)</f>
        <v>#N/A</v>
      </c>
      <c r="H48" t="s">
        <v>1106</v>
      </c>
    </row>
    <row r="49" spans="7:8" x14ac:dyDescent="0.25">
      <c r="G49" t="e">
        <f>VLOOKUP(D49,'CAMSS List of Standards'!A:X,10,FALSE)</f>
        <v>#N/A</v>
      </c>
      <c r="H49" t="s">
        <v>1106</v>
      </c>
    </row>
    <row r="50" spans="7:8" x14ac:dyDescent="0.25">
      <c r="G50" t="e">
        <f>VLOOKUP(D50,'CAMSS List of Standards'!A:X,10,FALSE)</f>
        <v>#N/A</v>
      </c>
      <c r="H50" t="s">
        <v>1106</v>
      </c>
    </row>
    <row r="51" spans="7:8" x14ac:dyDescent="0.25">
      <c r="G51" t="e">
        <f>VLOOKUP(D51,'CAMSS List of Standards'!A:X,10,FALSE)</f>
        <v>#N/A</v>
      </c>
      <c r="H51" t="s">
        <v>1106</v>
      </c>
    </row>
    <row r="52" spans="7:8" x14ac:dyDescent="0.25">
      <c r="G52" t="e">
        <f>VLOOKUP(D52,'CAMSS List of Standards'!A:X,10,FALSE)</f>
        <v>#N/A</v>
      </c>
      <c r="H52" t="s">
        <v>1106</v>
      </c>
    </row>
    <row r="53" spans="7:8" x14ac:dyDescent="0.25">
      <c r="G53" t="e">
        <f>VLOOKUP(D53,'CAMSS List of Standards'!A:X,10,FALSE)</f>
        <v>#N/A</v>
      </c>
      <c r="H53" t="s">
        <v>1106</v>
      </c>
    </row>
    <row r="54" spans="7:8" x14ac:dyDescent="0.25">
      <c r="G54" t="e">
        <f>VLOOKUP(D54,'CAMSS List of Standards'!A:X,10,FALSE)</f>
        <v>#N/A</v>
      </c>
      <c r="H54" t="s">
        <v>1106</v>
      </c>
    </row>
    <row r="55" spans="7:8" x14ac:dyDescent="0.25">
      <c r="G55" t="e">
        <f>VLOOKUP(D55,'CAMSS List of Standards'!A:X,10,FALSE)</f>
        <v>#N/A</v>
      </c>
      <c r="H55" t="s">
        <v>1106</v>
      </c>
    </row>
    <row r="56" spans="7:8" x14ac:dyDescent="0.25">
      <c r="G56" t="e">
        <f>VLOOKUP(D56,'CAMSS List of Standards'!A:X,10,FALSE)</f>
        <v>#N/A</v>
      </c>
      <c r="H56" t="s">
        <v>1106</v>
      </c>
    </row>
    <row r="57" spans="7:8" x14ac:dyDescent="0.25">
      <c r="G57" t="e">
        <f>VLOOKUP(D57,'CAMSS List of Standards'!A:X,10,FALSE)</f>
        <v>#N/A</v>
      </c>
      <c r="H57" t="s">
        <v>1106</v>
      </c>
    </row>
    <row r="58" spans="7:8" x14ac:dyDescent="0.25">
      <c r="G58" t="e">
        <f>VLOOKUP(D58,'CAMSS List of Standards'!A:X,10,FALSE)</f>
        <v>#N/A</v>
      </c>
      <c r="H58" t="s">
        <v>1106</v>
      </c>
    </row>
    <row r="59" spans="7:8" x14ac:dyDescent="0.25">
      <c r="G59" t="e">
        <f>VLOOKUP(D59,'CAMSS List of Standards'!A:X,10,FALSE)</f>
        <v>#N/A</v>
      </c>
      <c r="H59" t="s">
        <v>1106</v>
      </c>
    </row>
    <row r="60" spans="7:8" x14ac:dyDescent="0.25">
      <c r="G60" t="e">
        <f>VLOOKUP(D60,'CAMSS List of Standards'!A:X,10,FALSE)</f>
        <v>#N/A</v>
      </c>
      <c r="H60" t="s">
        <v>1106</v>
      </c>
    </row>
    <row r="61" spans="7:8" x14ac:dyDescent="0.25">
      <c r="G61" t="e">
        <f>VLOOKUP(D61,'CAMSS List of Standards'!A:X,10,FALSE)</f>
        <v>#N/A</v>
      </c>
      <c r="H61" t="s">
        <v>1106</v>
      </c>
    </row>
    <row r="62" spans="7:8" x14ac:dyDescent="0.25">
      <c r="G62" t="e">
        <f>VLOOKUP(D62,'CAMSS List of Standards'!A:X,10,FALSE)</f>
        <v>#N/A</v>
      </c>
      <c r="H62" t="s">
        <v>1106</v>
      </c>
    </row>
    <row r="63" spans="7:8" x14ac:dyDescent="0.25">
      <c r="G63" t="e">
        <f>VLOOKUP(D63,'CAMSS List of Standards'!A:X,10,FALSE)</f>
        <v>#N/A</v>
      </c>
      <c r="H63" t="s">
        <v>1106</v>
      </c>
    </row>
    <row r="64" spans="7:8" x14ac:dyDescent="0.25">
      <c r="G64" t="e">
        <f>VLOOKUP(D64,'CAMSS List of Standards'!A:X,10,FALSE)</f>
        <v>#N/A</v>
      </c>
      <c r="H64" t="s">
        <v>1106</v>
      </c>
    </row>
    <row r="65" spans="7:8" x14ac:dyDescent="0.25">
      <c r="G65" t="e">
        <f>VLOOKUP(D65,'CAMSS List of Standards'!A:X,10,FALSE)</f>
        <v>#N/A</v>
      </c>
      <c r="H65" t="s">
        <v>1106</v>
      </c>
    </row>
    <row r="66" spans="7:8" x14ac:dyDescent="0.25">
      <c r="G66" t="e">
        <f>VLOOKUP(D66,'CAMSS List of Standards'!A:X,10,FALSE)</f>
        <v>#N/A</v>
      </c>
      <c r="H66" t="s">
        <v>1106</v>
      </c>
    </row>
    <row r="67" spans="7:8" x14ac:dyDescent="0.25">
      <c r="G67" t="e">
        <f>VLOOKUP(D67,'CAMSS List of Standards'!A:X,10,FALSE)</f>
        <v>#N/A</v>
      </c>
      <c r="H67" t="s">
        <v>1106</v>
      </c>
    </row>
    <row r="68" spans="7:8" x14ac:dyDescent="0.25">
      <c r="G68" t="e">
        <f>VLOOKUP(D68,'CAMSS List of Standards'!A:X,10,FALSE)</f>
        <v>#N/A</v>
      </c>
      <c r="H68" t="s">
        <v>1106</v>
      </c>
    </row>
    <row r="69" spans="7:8" x14ac:dyDescent="0.25">
      <c r="G69" t="e">
        <f>VLOOKUP(D69,'CAMSS List of Standards'!A:X,10,FALSE)</f>
        <v>#N/A</v>
      </c>
      <c r="H69" t="s">
        <v>1106</v>
      </c>
    </row>
    <row r="70" spans="7:8" x14ac:dyDescent="0.25">
      <c r="G70" t="e">
        <f>VLOOKUP(D70,'CAMSS List of Standards'!A:X,10,FALSE)</f>
        <v>#N/A</v>
      </c>
      <c r="H70" t="s">
        <v>1106</v>
      </c>
    </row>
    <row r="71" spans="7:8" x14ac:dyDescent="0.25">
      <c r="G71" t="e">
        <f>VLOOKUP(D71,'CAMSS List of Standards'!A:X,10,FALSE)</f>
        <v>#N/A</v>
      </c>
      <c r="H71" t="s">
        <v>1106</v>
      </c>
    </row>
    <row r="72" spans="7:8" x14ac:dyDescent="0.25">
      <c r="G72" t="e">
        <f>VLOOKUP(D72,'CAMSS List of Standards'!A:X,10,FALSE)</f>
        <v>#N/A</v>
      </c>
      <c r="H72" t="s">
        <v>1106</v>
      </c>
    </row>
    <row r="73" spans="7:8" x14ac:dyDescent="0.25">
      <c r="G73" t="e">
        <f>VLOOKUP(D73,'CAMSS List of Standards'!A:X,10,FALSE)</f>
        <v>#N/A</v>
      </c>
      <c r="H73" t="s">
        <v>1106</v>
      </c>
    </row>
    <row r="74" spans="7:8" x14ac:dyDescent="0.25">
      <c r="G74" t="e">
        <f>VLOOKUP(D74,'CAMSS List of Standards'!A:X,10,FALSE)</f>
        <v>#N/A</v>
      </c>
      <c r="H74" t="s">
        <v>1106</v>
      </c>
    </row>
    <row r="75" spans="7:8" x14ac:dyDescent="0.25">
      <c r="G75" t="e">
        <f>VLOOKUP(D75,'CAMSS List of Standards'!A:X,10,FALSE)</f>
        <v>#N/A</v>
      </c>
      <c r="H75" t="s">
        <v>1106</v>
      </c>
    </row>
    <row r="76" spans="7:8" x14ac:dyDescent="0.25">
      <c r="G76" t="e">
        <f>VLOOKUP(D76,'CAMSS List of Standards'!A:X,10,FALSE)</f>
        <v>#N/A</v>
      </c>
      <c r="H76" t="s">
        <v>1106</v>
      </c>
    </row>
    <row r="77" spans="7:8" x14ac:dyDescent="0.25">
      <c r="G77" t="e">
        <f>VLOOKUP(D77,'CAMSS List of Standards'!A:X,10,FALSE)</f>
        <v>#N/A</v>
      </c>
      <c r="H77" t="s">
        <v>1106</v>
      </c>
    </row>
    <row r="78" spans="7:8" x14ac:dyDescent="0.25">
      <c r="G78" t="e">
        <f>VLOOKUP(D78,'CAMSS List of Standards'!A:X,10,FALSE)</f>
        <v>#N/A</v>
      </c>
      <c r="H78" t="s">
        <v>1106</v>
      </c>
    </row>
    <row r="79" spans="7:8" x14ac:dyDescent="0.25">
      <c r="G79" t="e">
        <f>VLOOKUP(D79,'CAMSS List of Standards'!A:X,10,FALSE)</f>
        <v>#N/A</v>
      </c>
      <c r="H79" t="s">
        <v>1106</v>
      </c>
    </row>
    <row r="80" spans="7:8" x14ac:dyDescent="0.25">
      <c r="G80" t="e">
        <f>VLOOKUP(D80,'CAMSS List of Standards'!A:X,10,FALSE)</f>
        <v>#N/A</v>
      </c>
      <c r="H80" t="s">
        <v>1106</v>
      </c>
    </row>
    <row r="81" spans="7:8" x14ac:dyDescent="0.25">
      <c r="G81" t="e">
        <f>VLOOKUP(D81,'CAMSS List of Standards'!A:X,10,FALSE)</f>
        <v>#N/A</v>
      </c>
      <c r="H81" t="s">
        <v>1106</v>
      </c>
    </row>
    <row r="82" spans="7:8" x14ac:dyDescent="0.25">
      <c r="G82" t="e">
        <f>VLOOKUP(D82,'CAMSS List of Standards'!A:X,10,FALSE)</f>
        <v>#N/A</v>
      </c>
      <c r="H82" t="s">
        <v>1106</v>
      </c>
    </row>
    <row r="83" spans="7:8" x14ac:dyDescent="0.25">
      <c r="G83" t="e">
        <f>VLOOKUP(D83,'CAMSS List of Standards'!A:X,10,FALSE)</f>
        <v>#N/A</v>
      </c>
      <c r="H83" t="s">
        <v>1106</v>
      </c>
    </row>
    <row r="84" spans="7:8" x14ac:dyDescent="0.25">
      <c r="G84" t="e">
        <f>VLOOKUP(D84,'CAMSS List of Standards'!A:X,10,FALSE)</f>
        <v>#N/A</v>
      </c>
      <c r="H84" t="s">
        <v>1106</v>
      </c>
    </row>
    <row r="85" spans="7:8" x14ac:dyDescent="0.25">
      <c r="G85" t="e">
        <f>VLOOKUP(D85,'CAMSS List of Standards'!A:X,10,FALSE)</f>
        <v>#N/A</v>
      </c>
      <c r="H85" t="s">
        <v>1106</v>
      </c>
    </row>
    <row r="86" spans="7:8" x14ac:dyDescent="0.25">
      <c r="G86" t="e">
        <f>VLOOKUP(D86,'CAMSS List of Standards'!A:X,10,FALSE)</f>
        <v>#N/A</v>
      </c>
      <c r="H86" t="s">
        <v>1106</v>
      </c>
    </row>
    <row r="87" spans="7:8" x14ac:dyDescent="0.25">
      <c r="G87" t="e">
        <f>VLOOKUP(D87,'CAMSS List of Standards'!A:X,10,FALSE)</f>
        <v>#N/A</v>
      </c>
      <c r="H87" t="s">
        <v>1106</v>
      </c>
    </row>
    <row r="88" spans="7:8" x14ac:dyDescent="0.25">
      <c r="G88" t="e">
        <f>VLOOKUP(D88,'CAMSS List of Standards'!A:X,10,FALSE)</f>
        <v>#N/A</v>
      </c>
      <c r="H88" t="s">
        <v>1106</v>
      </c>
    </row>
    <row r="89" spans="7:8" x14ac:dyDescent="0.25">
      <c r="G89" t="e">
        <f>VLOOKUP(D89,'CAMSS List of Standards'!A:X,10,FALSE)</f>
        <v>#N/A</v>
      </c>
      <c r="H89" t="s">
        <v>1106</v>
      </c>
    </row>
    <row r="90" spans="7:8" x14ac:dyDescent="0.25">
      <c r="G90" t="e">
        <f>VLOOKUP(D90,'CAMSS List of Standards'!A:X,10,FALSE)</f>
        <v>#N/A</v>
      </c>
      <c r="H90" t="s">
        <v>1106</v>
      </c>
    </row>
    <row r="91" spans="7:8" x14ac:dyDescent="0.25">
      <c r="G91" t="e">
        <f>VLOOKUP(D91,'CAMSS List of Standards'!A:X,10,FALSE)</f>
        <v>#N/A</v>
      </c>
      <c r="H91" t="s">
        <v>1106</v>
      </c>
    </row>
    <row r="92" spans="7:8" x14ac:dyDescent="0.25">
      <c r="G92" t="e">
        <f>VLOOKUP(D92,'CAMSS List of Standards'!A:X,10,FALSE)</f>
        <v>#N/A</v>
      </c>
      <c r="H92" t="s">
        <v>1106</v>
      </c>
    </row>
    <row r="93" spans="7:8" x14ac:dyDescent="0.25">
      <c r="G93" t="e">
        <f>VLOOKUP(D93,'CAMSS List of Standards'!A:X,10,FALSE)</f>
        <v>#N/A</v>
      </c>
      <c r="H93" t="s">
        <v>1106</v>
      </c>
    </row>
    <row r="94" spans="7:8" x14ac:dyDescent="0.25">
      <c r="G94" t="e">
        <f>VLOOKUP(D94,'CAMSS List of Standards'!A:X,10,FALSE)</f>
        <v>#N/A</v>
      </c>
      <c r="H94" t="s">
        <v>1106</v>
      </c>
    </row>
    <row r="95" spans="7:8" x14ac:dyDescent="0.25">
      <c r="G95" t="e">
        <f>VLOOKUP(D95,'CAMSS List of Standards'!A:X,10,FALSE)</f>
        <v>#N/A</v>
      </c>
      <c r="H95" t="s">
        <v>1106</v>
      </c>
    </row>
    <row r="96" spans="7:8" x14ac:dyDescent="0.25">
      <c r="G96" t="e">
        <f>VLOOKUP(D96,'CAMSS List of Standards'!A:X,10,FALSE)</f>
        <v>#N/A</v>
      </c>
      <c r="H96" t="s">
        <v>1106</v>
      </c>
    </row>
    <row r="97" spans="7:8" x14ac:dyDescent="0.25">
      <c r="G97" t="e">
        <f>VLOOKUP(D97,'CAMSS List of Standards'!A:X,10,FALSE)</f>
        <v>#N/A</v>
      </c>
      <c r="H97" t="s">
        <v>1106</v>
      </c>
    </row>
    <row r="98" spans="7:8" x14ac:dyDescent="0.25">
      <c r="G98" t="e">
        <f>VLOOKUP(D98,'CAMSS List of Standards'!A:X,10,FALSE)</f>
        <v>#N/A</v>
      </c>
      <c r="H98" t="s">
        <v>1106</v>
      </c>
    </row>
    <row r="99" spans="7:8" x14ac:dyDescent="0.25">
      <c r="G99" t="e">
        <f>VLOOKUP(D99,'CAMSS List of Standards'!A:X,10,FALSE)</f>
        <v>#N/A</v>
      </c>
      <c r="H99" t="s">
        <v>1106</v>
      </c>
    </row>
    <row r="100" spans="7:8" x14ac:dyDescent="0.25">
      <c r="G100" t="e">
        <f>VLOOKUP(D100,'CAMSS List of Standards'!A:X,10,FALSE)</f>
        <v>#N/A</v>
      </c>
      <c r="H100" t="s">
        <v>1106</v>
      </c>
    </row>
    <row r="101" spans="7:8" x14ac:dyDescent="0.25">
      <c r="G101" t="e">
        <f>VLOOKUP(D101,'CAMSS List of Standards'!A:X,10,FALSE)</f>
        <v>#N/A</v>
      </c>
      <c r="H101" t="s">
        <v>1106</v>
      </c>
    </row>
    <row r="102" spans="7:8" x14ac:dyDescent="0.25">
      <c r="G102" t="e">
        <f>VLOOKUP(D102,'CAMSS List of Standards'!A:X,10,FALSE)</f>
        <v>#N/A</v>
      </c>
      <c r="H102" t="s">
        <v>1106</v>
      </c>
    </row>
    <row r="103" spans="7:8" x14ac:dyDescent="0.25">
      <c r="G103" t="e">
        <f>VLOOKUP(D103,'CAMSS List of Standards'!A:X,10,FALSE)</f>
        <v>#N/A</v>
      </c>
      <c r="H103" t="s">
        <v>1106</v>
      </c>
    </row>
    <row r="104" spans="7:8" x14ac:dyDescent="0.25">
      <c r="G104" t="e">
        <f>VLOOKUP(D104,'CAMSS List of Standards'!A:X,10,FALSE)</f>
        <v>#N/A</v>
      </c>
      <c r="H104" t="s">
        <v>1106</v>
      </c>
    </row>
    <row r="105" spans="7:8" x14ac:dyDescent="0.25">
      <c r="G105" t="e">
        <f>VLOOKUP(D105,'CAMSS List of Standards'!A:X,10,FALSE)</f>
        <v>#N/A</v>
      </c>
      <c r="H105" t="s">
        <v>1106</v>
      </c>
    </row>
    <row r="106" spans="7:8" x14ac:dyDescent="0.25">
      <c r="G106" t="e">
        <f>VLOOKUP(D106,'CAMSS List of Standards'!A:X,10,FALSE)</f>
        <v>#N/A</v>
      </c>
      <c r="H106" t="s">
        <v>1106</v>
      </c>
    </row>
    <row r="107" spans="7:8" x14ac:dyDescent="0.25">
      <c r="G107" t="e">
        <f>VLOOKUP(D107,'CAMSS List of Standards'!A:X,10,FALSE)</f>
        <v>#N/A</v>
      </c>
      <c r="H107" t="s">
        <v>1106</v>
      </c>
    </row>
    <row r="108" spans="7:8" x14ac:dyDescent="0.25">
      <c r="G108" t="e">
        <f>VLOOKUP(D108,'CAMSS List of Standards'!A:X,10,FALSE)</f>
        <v>#N/A</v>
      </c>
      <c r="H108" t="s">
        <v>1106</v>
      </c>
    </row>
    <row r="109" spans="7:8" x14ac:dyDescent="0.25">
      <c r="G109" t="e">
        <f>VLOOKUP(D109,'CAMSS List of Standards'!A:X,10,FALSE)</f>
        <v>#N/A</v>
      </c>
      <c r="H109" t="s">
        <v>1106</v>
      </c>
    </row>
    <row r="110" spans="7:8" x14ac:dyDescent="0.25">
      <c r="G110" t="e">
        <f>VLOOKUP(D110,'CAMSS List of Standards'!A:X,10,FALSE)</f>
        <v>#N/A</v>
      </c>
      <c r="H110" t="s">
        <v>1106</v>
      </c>
    </row>
    <row r="111" spans="7:8" x14ac:dyDescent="0.25">
      <c r="G111" t="e">
        <f>VLOOKUP(D111,'CAMSS List of Standards'!A:X,10,FALSE)</f>
        <v>#N/A</v>
      </c>
      <c r="H111" t="s">
        <v>1106</v>
      </c>
    </row>
    <row r="112" spans="7:8" x14ac:dyDescent="0.25">
      <c r="G112" t="e">
        <f>VLOOKUP(D112,'CAMSS List of Standards'!A:X,10,FALSE)</f>
        <v>#N/A</v>
      </c>
      <c r="H112" t="s">
        <v>1106</v>
      </c>
    </row>
    <row r="113" spans="7:8" x14ac:dyDescent="0.25">
      <c r="G113" t="e">
        <f>VLOOKUP(D113,'CAMSS List of Standards'!A:X,10,FALSE)</f>
        <v>#N/A</v>
      </c>
      <c r="H113" t="s">
        <v>1106</v>
      </c>
    </row>
    <row r="114" spans="7:8" x14ac:dyDescent="0.25">
      <c r="G114" t="e">
        <f>VLOOKUP(D114,'CAMSS List of Standards'!A:X,10,FALSE)</f>
        <v>#N/A</v>
      </c>
      <c r="H114" t="s">
        <v>1106</v>
      </c>
    </row>
    <row r="115" spans="7:8" x14ac:dyDescent="0.25">
      <c r="G115" t="e">
        <f>VLOOKUP(D115,'CAMSS List of Standards'!A:X,10,FALSE)</f>
        <v>#N/A</v>
      </c>
      <c r="H115" t="s">
        <v>1106</v>
      </c>
    </row>
    <row r="116" spans="7:8" x14ac:dyDescent="0.25">
      <c r="G116" t="e">
        <f>VLOOKUP(D116,'CAMSS List of Standards'!A:X,10,FALSE)</f>
        <v>#N/A</v>
      </c>
      <c r="H116" t="s">
        <v>1106</v>
      </c>
    </row>
    <row r="117" spans="7:8" x14ac:dyDescent="0.25">
      <c r="G117" t="e">
        <f>VLOOKUP(D117,'CAMSS List of Standards'!A:X,10,FALSE)</f>
        <v>#N/A</v>
      </c>
      <c r="H117" t="s">
        <v>1106</v>
      </c>
    </row>
    <row r="118" spans="7:8" x14ac:dyDescent="0.25">
      <c r="G118" t="e">
        <f>VLOOKUP(D118,'CAMSS List of Standards'!A:X,10,FALSE)</f>
        <v>#N/A</v>
      </c>
      <c r="H118" t="s">
        <v>1106</v>
      </c>
    </row>
    <row r="119" spans="7:8" x14ac:dyDescent="0.25">
      <c r="G119" t="e">
        <f>VLOOKUP(D119,'CAMSS List of Standards'!A:X,10,FALSE)</f>
        <v>#N/A</v>
      </c>
      <c r="H119" t="s">
        <v>1106</v>
      </c>
    </row>
    <row r="120" spans="7:8" x14ac:dyDescent="0.25">
      <c r="G120" t="e">
        <f>VLOOKUP(D120,'CAMSS List of Standards'!A:X,10,FALSE)</f>
        <v>#N/A</v>
      </c>
      <c r="H120" t="s">
        <v>1106</v>
      </c>
    </row>
    <row r="121" spans="7:8" x14ac:dyDescent="0.25">
      <c r="G121" t="e">
        <f>VLOOKUP(D121,'CAMSS List of Standards'!A:X,10,FALSE)</f>
        <v>#N/A</v>
      </c>
      <c r="H121" t="s">
        <v>1106</v>
      </c>
    </row>
    <row r="122" spans="7:8" x14ac:dyDescent="0.25">
      <c r="G122" t="e">
        <f>VLOOKUP(D122,'CAMSS List of Standards'!A:X,10,FALSE)</f>
        <v>#N/A</v>
      </c>
      <c r="H122" t="s">
        <v>1106</v>
      </c>
    </row>
    <row r="123" spans="7:8" x14ac:dyDescent="0.25">
      <c r="G123" t="e">
        <f>VLOOKUP(D123,'CAMSS List of Standards'!A:X,10,FALSE)</f>
        <v>#N/A</v>
      </c>
      <c r="H123" t="s">
        <v>1106</v>
      </c>
    </row>
    <row r="124" spans="7:8" x14ac:dyDescent="0.25">
      <c r="G124" t="e">
        <f>VLOOKUP(D124,'CAMSS List of Standards'!A:X,10,FALSE)</f>
        <v>#N/A</v>
      </c>
      <c r="H124" t="s">
        <v>1106</v>
      </c>
    </row>
    <row r="125" spans="7:8" x14ac:dyDescent="0.25">
      <c r="G125" t="e">
        <f>VLOOKUP(D125,'CAMSS List of Standards'!A:X,10,FALSE)</f>
        <v>#N/A</v>
      </c>
      <c r="H125" t="s">
        <v>1106</v>
      </c>
    </row>
    <row r="126" spans="7:8" x14ac:dyDescent="0.25">
      <c r="G126" t="e">
        <f>VLOOKUP(D126,'CAMSS List of Standards'!A:X,10,FALSE)</f>
        <v>#N/A</v>
      </c>
      <c r="H126" t="s">
        <v>1106</v>
      </c>
    </row>
    <row r="127" spans="7:8" x14ac:dyDescent="0.25">
      <c r="G127" t="e">
        <f>VLOOKUP(D127,'CAMSS List of Standards'!A:X,10,FALSE)</f>
        <v>#N/A</v>
      </c>
      <c r="H127" t="s">
        <v>1106</v>
      </c>
    </row>
    <row r="128" spans="7:8" x14ac:dyDescent="0.25">
      <c r="G128" t="e">
        <f>VLOOKUP(D128,'CAMSS List of Standards'!A:X,10,FALSE)</f>
        <v>#N/A</v>
      </c>
      <c r="H128" t="s">
        <v>1106</v>
      </c>
    </row>
    <row r="129" spans="7:8" x14ac:dyDescent="0.25">
      <c r="G129" t="e">
        <f>VLOOKUP(D129,'CAMSS List of Standards'!A:X,10,FALSE)</f>
        <v>#N/A</v>
      </c>
      <c r="H129" t="s">
        <v>1106</v>
      </c>
    </row>
    <row r="130" spans="7:8" x14ac:dyDescent="0.25">
      <c r="G130" t="e">
        <f>VLOOKUP(D130,'CAMSS List of Standards'!A:X,10,FALSE)</f>
        <v>#N/A</v>
      </c>
      <c r="H130" t="s">
        <v>1106</v>
      </c>
    </row>
    <row r="131" spans="7:8" x14ac:dyDescent="0.25">
      <c r="G131" t="e">
        <f>VLOOKUP(D131,'CAMSS List of Standards'!A:X,10,FALSE)</f>
        <v>#N/A</v>
      </c>
      <c r="H131" t="s">
        <v>1106</v>
      </c>
    </row>
    <row r="132" spans="7:8" x14ac:dyDescent="0.25">
      <c r="G132" t="e">
        <f>VLOOKUP(D132,'CAMSS List of Standards'!A:X,10,FALSE)</f>
        <v>#N/A</v>
      </c>
      <c r="H132" t="s">
        <v>1106</v>
      </c>
    </row>
    <row r="133" spans="7:8" x14ac:dyDescent="0.25">
      <c r="G133" t="e">
        <f>VLOOKUP(D133,'CAMSS List of Standards'!A:X,10,FALSE)</f>
        <v>#N/A</v>
      </c>
      <c r="H133" t="s">
        <v>1106</v>
      </c>
    </row>
    <row r="134" spans="7:8" x14ac:dyDescent="0.25">
      <c r="G134" t="e">
        <f>VLOOKUP(D134,'CAMSS List of Standards'!A:X,10,FALSE)</f>
        <v>#N/A</v>
      </c>
      <c r="H134" t="s">
        <v>1106</v>
      </c>
    </row>
    <row r="135" spans="7:8" x14ac:dyDescent="0.25">
      <c r="G135" t="e">
        <f>VLOOKUP(D135,'CAMSS List of Standards'!A:X,10,FALSE)</f>
        <v>#N/A</v>
      </c>
      <c r="H135" t="s">
        <v>1106</v>
      </c>
    </row>
    <row r="136" spans="7:8" x14ac:dyDescent="0.25">
      <c r="G136" t="e">
        <f>VLOOKUP(D136,'CAMSS List of Standards'!A:X,10,FALSE)</f>
        <v>#N/A</v>
      </c>
      <c r="H136" t="s">
        <v>1106</v>
      </c>
    </row>
    <row r="137" spans="7:8" x14ac:dyDescent="0.25">
      <c r="G137" t="e">
        <f>VLOOKUP(D137,'CAMSS List of Standards'!A:X,10,FALSE)</f>
        <v>#N/A</v>
      </c>
      <c r="H137" t="s">
        <v>1106</v>
      </c>
    </row>
    <row r="138" spans="7:8" x14ac:dyDescent="0.25">
      <c r="G138" t="e">
        <f>VLOOKUP(D138,'CAMSS List of Standards'!A:X,10,FALSE)</f>
        <v>#N/A</v>
      </c>
      <c r="H138" t="s">
        <v>1106</v>
      </c>
    </row>
    <row r="139" spans="7:8" x14ac:dyDescent="0.25">
      <c r="G139" t="e">
        <f>VLOOKUP(D139,'CAMSS List of Standards'!A:X,10,FALSE)</f>
        <v>#N/A</v>
      </c>
      <c r="H139" t="s">
        <v>1106</v>
      </c>
    </row>
    <row r="140" spans="7:8" x14ac:dyDescent="0.25">
      <c r="G140" t="e">
        <f>VLOOKUP(D140,'CAMSS List of Standards'!A:X,10,FALSE)</f>
        <v>#N/A</v>
      </c>
      <c r="H140" t="s">
        <v>1106</v>
      </c>
    </row>
    <row r="141" spans="7:8" x14ac:dyDescent="0.25">
      <c r="G141" t="e">
        <f>VLOOKUP(D141,'CAMSS List of Standards'!A:X,10,FALSE)</f>
        <v>#N/A</v>
      </c>
      <c r="H141" t="s">
        <v>1106</v>
      </c>
    </row>
    <row r="142" spans="7:8" x14ac:dyDescent="0.25">
      <c r="G142" t="e">
        <f>VLOOKUP(D142,'CAMSS List of Standards'!A:X,10,FALSE)</f>
        <v>#N/A</v>
      </c>
      <c r="H142" t="s">
        <v>1106</v>
      </c>
    </row>
    <row r="143" spans="7:8" x14ac:dyDescent="0.25">
      <c r="G143" t="e">
        <f>VLOOKUP(D143,'CAMSS List of Standards'!A:X,10,FALSE)</f>
        <v>#N/A</v>
      </c>
      <c r="H143" t="s">
        <v>1106</v>
      </c>
    </row>
    <row r="144" spans="7:8" x14ac:dyDescent="0.25">
      <c r="G144" t="e">
        <f>VLOOKUP(D144,'CAMSS List of Standards'!A:X,10,FALSE)</f>
        <v>#N/A</v>
      </c>
      <c r="H144" t="s">
        <v>1106</v>
      </c>
    </row>
    <row r="145" spans="7:8" x14ac:dyDescent="0.25">
      <c r="G145" t="e">
        <f>VLOOKUP(D145,'CAMSS List of Standards'!A:X,10,FALSE)</f>
        <v>#N/A</v>
      </c>
      <c r="H145" t="s">
        <v>1106</v>
      </c>
    </row>
    <row r="146" spans="7:8" x14ac:dyDescent="0.25">
      <c r="G146" t="e">
        <f>VLOOKUP(D146,'CAMSS List of Standards'!A:X,10,FALSE)</f>
        <v>#N/A</v>
      </c>
      <c r="H146" t="s">
        <v>1106</v>
      </c>
    </row>
    <row r="147" spans="7:8" x14ac:dyDescent="0.25">
      <c r="G147" t="e">
        <f>VLOOKUP(D147,'CAMSS List of Standards'!A:X,10,FALSE)</f>
        <v>#N/A</v>
      </c>
      <c r="H147" t="s">
        <v>1106</v>
      </c>
    </row>
    <row r="148" spans="7:8" x14ac:dyDescent="0.25">
      <c r="G148" t="e">
        <f>VLOOKUP(D148,'CAMSS List of Standards'!A:X,10,FALSE)</f>
        <v>#N/A</v>
      </c>
      <c r="H148" t="s">
        <v>1106</v>
      </c>
    </row>
    <row r="149" spans="7:8" x14ac:dyDescent="0.25">
      <c r="G149" t="e">
        <f>VLOOKUP(D149,'CAMSS List of Standards'!A:X,10,FALSE)</f>
        <v>#N/A</v>
      </c>
      <c r="H149" t="s">
        <v>1106</v>
      </c>
    </row>
  </sheetData>
  <autoFilter ref="B1:H149" xr:uid="{00000000-0009-0000-0000-00000F000000}"/>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L150"/>
  <sheetViews>
    <sheetView topLeftCell="C1" workbookViewId="0">
      <selection sqref="A1:B1048576"/>
    </sheetView>
  </sheetViews>
  <sheetFormatPr defaultColWidth="9.140625" defaultRowHeight="15" x14ac:dyDescent="0.25"/>
  <cols>
    <col min="1" max="1" width="15.5703125" hidden="1" customWidth="1"/>
    <col min="2" max="2" width="19.140625" hidden="1" customWidth="1"/>
    <col min="3" max="3" width="19.140625" customWidth="1"/>
    <col min="4" max="4" width="25.85546875" customWidth="1"/>
    <col min="5" max="5" width="19.140625" customWidth="1"/>
    <col min="6" max="6" width="17.140625" bestFit="1" customWidth="1"/>
    <col min="7" max="7" width="12.42578125" bestFit="1" customWidth="1"/>
    <col min="8" max="8" width="10.140625" bestFit="1" customWidth="1"/>
    <col min="9" max="9" width="17" bestFit="1" customWidth="1"/>
    <col min="10" max="10" width="6.85546875" bestFit="1" customWidth="1"/>
    <col min="11" max="11" width="20.42578125" bestFit="1" customWidth="1"/>
    <col min="12" max="12" width="13.85546875" bestFit="1" customWidth="1"/>
  </cols>
  <sheetData>
    <row r="1" spans="1:12" x14ac:dyDescent="0.25">
      <c r="A1" s="1" t="s">
        <v>1099</v>
      </c>
      <c r="B1" s="1" t="s">
        <v>1478</v>
      </c>
      <c r="C1" s="1" t="s">
        <v>2172</v>
      </c>
      <c r="D1" s="1" t="s">
        <v>3384</v>
      </c>
      <c r="E1" s="1" t="s">
        <v>2994</v>
      </c>
      <c r="F1" s="1" t="s">
        <v>1102</v>
      </c>
      <c r="G1" s="1" t="s">
        <v>1103</v>
      </c>
      <c r="H1" s="1" t="s">
        <v>1104</v>
      </c>
      <c r="I1" s="1" t="s">
        <v>1105</v>
      </c>
      <c r="J1" s="1" t="s">
        <v>1106</v>
      </c>
      <c r="K1" s="1" t="s">
        <v>1107</v>
      </c>
      <c r="L1" s="1" t="s">
        <v>1108</v>
      </c>
    </row>
    <row r="2" spans="1:12" x14ac:dyDescent="0.25">
      <c r="C2" t="s">
        <v>77</v>
      </c>
      <c r="D2" t="s">
        <v>77</v>
      </c>
      <c r="E2" t="s">
        <v>77</v>
      </c>
      <c r="F2" t="s">
        <v>77</v>
      </c>
      <c r="I2" t="str">
        <f>VLOOKUP(F2,'CAMSS List of Standards'!A:X,21,FALSE)</f>
        <v>X</v>
      </c>
      <c r="J2" t="s">
        <v>1106</v>
      </c>
    </row>
    <row r="3" spans="1:12" x14ac:dyDescent="0.25">
      <c r="C3" t="s">
        <v>96</v>
      </c>
      <c r="D3" t="s">
        <v>96</v>
      </c>
      <c r="E3" t="s">
        <v>96</v>
      </c>
      <c r="F3" t="s">
        <v>96</v>
      </c>
      <c r="I3" t="str">
        <f>VLOOKUP(F3,'CAMSS List of Standards'!A:X,17,FALSE)</f>
        <v>X</v>
      </c>
      <c r="J3" t="s">
        <v>1106</v>
      </c>
    </row>
    <row r="4" spans="1:12" x14ac:dyDescent="0.25">
      <c r="C4" t="s">
        <v>71</v>
      </c>
      <c r="D4" t="s">
        <v>71</v>
      </c>
      <c r="E4" t="s">
        <v>71</v>
      </c>
      <c r="F4" t="s">
        <v>71</v>
      </c>
      <c r="I4" t="str">
        <f>VLOOKUP(F4,'CAMSS List of Standards'!A:X,17,FALSE)</f>
        <v>X</v>
      </c>
      <c r="J4" t="s">
        <v>1106</v>
      </c>
    </row>
    <row r="5" spans="1:12" x14ac:dyDescent="0.25">
      <c r="C5" t="s">
        <v>75</v>
      </c>
      <c r="D5" t="s">
        <v>75</v>
      </c>
      <c r="E5" t="s">
        <v>75</v>
      </c>
      <c r="F5" t="s">
        <v>75</v>
      </c>
      <c r="I5" t="str">
        <f>VLOOKUP(F5,'CAMSS List of Standards'!A:X,17,FALSE)</f>
        <v>X</v>
      </c>
      <c r="J5" t="s">
        <v>1106</v>
      </c>
    </row>
    <row r="6" spans="1:12" x14ac:dyDescent="0.25">
      <c r="C6" t="s">
        <v>73</v>
      </c>
      <c r="D6" t="s">
        <v>73</v>
      </c>
      <c r="E6" t="s">
        <v>73</v>
      </c>
      <c r="F6" t="s">
        <v>73</v>
      </c>
      <c r="I6" t="str">
        <f>VLOOKUP(F6,'CAMSS List of Standards'!A:X,17,FALSE)</f>
        <v>X</v>
      </c>
      <c r="J6" t="s">
        <v>1106</v>
      </c>
    </row>
    <row r="7" spans="1:12" x14ac:dyDescent="0.25">
      <c r="C7" t="s">
        <v>243</v>
      </c>
      <c r="D7" t="s">
        <v>2173</v>
      </c>
      <c r="E7" t="s">
        <v>2173</v>
      </c>
      <c r="F7" t="s">
        <v>243</v>
      </c>
      <c r="I7" t="str">
        <f>VLOOKUP(F7,'CAMSS List of Standards'!A:X,17,FALSE)</f>
        <v>X</v>
      </c>
      <c r="J7" t="s">
        <v>1106</v>
      </c>
    </row>
    <row r="8" spans="1:12" x14ac:dyDescent="0.25">
      <c r="C8" t="s">
        <v>164</v>
      </c>
      <c r="D8" t="s">
        <v>164</v>
      </c>
      <c r="E8" t="s">
        <v>164</v>
      </c>
      <c r="F8" t="s">
        <v>164</v>
      </c>
      <c r="I8" t="str">
        <f>VLOOKUP(F8,'CAMSS List of Standards'!A:X,17,FALSE)</f>
        <v>X</v>
      </c>
      <c r="J8" t="s">
        <v>1106</v>
      </c>
    </row>
    <row r="9" spans="1:12" x14ac:dyDescent="0.25">
      <c r="C9" t="s">
        <v>94</v>
      </c>
      <c r="D9" t="s">
        <v>94</v>
      </c>
      <c r="E9" t="s">
        <v>94</v>
      </c>
      <c r="F9" t="s">
        <v>94</v>
      </c>
      <c r="I9" t="str">
        <f>VLOOKUP(F9,'CAMSS List of Standards'!A:X,17,FALSE)</f>
        <v>X</v>
      </c>
      <c r="J9" t="s">
        <v>1106</v>
      </c>
    </row>
    <row r="10" spans="1:12" x14ac:dyDescent="0.25">
      <c r="C10" t="s">
        <v>138</v>
      </c>
      <c r="D10" t="s">
        <v>138</v>
      </c>
      <c r="E10" t="s">
        <v>138</v>
      </c>
      <c r="F10" t="s">
        <v>138</v>
      </c>
      <c r="I10" t="str">
        <f>VLOOKUP(F10,'CAMSS List of Standards'!A:X,17,FALSE)</f>
        <v>X</v>
      </c>
      <c r="J10" t="s">
        <v>1106</v>
      </c>
    </row>
    <row r="11" spans="1:12" x14ac:dyDescent="0.25">
      <c r="C11" t="s">
        <v>891</v>
      </c>
      <c r="D11" t="s">
        <v>891</v>
      </c>
      <c r="E11" t="s">
        <v>891</v>
      </c>
      <c r="F11" t="s">
        <v>891</v>
      </c>
      <c r="I11" t="str">
        <f>VLOOKUP(F11,'CAMSS List of Standards'!A:X,17,FALSE)</f>
        <v>X</v>
      </c>
      <c r="J11" t="s">
        <v>1106</v>
      </c>
    </row>
    <row r="12" spans="1:12" x14ac:dyDescent="0.25">
      <c r="C12" t="s">
        <v>617</v>
      </c>
      <c r="D12" t="s">
        <v>617</v>
      </c>
      <c r="E12" t="s">
        <v>617</v>
      </c>
      <c r="F12" t="s">
        <v>617</v>
      </c>
      <c r="I12" t="str">
        <f>VLOOKUP(F12,'CAMSS List of Standards'!A:X,17,FALSE)</f>
        <v>X</v>
      </c>
      <c r="J12" t="s">
        <v>1106</v>
      </c>
    </row>
    <row r="13" spans="1:12" x14ac:dyDescent="0.25">
      <c r="C13" t="s">
        <v>166</v>
      </c>
      <c r="D13" t="s">
        <v>166</v>
      </c>
      <c r="E13" t="s">
        <v>166</v>
      </c>
      <c r="F13" t="s">
        <v>166</v>
      </c>
      <c r="I13" t="str">
        <f>VLOOKUP(F13,'CAMSS List of Standards'!A:X,17,FALSE)</f>
        <v>X</v>
      </c>
      <c r="J13" t="s">
        <v>1106</v>
      </c>
    </row>
    <row r="14" spans="1:12" x14ac:dyDescent="0.25">
      <c r="C14" t="s">
        <v>177</v>
      </c>
      <c r="D14" t="s">
        <v>177</v>
      </c>
      <c r="E14" t="s">
        <v>177</v>
      </c>
      <c r="F14" t="s">
        <v>177</v>
      </c>
      <c r="I14" t="str">
        <f>VLOOKUP(F14,'CAMSS List of Standards'!A:X,17,FALSE)</f>
        <v>X</v>
      </c>
      <c r="J14" t="s">
        <v>1106</v>
      </c>
    </row>
    <row r="15" spans="1:12" x14ac:dyDescent="0.25">
      <c r="C15" t="s">
        <v>308</v>
      </c>
      <c r="D15" t="s">
        <v>308</v>
      </c>
      <c r="E15" t="s">
        <v>308</v>
      </c>
      <c r="F15" t="s">
        <v>308</v>
      </c>
      <c r="I15" t="str">
        <f>VLOOKUP(F15,'CAMSS List of Standards'!A:X,17,FALSE)</f>
        <v>X</v>
      </c>
      <c r="J15" t="s">
        <v>1106</v>
      </c>
    </row>
    <row r="16" spans="1:12" x14ac:dyDescent="0.25">
      <c r="C16" t="s">
        <v>655</v>
      </c>
      <c r="D16" t="s">
        <v>655</v>
      </c>
      <c r="E16" t="s">
        <v>655</v>
      </c>
      <c r="F16" t="s">
        <v>655</v>
      </c>
      <c r="I16" t="str">
        <f>VLOOKUP(F16,'CAMSS List of Standards'!A:X,17,FALSE)</f>
        <v>X</v>
      </c>
      <c r="J16" t="s">
        <v>1106</v>
      </c>
    </row>
    <row r="17" spans="3:10" x14ac:dyDescent="0.25">
      <c r="C17" t="s">
        <v>371</v>
      </c>
      <c r="D17" t="s">
        <v>371</v>
      </c>
      <c r="E17" t="s">
        <v>371</v>
      </c>
      <c r="F17" t="s">
        <v>371</v>
      </c>
      <c r="I17" t="str">
        <f>VLOOKUP(F17,'CAMSS List of Standards'!A:X,17,FALSE)</f>
        <v>X</v>
      </c>
      <c r="J17" t="s">
        <v>1106</v>
      </c>
    </row>
    <row r="18" spans="3:10" x14ac:dyDescent="0.25">
      <c r="C18" t="s">
        <v>486</v>
      </c>
      <c r="D18" t="s">
        <v>486</v>
      </c>
      <c r="E18" t="s">
        <v>486</v>
      </c>
      <c r="F18" t="s">
        <v>486</v>
      </c>
      <c r="I18" t="str">
        <f>VLOOKUP(F18,'CAMSS List of Standards'!A:X,17,FALSE)</f>
        <v>X</v>
      </c>
      <c r="J18" t="s">
        <v>1106</v>
      </c>
    </row>
    <row r="19" spans="3:10" x14ac:dyDescent="0.25">
      <c r="C19" t="s">
        <v>603</v>
      </c>
      <c r="D19" t="s">
        <v>603</v>
      </c>
      <c r="E19" t="s">
        <v>603</v>
      </c>
      <c r="F19" t="s">
        <v>603</v>
      </c>
      <c r="I19" t="str">
        <f>VLOOKUP(F19,'CAMSS List of Standards'!A:X,17,FALSE)</f>
        <v>X</v>
      </c>
      <c r="J19" t="s">
        <v>1106</v>
      </c>
    </row>
    <row r="20" spans="3:10" x14ac:dyDescent="0.25">
      <c r="D20" t="s">
        <v>2174</v>
      </c>
      <c r="E20" t="s">
        <v>2174</v>
      </c>
      <c r="F20" t="s">
        <v>306</v>
      </c>
      <c r="I20" t="str">
        <f>VLOOKUP(F20,'CAMSS List of Standards'!A:X,17,FALSE)</f>
        <v>X</v>
      </c>
      <c r="J20" t="s">
        <v>1106</v>
      </c>
    </row>
    <row r="21" spans="3:10" x14ac:dyDescent="0.25">
      <c r="D21" t="s">
        <v>2175</v>
      </c>
      <c r="E21" t="s">
        <v>2175</v>
      </c>
      <c r="F21" t="s">
        <v>311</v>
      </c>
      <c r="I21" t="str">
        <f>VLOOKUP(F21,'CAMSS List of Standards'!A:X,17,FALSE)</f>
        <v>X</v>
      </c>
      <c r="J21" t="s">
        <v>1106</v>
      </c>
    </row>
    <row r="22" spans="3:10" x14ac:dyDescent="0.25">
      <c r="D22" t="s">
        <v>2176</v>
      </c>
      <c r="E22" t="s">
        <v>2176</v>
      </c>
      <c r="F22" t="s">
        <v>354</v>
      </c>
      <c r="I22" t="str">
        <f>VLOOKUP(F22,'CAMSS List of Standards'!A:X,17,FALSE)</f>
        <v>X</v>
      </c>
      <c r="J22" t="s">
        <v>1106</v>
      </c>
    </row>
    <row r="23" spans="3:10" x14ac:dyDescent="0.25">
      <c r="D23" t="s">
        <v>2177</v>
      </c>
      <c r="E23" t="s">
        <v>2177</v>
      </c>
      <c r="F23" t="s">
        <v>364</v>
      </c>
      <c r="I23" t="str">
        <f>VLOOKUP(F23,'CAMSS List of Standards'!A:X,17,FALSE)</f>
        <v>X</v>
      </c>
      <c r="J23" t="s">
        <v>1106</v>
      </c>
    </row>
    <row r="24" spans="3:10" x14ac:dyDescent="0.25">
      <c r="D24" t="s">
        <v>3382</v>
      </c>
      <c r="E24" t="s">
        <v>3381</v>
      </c>
      <c r="F24" t="s">
        <v>364</v>
      </c>
      <c r="I24" t="str">
        <f>VLOOKUP(F24,'CAMSS List of Standards'!A:X,17,FALSE)</f>
        <v>X</v>
      </c>
      <c r="J24" t="s">
        <v>1106</v>
      </c>
    </row>
    <row r="25" spans="3:10" x14ac:dyDescent="0.25">
      <c r="D25" t="s">
        <v>2178</v>
      </c>
      <c r="E25" t="s">
        <v>2178</v>
      </c>
      <c r="F25" t="s">
        <v>370</v>
      </c>
      <c r="I25" t="str">
        <f>VLOOKUP(F25,'CAMSS List of Standards'!A:X,17,FALSE)</f>
        <v>X</v>
      </c>
      <c r="J25" t="s">
        <v>1106</v>
      </c>
    </row>
    <row r="26" spans="3:10" x14ac:dyDescent="0.25">
      <c r="D26" t="s">
        <v>2179</v>
      </c>
      <c r="E26" t="s">
        <v>2179</v>
      </c>
      <c r="F26" t="s">
        <v>131</v>
      </c>
      <c r="I26" t="str">
        <f>VLOOKUP(F26,'CAMSS List of Standards'!A:X,17,FALSE)</f>
        <v>X</v>
      </c>
      <c r="J26" t="s">
        <v>1106</v>
      </c>
    </row>
    <row r="27" spans="3:10" x14ac:dyDescent="0.25">
      <c r="D27" t="s">
        <v>2180</v>
      </c>
      <c r="E27" t="s">
        <v>2180</v>
      </c>
      <c r="F27" t="s">
        <v>212</v>
      </c>
      <c r="I27" t="str">
        <f>VLOOKUP(F27,'CAMSS List of Standards'!A:X,17,FALSE)</f>
        <v>X</v>
      </c>
      <c r="J27" t="s">
        <v>1106</v>
      </c>
    </row>
    <row r="28" spans="3:10" x14ac:dyDescent="0.25">
      <c r="D28" t="s">
        <v>2181</v>
      </c>
      <c r="E28" t="s">
        <v>2181</v>
      </c>
      <c r="F28" t="s">
        <v>384</v>
      </c>
      <c r="I28" t="str">
        <f>VLOOKUP(F28,'CAMSS List of Standards'!A:X,17,FALSE)</f>
        <v>X</v>
      </c>
      <c r="J28" t="s">
        <v>1106</v>
      </c>
    </row>
    <row r="29" spans="3:10" x14ac:dyDescent="0.25">
      <c r="D29" t="s">
        <v>2182</v>
      </c>
      <c r="E29" t="s">
        <v>2182</v>
      </c>
      <c r="F29" t="s">
        <v>464</v>
      </c>
      <c r="I29" t="str">
        <f>VLOOKUP(F29,'CAMSS List of Standards'!A:X,17,FALSE)</f>
        <v>X</v>
      </c>
      <c r="J29" t="s">
        <v>1106</v>
      </c>
    </row>
    <row r="30" spans="3:10" x14ac:dyDescent="0.25">
      <c r="D30" t="s">
        <v>2183</v>
      </c>
      <c r="E30" t="s">
        <v>2183</v>
      </c>
      <c r="F30" t="s">
        <v>498</v>
      </c>
      <c r="I30" t="str">
        <f>VLOOKUP(F30,'CAMSS List of Standards'!A:X,17,FALSE)</f>
        <v>X</v>
      </c>
      <c r="J30" t="s">
        <v>1106</v>
      </c>
    </row>
    <row r="31" spans="3:10" x14ac:dyDescent="0.25">
      <c r="D31" t="s">
        <v>2184</v>
      </c>
      <c r="E31" t="s">
        <v>2184</v>
      </c>
      <c r="F31" t="s">
        <v>499</v>
      </c>
      <c r="I31" t="str">
        <f>VLOOKUP(F31,'CAMSS List of Standards'!A:X,17,FALSE)</f>
        <v>X</v>
      </c>
      <c r="J31" t="s">
        <v>1106</v>
      </c>
    </row>
    <row r="32" spans="3:10" x14ac:dyDescent="0.25">
      <c r="D32" t="s">
        <v>2185</v>
      </c>
      <c r="E32" t="s">
        <v>2185</v>
      </c>
      <c r="F32" t="s">
        <v>500</v>
      </c>
      <c r="I32" t="str">
        <f>VLOOKUP(F32,'CAMSS List of Standards'!A:X,17,FALSE)</f>
        <v>X</v>
      </c>
      <c r="J32" t="s">
        <v>1106</v>
      </c>
    </row>
    <row r="33" spans="4:10" x14ac:dyDescent="0.25">
      <c r="D33" t="s">
        <v>2186</v>
      </c>
      <c r="E33" t="s">
        <v>2186</v>
      </c>
      <c r="F33" t="s">
        <v>501</v>
      </c>
      <c r="I33" t="str">
        <f>VLOOKUP(F33,'CAMSS List of Standards'!A:X,17,FALSE)</f>
        <v>X</v>
      </c>
      <c r="J33" t="s">
        <v>1106</v>
      </c>
    </row>
    <row r="34" spans="4:10" x14ac:dyDescent="0.25">
      <c r="D34" t="s">
        <v>2187</v>
      </c>
      <c r="E34" t="s">
        <v>2187</v>
      </c>
      <c r="F34" t="s">
        <v>565</v>
      </c>
      <c r="I34" t="str">
        <f>VLOOKUP(F34,'CAMSS List of Standards'!A:X,17,FALSE)</f>
        <v>X</v>
      </c>
      <c r="J34" t="s">
        <v>1106</v>
      </c>
    </row>
    <row r="35" spans="4:10" x14ac:dyDescent="0.25">
      <c r="D35" t="s">
        <v>2188</v>
      </c>
      <c r="E35" t="s">
        <v>2188</v>
      </c>
      <c r="F35" t="s">
        <v>167</v>
      </c>
      <c r="I35" t="str">
        <f>VLOOKUP(F35,'CAMSS List of Standards'!A:X,17,FALSE)</f>
        <v>X</v>
      </c>
      <c r="J35" t="s">
        <v>1106</v>
      </c>
    </row>
    <row r="36" spans="4:10" x14ac:dyDescent="0.25">
      <c r="D36" t="s">
        <v>2189</v>
      </c>
      <c r="E36" t="s">
        <v>2189</v>
      </c>
      <c r="F36" t="s">
        <v>570</v>
      </c>
      <c r="I36" t="str">
        <f>VLOOKUP(F36,'CAMSS List of Standards'!A:X,17,FALSE)</f>
        <v>X</v>
      </c>
      <c r="J36" t="s">
        <v>1106</v>
      </c>
    </row>
    <row r="37" spans="4:10" x14ac:dyDescent="0.25">
      <c r="D37" t="s">
        <v>2190</v>
      </c>
      <c r="E37" t="s">
        <v>2190</v>
      </c>
      <c r="F37" t="s">
        <v>168</v>
      </c>
      <c r="I37" t="str">
        <f>VLOOKUP(F37,'CAMSS List of Standards'!A:X,17,FALSE)</f>
        <v>X</v>
      </c>
      <c r="J37" t="s">
        <v>1106</v>
      </c>
    </row>
    <row r="38" spans="4:10" x14ac:dyDescent="0.25">
      <c r="D38" t="s">
        <v>2191</v>
      </c>
      <c r="E38" t="s">
        <v>2191</v>
      </c>
      <c r="F38" t="s">
        <v>227</v>
      </c>
      <c r="I38" t="str">
        <f>VLOOKUP(F38,'CAMSS List of Standards'!A:X,17,FALSE)</f>
        <v>X</v>
      </c>
      <c r="J38" t="s">
        <v>1106</v>
      </c>
    </row>
    <row r="39" spans="4:10" x14ac:dyDescent="0.25">
      <c r="D39" t="s">
        <v>2192</v>
      </c>
      <c r="E39" t="s">
        <v>2192</v>
      </c>
      <c r="F39" t="s">
        <v>572</v>
      </c>
      <c r="I39" t="str">
        <f>VLOOKUP(F39,'CAMSS List of Standards'!A:X,17,FALSE)</f>
        <v>X</v>
      </c>
      <c r="J39" t="s">
        <v>1106</v>
      </c>
    </row>
    <row r="40" spans="4:10" x14ac:dyDescent="0.25">
      <c r="D40" t="s">
        <v>2193</v>
      </c>
      <c r="E40" t="s">
        <v>2193</v>
      </c>
      <c r="F40" t="s">
        <v>627</v>
      </c>
      <c r="I40" t="str">
        <f>VLOOKUP(F40,'CAMSS List of Standards'!A:X,17,FALSE)</f>
        <v>X</v>
      </c>
      <c r="J40" t="s">
        <v>1106</v>
      </c>
    </row>
    <row r="41" spans="4:10" x14ac:dyDescent="0.25">
      <c r="D41" t="s">
        <v>2194</v>
      </c>
      <c r="E41" t="s">
        <v>2194</v>
      </c>
      <c r="F41" t="s">
        <v>648</v>
      </c>
      <c r="I41" t="str">
        <f>VLOOKUP(F41,'CAMSS List of Standards'!A:X,17,FALSE)</f>
        <v>X</v>
      </c>
      <c r="J41" t="s">
        <v>1106</v>
      </c>
    </row>
    <row r="42" spans="4:10" x14ac:dyDescent="0.25">
      <c r="D42" t="s">
        <v>2195</v>
      </c>
      <c r="E42" t="s">
        <v>2195</v>
      </c>
      <c r="F42" t="s">
        <v>661</v>
      </c>
      <c r="I42" t="str">
        <f>VLOOKUP(F42,'CAMSS List of Standards'!A:X,17,FALSE)</f>
        <v>X</v>
      </c>
      <c r="J42" t="s">
        <v>1106</v>
      </c>
    </row>
    <row r="43" spans="4:10" x14ac:dyDescent="0.25">
      <c r="D43" t="s">
        <v>2196</v>
      </c>
      <c r="E43" t="s">
        <v>2196</v>
      </c>
      <c r="F43" t="s">
        <v>801</v>
      </c>
      <c r="I43" t="str">
        <f>VLOOKUP(F43,'CAMSS List of Standards'!A:X,17,FALSE)</f>
        <v>X</v>
      </c>
      <c r="J43" t="s">
        <v>1106</v>
      </c>
    </row>
    <row r="44" spans="4:10" x14ac:dyDescent="0.25">
      <c r="D44" t="s">
        <v>855</v>
      </c>
      <c r="E44" t="s">
        <v>855</v>
      </c>
      <c r="F44" t="s">
        <v>855</v>
      </c>
      <c r="I44" t="str">
        <f>VLOOKUP(F44,'CAMSS List of Standards'!A:X,17,FALSE)</f>
        <v>X</v>
      </c>
      <c r="J44" t="s">
        <v>1106</v>
      </c>
    </row>
    <row r="45" spans="4:10" x14ac:dyDescent="0.25">
      <c r="D45" t="s">
        <v>2197</v>
      </c>
      <c r="E45" t="s">
        <v>2197</v>
      </c>
      <c r="F45" t="s">
        <v>152</v>
      </c>
      <c r="I45" t="str">
        <f>VLOOKUP(F45,'CAMSS List of Standards'!A:X,17,FALSE)</f>
        <v>X</v>
      </c>
      <c r="J45" t="s">
        <v>1106</v>
      </c>
    </row>
    <row r="46" spans="4:10" x14ac:dyDescent="0.25">
      <c r="I46" t="e">
        <f>VLOOKUP(F46,'CAMSS List of Standards'!A:X,17,FALSE)</f>
        <v>#N/A</v>
      </c>
      <c r="J46" t="s">
        <v>1106</v>
      </c>
    </row>
    <row r="47" spans="4:10" x14ac:dyDescent="0.25">
      <c r="I47" t="e">
        <f>VLOOKUP(F47,'CAMSS List of Standards'!A:X,10,FALSE)</f>
        <v>#N/A</v>
      </c>
      <c r="J47" t="s">
        <v>1106</v>
      </c>
    </row>
    <row r="48" spans="4:10" x14ac:dyDescent="0.25">
      <c r="I48" t="e">
        <f>VLOOKUP(F48,'CAMSS List of Standards'!A:X,10,FALSE)</f>
        <v>#N/A</v>
      </c>
      <c r="J48" t="s">
        <v>1106</v>
      </c>
    </row>
    <row r="49" spans="9:10" x14ac:dyDescent="0.25">
      <c r="I49" t="e">
        <f>VLOOKUP(F49,'CAMSS List of Standards'!A:X,10,FALSE)</f>
        <v>#N/A</v>
      </c>
      <c r="J49" t="s">
        <v>1106</v>
      </c>
    </row>
    <row r="50" spans="9:10" x14ac:dyDescent="0.25">
      <c r="I50" t="e">
        <f>VLOOKUP(F50,'CAMSS List of Standards'!A:X,10,FALSE)</f>
        <v>#N/A</v>
      </c>
      <c r="J50" t="s">
        <v>1106</v>
      </c>
    </row>
    <row r="51" spans="9:10" x14ac:dyDescent="0.25">
      <c r="I51" t="e">
        <f>VLOOKUP(F51,'CAMSS List of Standards'!A:X,10,FALSE)</f>
        <v>#N/A</v>
      </c>
      <c r="J51" t="s">
        <v>1106</v>
      </c>
    </row>
    <row r="52" spans="9:10" x14ac:dyDescent="0.25">
      <c r="I52" t="e">
        <f>VLOOKUP(F52,'CAMSS List of Standards'!A:X,10,FALSE)</f>
        <v>#N/A</v>
      </c>
      <c r="J52" t="s">
        <v>1106</v>
      </c>
    </row>
    <row r="53" spans="9:10" x14ac:dyDescent="0.25">
      <c r="I53" t="e">
        <f>VLOOKUP(F53,'CAMSS List of Standards'!A:X,10,FALSE)</f>
        <v>#N/A</v>
      </c>
      <c r="J53" t="s">
        <v>1106</v>
      </c>
    </row>
    <row r="54" spans="9:10" x14ac:dyDescent="0.25">
      <c r="I54" t="e">
        <f>VLOOKUP(F54,'CAMSS List of Standards'!A:X,10,FALSE)</f>
        <v>#N/A</v>
      </c>
      <c r="J54" t="s">
        <v>1106</v>
      </c>
    </row>
    <row r="55" spans="9:10" x14ac:dyDescent="0.25">
      <c r="I55" t="e">
        <f>VLOOKUP(F55,'CAMSS List of Standards'!A:X,10,FALSE)</f>
        <v>#N/A</v>
      </c>
      <c r="J55" t="s">
        <v>1106</v>
      </c>
    </row>
    <row r="56" spans="9:10" x14ac:dyDescent="0.25">
      <c r="I56" t="e">
        <f>VLOOKUP(F56,'CAMSS List of Standards'!A:X,10,FALSE)</f>
        <v>#N/A</v>
      </c>
      <c r="J56" t="s">
        <v>1106</v>
      </c>
    </row>
    <row r="57" spans="9:10" x14ac:dyDescent="0.25">
      <c r="I57" t="e">
        <f>VLOOKUP(F57,'CAMSS List of Standards'!A:X,10,FALSE)</f>
        <v>#N/A</v>
      </c>
      <c r="J57" t="s">
        <v>1106</v>
      </c>
    </row>
    <row r="58" spans="9:10" x14ac:dyDescent="0.25">
      <c r="I58" t="e">
        <f>VLOOKUP(F58,'CAMSS List of Standards'!A:X,10,FALSE)</f>
        <v>#N/A</v>
      </c>
      <c r="J58" t="s">
        <v>1106</v>
      </c>
    </row>
    <row r="59" spans="9:10" x14ac:dyDescent="0.25">
      <c r="I59" t="e">
        <f>VLOOKUP(F59,'CAMSS List of Standards'!A:X,10,FALSE)</f>
        <v>#N/A</v>
      </c>
      <c r="J59" t="s">
        <v>1106</v>
      </c>
    </row>
    <row r="60" spans="9:10" x14ac:dyDescent="0.25">
      <c r="I60" t="e">
        <f>VLOOKUP(F60,'CAMSS List of Standards'!A:X,10,FALSE)</f>
        <v>#N/A</v>
      </c>
      <c r="J60" t="s">
        <v>1106</v>
      </c>
    </row>
    <row r="61" spans="9:10" x14ac:dyDescent="0.25">
      <c r="I61" t="e">
        <f>VLOOKUP(F61,'CAMSS List of Standards'!A:X,10,FALSE)</f>
        <v>#N/A</v>
      </c>
      <c r="J61" t="s">
        <v>1106</v>
      </c>
    </row>
    <row r="62" spans="9:10" x14ac:dyDescent="0.25">
      <c r="I62" t="e">
        <f>VLOOKUP(F62,'CAMSS List of Standards'!A:X,10,FALSE)</f>
        <v>#N/A</v>
      </c>
      <c r="J62" t="s">
        <v>1106</v>
      </c>
    </row>
    <row r="63" spans="9:10" x14ac:dyDescent="0.25">
      <c r="I63" t="e">
        <f>VLOOKUP(F63,'CAMSS List of Standards'!A:X,10,FALSE)</f>
        <v>#N/A</v>
      </c>
      <c r="J63" t="s">
        <v>1106</v>
      </c>
    </row>
    <row r="64" spans="9:10" x14ac:dyDescent="0.25">
      <c r="I64" t="e">
        <f>VLOOKUP(F64,'CAMSS List of Standards'!A:X,10,FALSE)</f>
        <v>#N/A</v>
      </c>
      <c r="J64" t="s">
        <v>1106</v>
      </c>
    </row>
    <row r="65" spans="9:10" x14ac:dyDescent="0.25">
      <c r="I65" t="e">
        <f>VLOOKUP(F65,'CAMSS List of Standards'!A:X,10,FALSE)</f>
        <v>#N/A</v>
      </c>
      <c r="J65" t="s">
        <v>1106</v>
      </c>
    </row>
    <row r="66" spans="9:10" x14ac:dyDescent="0.25">
      <c r="I66" t="e">
        <f>VLOOKUP(F66,'CAMSS List of Standards'!A:X,10,FALSE)</f>
        <v>#N/A</v>
      </c>
      <c r="J66" t="s">
        <v>1106</v>
      </c>
    </row>
    <row r="67" spans="9:10" x14ac:dyDescent="0.25">
      <c r="I67" t="e">
        <f>VLOOKUP(F67,'CAMSS List of Standards'!A:X,10,FALSE)</f>
        <v>#N/A</v>
      </c>
      <c r="J67" t="s">
        <v>1106</v>
      </c>
    </row>
    <row r="68" spans="9:10" x14ac:dyDescent="0.25">
      <c r="I68" t="e">
        <f>VLOOKUP(F68,'CAMSS List of Standards'!A:X,10,FALSE)</f>
        <v>#N/A</v>
      </c>
      <c r="J68" t="s">
        <v>1106</v>
      </c>
    </row>
    <row r="69" spans="9:10" x14ac:dyDescent="0.25">
      <c r="I69" t="e">
        <f>VLOOKUP(F69,'CAMSS List of Standards'!A:X,10,FALSE)</f>
        <v>#N/A</v>
      </c>
      <c r="J69" t="s">
        <v>1106</v>
      </c>
    </row>
    <row r="70" spans="9:10" x14ac:dyDescent="0.25">
      <c r="I70" t="e">
        <f>VLOOKUP(F70,'CAMSS List of Standards'!A:X,10,FALSE)</f>
        <v>#N/A</v>
      </c>
      <c r="J70" t="s">
        <v>1106</v>
      </c>
    </row>
    <row r="71" spans="9:10" x14ac:dyDescent="0.25">
      <c r="I71" t="e">
        <f>VLOOKUP(F71,'CAMSS List of Standards'!A:X,10,FALSE)</f>
        <v>#N/A</v>
      </c>
      <c r="J71" t="s">
        <v>1106</v>
      </c>
    </row>
    <row r="72" spans="9:10" x14ac:dyDescent="0.25">
      <c r="I72" t="e">
        <f>VLOOKUP(F72,'CAMSS List of Standards'!A:X,10,FALSE)</f>
        <v>#N/A</v>
      </c>
      <c r="J72" t="s">
        <v>1106</v>
      </c>
    </row>
    <row r="73" spans="9:10" x14ac:dyDescent="0.25">
      <c r="I73" t="e">
        <f>VLOOKUP(F73,'CAMSS List of Standards'!A:X,10,FALSE)</f>
        <v>#N/A</v>
      </c>
      <c r="J73" t="s">
        <v>1106</v>
      </c>
    </row>
    <row r="74" spans="9:10" x14ac:dyDescent="0.25">
      <c r="I74" t="e">
        <f>VLOOKUP(F74,'CAMSS List of Standards'!A:X,10,FALSE)</f>
        <v>#N/A</v>
      </c>
      <c r="J74" t="s">
        <v>1106</v>
      </c>
    </row>
    <row r="75" spans="9:10" x14ac:dyDescent="0.25">
      <c r="I75" t="e">
        <f>VLOOKUP(F75,'CAMSS List of Standards'!A:X,10,FALSE)</f>
        <v>#N/A</v>
      </c>
      <c r="J75" t="s">
        <v>1106</v>
      </c>
    </row>
    <row r="76" spans="9:10" x14ac:dyDescent="0.25">
      <c r="I76" t="e">
        <f>VLOOKUP(F76,'CAMSS List of Standards'!A:X,10,FALSE)</f>
        <v>#N/A</v>
      </c>
      <c r="J76" t="s">
        <v>1106</v>
      </c>
    </row>
    <row r="77" spans="9:10" x14ac:dyDescent="0.25">
      <c r="I77" t="e">
        <f>VLOOKUP(F77,'CAMSS List of Standards'!A:X,10,FALSE)</f>
        <v>#N/A</v>
      </c>
      <c r="J77" t="s">
        <v>1106</v>
      </c>
    </row>
    <row r="78" spans="9:10" x14ac:dyDescent="0.25">
      <c r="I78" t="e">
        <f>VLOOKUP(F78,'CAMSS List of Standards'!A:X,10,FALSE)</f>
        <v>#N/A</v>
      </c>
      <c r="J78" t="s">
        <v>1106</v>
      </c>
    </row>
    <row r="79" spans="9:10" x14ac:dyDescent="0.25">
      <c r="I79" t="e">
        <f>VLOOKUP(F79,'CAMSS List of Standards'!A:X,10,FALSE)</f>
        <v>#N/A</v>
      </c>
      <c r="J79" t="s">
        <v>1106</v>
      </c>
    </row>
    <row r="80" spans="9:10" x14ac:dyDescent="0.25">
      <c r="I80" t="e">
        <f>VLOOKUP(F80,'CAMSS List of Standards'!A:X,10,FALSE)</f>
        <v>#N/A</v>
      </c>
      <c r="J80" t="s">
        <v>1106</v>
      </c>
    </row>
    <row r="81" spans="9:10" x14ac:dyDescent="0.25">
      <c r="I81" t="e">
        <f>VLOOKUP(F81,'CAMSS List of Standards'!A:X,10,FALSE)</f>
        <v>#N/A</v>
      </c>
      <c r="J81" t="s">
        <v>1106</v>
      </c>
    </row>
    <row r="82" spans="9:10" x14ac:dyDescent="0.25">
      <c r="I82" t="e">
        <f>VLOOKUP(F82,'CAMSS List of Standards'!A:X,10,FALSE)</f>
        <v>#N/A</v>
      </c>
      <c r="J82" t="s">
        <v>1106</v>
      </c>
    </row>
    <row r="83" spans="9:10" x14ac:dyDescent="0.25">
      <c r="I83" t="e">
        <f>VLOOKUP(F83,'CAMSS List of Standards'!A:X,10,FALSE)</f>
        <v>#N/A</v>
      </c>
      <c r="J83" t="s">
        <v>1106</v>
      </c>
    </row>
    <row r="84" spans="9:10" x14ac:dyDescent="0.25">
      <c r="I84" t="e">
        <f>VLOOKUP(F84,'CAMSS List of Standards'!A:X,10,FALSE)</f>
        <v>#N/A</v>
      </c>
      <c r="J84" t="s">
        <v>1106</v>
      </c>
    </row>
    <row r="85" spans="9:10" x14ac:dyDescent="0.25">
      <c r="I85" t="e">
        <f>VLOOKUP(F85,'CAMSS List of Standards'!A:X,10,FALSE)</f>
        <v>#N/A</v>
      </c>
      <c r="J85" t="s">
        <v>1106</v>
      </c>
    </row>
    <row r="86" spans="9:10" x14ac:dyDescent="0.25">
      <c r="I86" t="e">
        <f>VLOOKUP(F86,'CAMSS List of Standards'!A:X,10,FALSE)</f>
        <v>#N/A</v>
      </c>
      <c r="J86" t="s">
        <v>1106</v>
      </c>
    </row>
    <row r="87" spans="9:10" x14ac:dyDescent="0.25">
      <c r="I87" t="e">
        <f>VLOOKUP(F87,'CAMSS List of Standards'!A:X,10,FALSE)</f>
        <v>#N/A</v>
      </c>
      <c r="J87" t="s">
        <v>1106</v>
      </c>
    </row>
    <row r="88" spans="9:10" x14ac:dyDescent="0.25">
      <c r="I88" t="e">
        <f>VLOOKUP(F88,'CAMSS List of Standards'!A:X,10,FALSE)</f>
        <v>#N/A</v>
      </c>
      <c r="J88" t="s">
        <v>1106</v>
      </c>
    </row>
    <row r="89" spans="9:10" x14ac:dyDescent="0.25">
      <c r="I89" t="e">
        <f>VLOOKUP(F89,'CAMSS List of Standards'!A:X,10,FALSE)</f>
        <v>#N/A</v>
      </c>
      <c r="J89" t="s">
        <v>1106</v>
      </c>
    </row>
    <row r="90" spans="9:10" x14ac:dyDescent="0.25">
      <c r="I90" t="e">
        <f>VLOOKUP(F90,'CAMSS List of Standards'!A:X,10,FALSE)</f>
        <v>#N/A</v>
      </c>
      <c r="J90" t="s">
        <v>1106</v>
      </c>
    </row>
    <row r="91" spans="9:10" x14ac:dyDescent="0.25">
      <c r="I91" t="e">
        <f>VLOOKUP(F91,'CAMSS List of Standards'!A:X,10,FALSE)</f>
        <v>#N/A</v>
      </c>
      <c r="J91" t="s">
        <v>1106</v>
      </c>
    </row>
    <row r="92" spans="9:10" x14ac:dyDescent="0.25">
      <c r="I92" t="e">
        <f>VLOOKUP(F92,'CAMSS List of Standards'!A:X,10,FALSE)</f>
        <v>#N/A</v>
      </c>
      <c r="J92" t="s">
        <v>1106</v>
      </c>
    </row>
    <row r="93" spans="9:10" x14ac:dyDescent="0.25">
      <c r="I93" t="e">
        <f>VLOOKUP(F93,'CAMSS List of Standards'!A:X,10,FALSE)</f>
        <v>#N/A</v>
      </c>
      <c r="J93" t="s">
        <v>1106</v>
      </c>
    </row>
    <row r="94" spans="9:10" x14ac:dyDescent="0.25">
      <c r="I94" t="e">
        <f>VLOOKUP(F94,'CAMSS List of Standards'!A:X,10,FALSE)</f>
        <v>#N/A</v>
      </c>
      <c r="J94" t="s">
        <v>1106</v>
      </c>
    </row>
    <row r="95" spans="9:10" x14ac:dyDescent="0.25">
      <c r="I95" t="e">
        <f>VLOOKUP(F95,'CAMSS List of Standards'!A:X,10,FALSE)</f>
        <v>#N/A</v>
      </c>
      <c r="J95" t="s">
        <v>1106</v>
      </c>
    </row>
    <row r="96" spans="9:10" x14ac:dyDescent="0.25">
      <c r="I96" t="e">
        <f>VLOOKUP(F96,'CAMSS List of Standards'!A:X,10,FALSE)</f>
        <v>#N/A</v>
      </c>
      <c r="J96" t="s">
        <v>1106</v>
      </c>
    </row>
    <row r="97" spans="9:10" x14ac:dyDescent="0.25">
      <c r="I97" t="e">
        <f>VLOOKUP(F97,'CAMSS List of Standards'!A:X,10,FALSE)</f>
        <v>#N/A</v>
      </c>
      <c r="J97" t="s">
        <v>1106</v>
      </c>
    </row>
    <row r="98" spans="9:10" x14ac:dyDescent="0.25">
      <c r="I98" t="e">
        <f>VLOOKUP(F98,'CAMSS List of Standards'!A:X,10,FALSE)</f>
        <v>#N/A</v>
      </c>
      <c r="J98" t="s">
        <v>1106</v>
      </c>
    </row>
    <row r="99" spans="9:10" x14ac:dyDescent="0.25">
      <c r="I99" t="e">
        <f>VLOOKUP(F99,'CAMSS List of Standards'!A:X,10,FALSE)</f>
        <v>#N/A</v>
      </c>
      <c r="J99" t="s">
        <v>1106</v>
      </c>
    </row>
    <row r="100" spans="9:10" x14ac:dyDescent="0.25">
      <c r="I100" t="e">
        <f>VLOOKUP(F100,'CAMSS List of Standards'!A:X,10,FALSE)</f>
        <v>#N/A</v>
      </c>
      <c r="J100" t="s">
        <v>1106</v>
      </c>
    </row>
    <row r="101" spans="9:10" x14ac:dyDescent="0.25">
      <c r="I101" t="e">
        <f>VLOOKUP(F101,'CAMSS List of Standards'!A:X,10,FALSE)</f>
        <v>#N/A</v>
      </c>
      <c r="J101" t="s">
        <v>1106</v>
      </c>
    </row>
    <row r="102" spans="9:10" x14ac:dyDescent="0.25">
      <c r="I102" t="e">
        <f>VLOOKUP(F102,'CAMSS List of Standards'!A:X,10,FALSE)</f>
        <v>#N/A</v>
      </c>
      <c r="J102" t="s">
        <v>1106</v>
      </c>
    </row>
    <row r="103" spans="9:10" x14ac:dyDescent="0.25">
      <c r="I103" t="e">
        <f>VLOOKUP(F103,'CAMSS List of Standards'!A:X,10,FALSE)</f>
        <v>#N/A</v>
      </c>
      <c r="J103" t="s">
        <v>1106</v>
      </c>
    </row>
    <row r="104" spans="9:10" x14ac:dyDescent="0.25">
      <c r="I104" t="e">
        <f>VLOOKUP(F104,'CAMSS List of Standards'!A:X,10,FALSE)</f>
        <v>#N/A</v>
      </c>
      <c r="J104" t="s">
        <v>1106</v>
      </c>
    </row>
    <row r="105" spans="9:10" x14ac:dyDescent="0.25">
      <c r="I105" t="e">
        <f>VLOOKUP(F105,'CAMSS List of Standards'!A:X,10,FALSE)</f>
        <v>#N/A</v>
      </c>
      <c r="J105" t="s">
        <v>1106</v>
      </c>
    </row>
    <row r="106" spans="9:10" x14ac:dyDescent="0.25">
      <c r="I106" t="e">
        <f>VLOOKUP(F106,'CAMSS List of Standards'!A:X,10,FALSE)</f>
        <v>#N/A</v>
      </c>
      <c r="J106" t="s">
        <v>1106</v>
      </c>
    </row>
    <row r="107" spans="9:10" x14ac:dyDescent="0.25">
      <c r="I107" t="e">
        <f>VLOOKUP(F107,'CAMSS List of Standards'!A:X,10,FALSE)</f>
        <v>#N/A</v>
      </c>
      <c r="J107" t="s">
        <v>1106</v>
      </c>
    </row>
    <row r="108" spans="9:10" x14ac:dyDescent="0.25">
      <c r="I108" t="e">
        <f>VLOOKUP(F108,'CAMSS List of Standards'!A:X,10,FALSE)</f>
        <v>#N/A</v>
      </c>
      <c r="J108" t="s">
        <v>1106</v>
      </c>
    </row>
    <row r="109" spans="9:10" x14ac:dyDescent="0.25">
      <c r="I109" t="e">
        <f>VLOOKUP(F109,'CAMSS List of Standards'!A:X,10,FALSE)</f>
        <v>#N/A</v>
      </c>
      <c r="J109" t="s">
        <v>1106</v>
      </c>
    </row>
    <row r="110" spans="9:10" x14ac:dyDescent="0.25">
      <c r="I110" t="e">
        <f>VLOOKUP(F110,'CAMSS List of Standards'!A:X,10,FALSE)</f>
        <v>#N/A</v>
      </c>
      <c r="J110" t="s">
        <v>1106</v>
      </c>
    </row>
    <row r="111" spans="9:10" x14ac:dyDescent="0.25">
      <c r="I111" t="e">
        <f>VLOOKUP(F111,'CAMSS List of Standards'!A:X,10,FALSE)</f>
        <v>#N/A</v>
      </c>
      <c r="J111" t="s">
        <v>1106</v>
      </c>
    </row>
    <row r="112" spans="9:10" x14ac:dyDescent="0.25">
      <c r="I112" t="e">
        <f>VLOOKUP(F112,'CAMSS List of Standards'!A:X,10,FALSE)</f>
        <v>#N/A</v>
      </c>
      <c r="J112" t="s">
        <v>1106</v>
      </c>
    </row>
    <row r="113" spans="9:10" x14ac:dyDescent="0.25">
      <c r="I113" t="e">
        <f>VLOOKUP(F113,'CAMSS List of Standards'!A:X,10,FALSE)</f>
        <v>#N/A</v>
      </c>
      <c r="J113" t="s">
        <v>1106</v>
      </c>
    </row>
    <row r="114" spans="9:10" x14ac:dyDescent="0.25">
      <c r="I114" t="e">
        <f>VLOOKUP(F114,'CAMSS List of Standards'!A:X,10,FALSE)</f>
        <v>#N/A</v>
      </c>
      <c r="J114" t="s">
        <v>1106</v>
      </c>
    </row>
    <row r="115" spans="9:10" x14ac:dyDescent="0.25">
      <c r="I115" t="e">
        <f>VLOOKUP(F115,'CAMSS List of Standards'!A:X,10,FALSE)</f>
        <v>#N/A</v>
      </c>
      <c r="J115" t="s">
        <v>1106</v>
      </c>
    </row>
    <row r="116" spans="9:10" x14ac:dyDescent="0.25">
      <c r="I116" t="e">
        <f>VLOOKUP(F116,'CAMSS List of Standards'!A:X,10,FALSE)</f>
        <v>#N/A</v>
      </c>
      <c r="J116" t="s">
        <v>1106</v>
      </c>
    </row>
    <row r="117" spans="9:10" x14ac:dyDescent="0.25">
      <c r="I117" t="e">
        <f>VLOOKUP(F117,'CAMSS List of Standards'!A:X,10,FALSE)</f>
        <v>#N/A</v>
      </c>
      <c r="J117" t="s">
        <v>1106</v>
      </c>
    </row>
    <row r="118" spans="9:10" x14ac:dyDescent="0.25">
      <c r="I118" t="e">
        <f>VLOOKUP(F118,'CAMSS List of Standards'!A:X,10,FALSE)</f>
        <v>#N/A</v>
      </c>
      <c r="J118" t="s">
        <v>1106</v>
      </c>
    </row>
    <row r="119" spans="9:10" x14ac:dyDescent="0.25">
      <c r="I119" t="e">
        <f>VLOOKUP(F119,'CAMSS List of Standards'!A:X,10,FALSE)</f>
        <v>#N/A</v>
      </c>
      <c r="J119" t="s">
        <v>1106</v>
      </c>
    </row>
    <row r="120" spans="9:10" x14ac:dyDescent="0.25">
      <c r="I120" t="e">
        <f>VLOOKUP(F120,'CAMSS List of Standards'!A:X,10,FALSE)</f>
        <v>#N/A</v>
      </c>
      <c r="J120" t="s">
        <v>1106</v>
      </c>
    </row>
    <row r="121" spans="9:10" x14ac:dyDescent="0.25">
      <c r="I121" t="e">
        <f>VLOOKUP(F121,'CAMSS List of Standards'!A:X,10,FALSE)</f>
        <v>#N/A</v>
      </c>
      <c r="J121" t="s">
        <v>1106</v>
      </c>
    </row>
    <row r="122" spans="9:10" x14ac:dyDescent="0.25">
      <c r="I122" t="e">
        <f>VLOOKUP(F122,'CAMSS List of Standards'!A:X,10,FALSE)</f>
        <v>#N/A</v>
      </c>
      <c r="J122" t="s">
        <v>1106</v>
      </c>
    </row>
    <row r="123" spans="9:10" x14ac:dyDescent="0.25">
      <c r="I123" t="e">
        <f>VLOOKUP(F123,'CAMSS List of Standards'!A:X,10,FALSE)</f>
        <v>#N/A</v>
      </c>
      <c r="J123" t="s">
        <v>1106</v>
      </c>
    </row>
    <row r="124" spans="9:10" x14ac:dyDescent="0.25">
      <c r="I124" t="e">
        <f>VLOOKUP(F124,'CAMSS List of Standards'!A:X,10,FALSE)</f>
        <v>#N/A</v>
      </c>
      <c r="J124" t="s">
        <v>1106</v>
      </c>
    </row>
    <row r="125" spans="9:10" x14ac:dyDescent="0.25">
      <c r="I125" t="e">
        <f>VLOOKUP(F125,'CAMSS List of Standards'!A:X,10,FALSE)</f>
        <v>#N/A</v>
      </c>
      <c r="J125" t="s">
        <v>1106</v>
      </c>
    </row>
    <row r="126" spans="9:10" x14ac:dyDescent="0.25">
      <c r="I126" t="e">
        <f>VLOOKUP(F126,'CAMSS List of Standards'!A:X,10,FALSE)</f>
        <v>#N/A</v>
      </c>
      <c r="J126" t="s">
        <v>1106</v>
      </c>
    </row>
    <row r="127" spans="9:10" x14ac:dyDescent="0.25">
      <c r="I127" t="e">
        <f>VLOOKUP(F127,'CAMSS List of Standards'!A:X,10,FALSE)</f>
        <v>#N/A</v>
      </c>
      <c r="J127" t="s">
        <v>1106</v>
      </c>
    </row>
    <row r="128" spans="9:10" x14ac:dyDescent="0.25">
      <c r="I128" t="e">
        <f>VLOOKUP(F128,'CAMSS List of Standards'!A:X,10,FALSE)</f>
        <v>#N/A</v>
      </c>
      <c r="J128" t="s">
        <v>1106</v>
      </c>
    </row>
    <row r="129" spans="9:10" x14ac:dyDescent="0.25">
      <c r="I129" t="e">
        <f>VLOOKUP(F129,'CAMSS List of Standards'!A:X,10,FALSE)</f>
        <v>#N/A</v>
      </c>
      <c r="J129" t="s">
        <v>1106</v>
      </c>
    </row>
    <row r="130" spans="9:10" x14ac:dyDescent="0.25">
      <c r="I130" t="e">
        <f>VLOOKUP(F130,'CAMSS List of Standards'!A:X,10,FALSE)</f>
        <v>#N/A</v>
      </c>
      <c r="J130" t="s">
        <v>1106</v>
      </c>
    </row>
    <row r="131" spans="9:10" x14ac:dyDescent="0.25">
      <c r="I131" t="e">
        <f>VLOOKUP(F131,'CAMSS List of Standards'!A:X,10,FALSE)</f>
        <v>#N/A</v>
      </c>
      <c r="J131" t="s">
        <v>1106</v>
      </c>
    </row>
    <row r="132" spans="9:10" x14ac:dyDescent="0.25">
      <c r="I132" t="e">
        <f>VLOOKUP(F132,'CAMSS List of Standards'!A:X,10,FALSE)</f>
        <v>#N/A</v>
      </c>
      <c r="J132" t="s">
        <v>1106</v>
      </c>
    </row>
    <row r="133" spans="9:10" x14ac:dyDescent="0.25">
      <c r="I133" t="e">
        <f>VLOOKUP(F133,'CAMSS List of Standards'!A:X,10,FALSE)</f>
        <v>#N/A</v>
      </c>
      <c r="J133" t="s">
        <v>1106</v>
      </c>
    </row>
    <row r="134" spans="9:10" x14ac:dyDescent="0.25">
      <c r="I134" t="e">
        <f>VLOOKUP(F134,'CAMSS List of Standards'!A:X,10,FALSE)</f>
        <v>#N/A</v>
      </c>
      <c r="J134" t="s">
        <v>1106</v>
      </c>
    </row>
    <row r="135" spans="9:10" x14ac:dyDescent="0.25">
      <c r="I135" t="e">
        <f>VLOOKUP(F135,'CAMSS List of Standards'!A:X,10,FALSE)</f>
        <v>#N/A</v>
      </c>
      <c r="J135" t="s">
        <v>1106</v>
      </c>
    </row>
    <row r="136" spans="9:10" x14ac:dyDescent="0.25">
      <c r="I136" t="e">
        <f>VLOOKUP(F136,'CAMSS List of Standards'!A:X,10,FALSE)</f>
        <v>#N/A</v>
      </c>
      <c r="J136" t="s">
        <v>1106</v>
      </c>
    </row>
    <row r="137" spans="9:10" x14ac:dyDescent="0.25">
      <c r="I137" t="e">
        <f>VLOOKUP(F137,'CAMSS List of Standards'!A:X,10,FALSE)</f>
        <v>#N/A</v>
      </c>
      <c r="J137" t="s">
        <v>1106</v>
      </c>
    </row>
    <row r="138" spans="9:10" x14ac:dyDescent="0.25">
      <c r="I138" t="e">
        <f>VLOOKUP(F138,'CAMSS List of Standards'!A:X,10,FALSE)</f>
        <v>#N/A</v>
      </c>
      <c r="J138" t="s">
        <v>1106</v>
      </c>
    </row>
    <row r="139" spans="9:10" x14ac:dyDescent="0.25">
      <c r="I139" t="e">
        <f>VLOOKUP(F139,'CAMSS List of Standards'!A:X,10,FALSE)</f>
        <v>#N/A</v>
      </c>
      <c r="J139" t="s">
        <v>1106</v>
      </c>
    </row>
    <row r="140" spans="9:10" x14ac:dyDescent="0.25">
      <c r="I140" t="e">
        <f>VLOOKUP(F140,'CAMSS List of Standards'!A:X,10,FALSE)</f>
        <v>#N/A</v>
      </c>
      <c r="J140" t="s">
        <v>1106</v>
      </c>
    </row>
    <row r="141" spans="9:10" x14ac:dyDescent="0.25">
      <c r="I141" t="e">
        <f>VLOOKUP(F141,'CAMSS List of Standards'!A:X,10,FALSE)</f>
        <v>#N/A</v>
      </c>
      <c r="J141" t="s">
        <v>1106</v>
      </c>
    </row>
    <row r="142" spans="9:10" x14ac:dyDescent="0.25">
      <c r="I142" t="e">
        <f>VLOOKUP(F142,'CAMSS List of Standards'!A:X,10,FALSE)</f>
        <v>#N/A</v>
      </c>
      <c r="J142" t="s">
        <v>1106</v>
      </c>
    </row>
    <row r="143" spans="9:10" x14ac:dyDescent="0.25">
      <c r="I143" t="e">
        <f>VLOOKUP(F143,'CAMSS List of Standards'!A:X,10,FALSE)</f>
        <v>#N/A</v>
      </c>
      <c r="J143" t="s">
        <v>1106</v>
      </c>
    </row>
    <row r="144" spans="9:10" x14ac:dyDescent="0.25">
      <c r="I144" t="e">
        <f>VLOOKUP(F144,'CAMSS List of Standards'!A:X,10,FALSE)</f>
        <v>#N/A</v>
      </c>
      <c r="J144" t="s">
        <v>1106</v>
      </c>
    </row>
    <row r="145" spans="9:10" x14ac:dyDescent="0.25">
      <c r="I145" t="e">
        <f>VLOOKUP(F145,'CAMSS List of Standards'!A:X,10,FALSE)</f>
        <v>#N/A</v>
      </c>
      <c r="J145" t="s">
        <v>1106</v>
      </c>
    </row>
    <row r="146" spans="9:10" x14ac:dyDescent="0.25">
      <c r="I146" t="e">
        <f>VLOOKUP(F146,'CAMSS List of Standards'!A:X,10,FALSE)</f>
        <v>#N/A</v>
      </c>
      <c r="J146" t="s">
        <v>1106</v>
      </c>
    </row>
    <row r="147" spans="9:10" x14ac:dyDescent="0.25">
      <c r="I147" t="e">
        <f>VLOOKUP(F147,'CAMSS List of Standards'!A:X,10,FALSE)</f>
        <v>#N/A</v>
      </c>
      <c r="J147" t="s">
        <v>1106</v>
      </c>
    </row>
    <row r="148" spans="9:10" x14ac:dyDescent="0.25">
      <c r="I148" t="e">
        <f>VLOOKUP(F148,'CAMSS List of Standards'!A:X,10,FALSE)</f>
        <v>#N/A</v>
      </c>
      <c r="J148" t="s">
        <v>1106</v>
      </c>
    </row>
    <row r="149" spans="9:10" x14ac:dyDescent="0.25">
      <c r="I149" t="e">
        <f>VLOOKUP(F149,'CAMSS List of Standards'!A:X,10,FALSE)</f>
        <v>#N/A</v>
      </c>
      <c r="J149" t="s">
        <v>1106</v>
      </c>
    </row>
    <row r="150" spans="9:10" x14ac:dyDescent="0.25">
      <c r="I150" t="e">
        <f>VLOOKUP(F150,'CAMSS List of Standards'!A:X,10,FALSE)</f>
        <v>#N/A</v>
      </c>
      <c r="J150" t="s">
        <v>1106</v>
      </c>
    </row>
  </sheetData>
  <autoFilter ref="B1:J150" xr:uid="{00000000-0009-0000-0000-00000F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C792FF-302A-4C94-AD3E-178C00A57082}">
  <dimension ref="A1:AG10"/>
  <sheetViews>
    <sheetView topLeftCell="M1" zoomScale="77" zoomScaleNormal="60" workbookViewId="0">
      <selection activeCell="AI4" sqref="AI4"/>
    </sheetView>
  </sheetViews>
  <sheetFormatPr defaultColWidth="16.28515625" defaultRowHeight="15" x14ac:dyDescent="0.25"/>
  <cols>
    <col min="2" max="2" width="20.5703125" customWidth="1"/>
    <col min="12" max="12" width="38.7109375" customWidth="1"/>
    <col min="23" max="23" width="20" customWidth="1"/>
    <col min="32" max="32" width="0" hidden="1" customWidth="1"/>
  </cols>
  <sheetData>
    <row r="1" spans="1:33" ht="45.75" x14ac:dyDescent="0.25">
      <c r="A1" s="9" t="s">
        <v>8</v>
      </c>
      <c r="B1" s="9" t="s">
        <v>9</v>
      </c>
      <c r="C1" s="9" t="s">
        <v>10</v>
      </c>
      <c r="D1" s="9" t="s">
        <v>11</v>
      </c>
      <c r="E1" s="9" t="s">
        <v>12</v>
      </c>
      <c r="F1" s="9" t="s">
        <v>13</v>
      </c>
      <c r="G1" s="9" t="s">
        <v>14</v>
      </c>
      <c r="H1" s="9" t="s">
        <v>15</v>
      </c>
      <c r="I1" s="9" t="s">
        <v>16</v>
      </c>
      <c r="J1" s="9" t="s">
        <v>17</v>
      </c>
      <c r="K1" s="9" t="s">
        <v>18</v>
      </c>
      <c r="L1" s="9" t="s">
        <v>19</v>
      </c>
      <c r="M1" s="9" t="s">
        <v>20</v>
      </c>
      <c r="N1" s="9" t="s">
        <v>21</v>
      </c>
      <c r="O1" s="9" t="s">
        <v>22</v>
      </c>
      <c r="P1" s="9" t="s">
        <v>23</v>
      </c>
      <c r="Q1" s="9" t="s">
        <v>24</v>
      </c>
      <c r="R1" s="9" t="s">
        <v>25</v>
      </c>
      <c r="S1" s="9" t="s">
        <v>26</v>
      </c>
      <c r="T1" s="9" t="s">
        <v>27</v>
      </c>
      <c r="U1" s="9" t="s">
        <v>28</v>
      </c>
      <c r="V1" s="9" t="s">
        <v>29</v>
      </c>
      <c r="W1" s="9" t="s">
        <v>30</v>
      </c>
      <c r="X1" s="9" t="s">
        <v>31</v>
      </c>
      <c r="Y1" s="9" t="s">
        <v>32</v>
      </c>
      <c r="Z1" s="9" t="s">
        <v>33</v>
      </c>
      <c r="AA1" s="9" t="s">
        <v>34</v>
      </c>
      <c r="AB1" s="9" t="s">
        <v>35</v>
      </c>
      <c r="AC1" s="9" t="s">
        <v>36</v>
      </c>
      <c r="AD1" s="9" t="s">
        <v>37</v>
      </c>
      <c r="AE1" s="9" t="s">
        <v>38</v>
      </c>
      <c r="AF1" s="9" t="s">
        <v>39</v>
      </c>
      <c r="AG1" s="33" t="s">
        <v>40</v>
      </c>
    </row>
    <row r="2" spans="1:33" s="26" customFormat="1" ht="107.45" customHeight="1" x14ac:dyDescent="0.25">
      <c r="A2" s="9">
        <v>1</v>
      </c>
      <c r="B2" s="29" t="s">
        <v>41</v>
      </c>
      <c r="C2" s="30" t="s">
        <v>42</v>
      </c>
      <c r="D2" s="30" t="s">
        <v>43</v>
      </c>
      <c r="E2" s="24" t="s">
        <v>44</v>
      </c>
      <c r="F2" s="23" t="s">
        <v>45</v>
      </c>
      <c r="G2" s="24" t="s">
        <v>44</v>
      </c>
      <c r="H2" s="24" t="s">
        <v>44</v>
      </c>
      <c r="I2" s="31" t="s">
        <v>46</v>
      </c>
      <c r="J2" s="30" t="s">
        <v>47</v>
      </c>
      <c r="K2" s="29" t="s">
        <v>48</v>
      </c>
      <c r="L2" s="29" t="s">
        <v>49</v>
      </c>
      <c r="M2" s="23"/>
      <c r="N2" s="24" t="s">
        <v>44</v>
      </c>
      <c r="O2" s="24" t="s">
        <v>44</v>
      </c>
      <c r="P2" s="24" t="s">
        <v>44</v>
      </c>
      <c r="Q2" s="23" t="s">
        <v>50</v>
      </c>
      <c r="R2" s="24" t="s">
        <v>44</v>
      </c>
      <c r="S2" s="24" t="s">
        <v>44</v>
      </c>
      <c r="T2" s="24" t="s">
        <v>44</v>
      </c>
      <c r="U2" s="24" t="s">
        <v>44</v>
      </c>
      <c r="V2" s="23" t="s">
        <v>51</v>
      </c>
      <c r="W2" s="23" t="s">
        <v>52</v>
      </c>
      <c r="X2" s="24" t="s">
        <v>44</v>
      </c>
      <c r="Y2" s="23" t="s">
        <v>53</v>
      </c>
      <c r="Z2" s="24" t="s">
        <v>44</v>
      </c>
      <c r="AA2" s="36" t="s">
        <v>54</v>
      </c>
      <c r="AB2" s="25" t="s">
        <v>55</v>
      </c>
      <c r="AC2" s="25" t="s">
        <v>56</v>
      </c>
      <c r="AD2" s="23" t="s">
        <v>57</v>
      </c>
      <c r="AE2" s="23" t="s">
        <v>58</v>
      </c>
      <c r="AF2" s="30" t="s">
        <v>59</v>
      </c>
      <c r="AG2" s="23" t="s">
        <v>60</v>
      </c>
    </row>
    <row r="3" spans="1:33" s="26" customFormat="1" ht="107.45" customHeight="1" x14ac:dyDescent="0.25">
      <c r="A3" s="9">
        <v>2</v>
      </c>
      <c r="B3" s="29" t="s">
        <v>61</v>
      </c>
      <c r="C3" s="30" t="s">
        <v>42</v>
      </c>
      <c r="D3" s="30" t="s">
        <v>43</v>
      </c>
      <c r="E3" s="24" t="s">
        <v>44</v>
      </c>
      <c r="F3" s="30" t="s">
        <v>45</v>
      </c>
      <c r="G3" s="24" t="s">
        <v>44</v>
      </c>
      <c r="H3" s="30" t="s">
        <v>2997</v>
      </c>
      <c r="I3" s="31" t="s">
        <v>46</v>
      </c>
      <c r="K3" s="29" t="s">
        <v>48</v>
      </c>
      <c r="L3" s="29" t="s">
        <v>49</v>
      </c>
      <c r="M3" s="29" t="s">
        <v>62</v>
      </c>
      <c r="N3" s="24" t="s">
        <v>44</v>
      </c>
      <c r="O3" s="24" t="s">
        <v>44</v>
      </c>
      <c r="P3" s="32" t="s">
        <v>3005</v>
      </c>
      <c r="Q3" s="30" t="s">
        <v>50</v>
      </c>
      <c r="R3" s="24" t="s">
        <v>44</v>
      </c>
      <c r="S3" s="24" t="s">
        <v>44</v>
      </c>
      <c r="T3" s="30" t="s">
        <v>3006</v>
      </c>
      <c r="U3" s="30" t="s">
        <v>2991</v>
      </c>
      <c r="V3" s="23" t="s">
        <v>51</v>
      </c>
      <c r="W3" s="23" t="s">
        <v>52</v>
      </c>
      <c r="Y3" s="23" t="s">
        <v>53</v>
      </c>
      <c r="Z3" s="23"/>
      <c r="AA3" s="36" t="s">
        <v>54</v>
      </c>
      <c r="AB3" s="23" t="s">
        <v>63</v>
      </c>
      <c r="AC3" s="23" t="s">
        <v>56</v>
      </c>
      <c r="AD3" s="23" t="s">
        <v>64</v>
      </c>
      <c r="AE3" s="23" t="s">
        <v>58</v>
      </c>
      <c r="AG3" s="23" t="s">
        <v>60</v>
      </c>
    </row>
    <row r="4" spans="1:33" s="26" customFormat="1" ht="107.45" customHeight="1" x14ac:dyDescent="0.25">
      <c r="A4" s="9">
        <v>3</v>
      </c>
      <c r="B4" s="32" t="s">
        <v>3046</v>
      </c>
      <c r="C4" s="30"/>
      <c r="D4" s="23"/>
      <c r="E4" s="30" t="s">
        <v>3079</v>
      </c>
      <c r="F4" s="23"/>
      <c r="G4" s="24" t="s">
        <v>44</v>
      </c>
      <c r="H4" s="37" t="s">
        <v>3085</v>
      </c>
      <c r="I4" s="32" t="s">
        <v>2999</v>
      </c>
      <c r="J4" s="24"/>
      <c r="K4" s="29" t="s">
        <v>48</v>
      </c>
      <c r="L4" s="29" t="s">
        <v>65</v>
      </c>
      <c r="M4" s="29" t="s">
        <v>62</v>
      </c>
      <c r="O4" s="24"/>
      <c r="P4" s="24"/>
      <c r="T4" s="30" t="s">
        <v>3007</v>
      </c>
      <c r="V4" s="30" t="s">
        <v>51</v>
      </c>
      <c r="W4" s="30" t="s">
        <v>3013</v>
      </c>
      <c r="Y4" s="30" t="s">
        <v>66</v>
      </c>
      <c r="Z4" s="37" t="s">
        <v>3460</v>
      </c>
      <c r="AA4" s="36" t="s">
        <v>67</v>
      </c>
      <c r="AB4" s="30" t="s">
        <v>63</v>
      </c>
      <c r="AC4" s="30" t="s">
        <v>68</v>
      </c>
      <c r="AD4" s="30" t="s">
        <v>64</v>
      </c>
      <c r="AE4" s="23" t="s">
        <v>69</v>
      </c>
    </row>
    <row r="5" spans="1:33" s="26" customFormat="1" ht="285" x14ac:dyDescent="0.25">
      <c r="A5" s="9">
        <v>4</v>
      </c>
      <c r="K5" s="32" t="s">
        <v>3108</v>
      </c>
      <c r="L5" s="32" t="s">
        <v>3002</v>
      </c>
      <c r="M5" s="32" t="s">
        <v>3004</v>
      </c>
      <c r="AA5" s="24" t="s">
        <v>44</v>
      </c>
      <c r="AE5" s="30" t="s">
        <v>3016</v>
      </c>
    </row>
    <row r="6" spans="1:33" s="26" customFormat="1" ht="75" x14ac:dyDescent="0.25">
      <c r="A6" s="9">
        <v>5</v>
      </c>
      <c r="B6" s="23"/>
      <c r="M6" s="38" t="s">
        <v>3371</v>
      </c>
    </row>
    <row r="7" spans="1:33" s="26" customFormat="1" x14ac:dyDescent="0.25">
      <c r="A7" s="9">
        <v>6</v>
      </c>
      <c r="B7" s="23"/>
      <c r="F7" s="23"/>
    </row>
    <row r="8" spans="1:33" s="26" customFormat="1" x14ac:dyDescent="0.25">
      <c r="A8" s="9">
        <v>7</v>
      </c>
    </row>
    <row r="9" spans="1:33" x14ac:dyDescent="0.25">
      <c r="A9" s="10">
        <v>8</v>
      </c>
      <c r="B9" s="5"/>
      <c r="C9" s="5"/>
      <c r="D9" s="5"/>
      <c r="H9" s="5"/>
      <c r="I9" s="5"/>
      <c r="J9" s="5"/>
      <c r="K9" s="5"/>
      <c r="L9" s="5"/>
      <c r="M9" s="5"/>
      <c r="O9" s="5"/>
      <c r="P9" s="5"/>
      <c r="U9" s="5"/>
      <c r="V9" s="5"/>
      <c r="W9" s="5"/>
      <c r="Y9" s="5"/>
      <c r="Z9" s="5"/>
      <c r="AA9" s="5"/>
      <c r="AB9" s="5"/>
      <c r="AC9" s="5"/>
      <c r="AD9" s="5"/>
      <c r="AE9" s="5"/>
      <c r="AF9" s="5"/>
      <c r="AG9" s="5"/>
    </row>
    <row r="10" spans="1:33" x14ac:dyDescent="0.25">
      <c r="A10" s="10">
        <v>9</v>
      </c>
      <c r="B10" s="5"/>
      <c r="C10" s="5"/>
      <c r="D10" s="5"/>
      <c r="H10" s="5"/>
      <c r="I10" s="5"/>
      <c r="J10" s="5"/>
      <c r="K10" s="5"/>
      <c r="L10" s="5"/>
      <c r="M10" s="5"/>
      <c r="O10" s="5"/>
      <c r="P10" s="5"/>
      <c r="U10" s="5"/>
      <c r="V10" s="5"/>
      <c r="W10" s="5"/>
      <c r="Y10" s="5"/>
      <c r="Z10" s="5"/>
      <c r="AA10" s="5"/>
      <c r="AB10" s="5"/>
      <c r="AC10" s="5"/>
      <c r="AD10" s="5"/>
      <c r="AE10" s="5"/>
      <c r="AF10" s="5"/>
      <c r="AG10" s="5"/>
    </row>
  </sheetData>
  <conditionalFormatting sqref="A1:A10">
    <cfRule type="cellIs" dxfId="32" priority="2" operator="equal">
      <formula>"X"</formula>
    </cfRule>
  </conditionalFormatting>
  <conditionalFormatting sqref="B1:AG1">
    <cfRule type="cellIs" dxfId="31" priority="1" operator="equal">
      <formula>"X"</formula>
    </cfRule>
  </conditionalFormatting>
  <hyperlinks>
    <hyperlink ref="D2" r:id="rId1" xr:uid="{F7972F69-61E6-405A-8F1C-02485CF95EE9}"/>
    <hyperlink ref="I2" r:id="rId2" xr:uid="{42CBFF29-BDA9-4DFF-BD61-EA5C26F396FE}"/>
    <hyperlink ref="K2" r:id="rId3" xr:uid="{31F39586-EC3E-4EFD-A504-5BF1165C7B36}"/>
    <hyperlink ref="V2" r:id="rId4" xr:uid="{3BE9364E-C881-460C-A1FF-C2663B8DFF85}"/>
    <hyperlink ref="W2" r:id="rId5" xr:uid="{C32C99FD-35F3-4887-A332-F29DB53C2B17}"/>
    <hyperlink ref="AA2" r:id="rId6" xr:uid="{2B6A63E5-DFFB-4DC2-8A0B-9C1E08D48B8B}"/>
    <hyperlink ref="AC2" r:id="rId7" location="CATALOGOESTANDARES" xr:uid="{61A98A43-FB6E-4833-B708-67BFB2728678}"/>
    <hyperlink ref="AG2" r:id="rId8" xr:uid="{3F394508-B5B0-4533-A6C0-252E6636A681}"/>
    <hyperlink ref="AB2" r:id="rId9" xr:uid="{0A0E0B54-C4FA-4DF6-8FA8-27839E2B1966}"/>
    <hyperlink ref="L2" r:id="rId10" xr:uid="{A63E2B35-A657-4BBA-A859-376DA5CA0C56}"/>
    <hyperlink ref="AB3" r:id="rId11" xr:uid="{84E0EB40-000E-4242-A6EE-AC6D19E27FCA}"/>
    <hyperlink ref="AD2" display="https://www.avropa.se/globalassets/dokument/open-it-standards.pdf?_t_id=1B2M2Y8AsgTpgAmY7PhCfg%3d%3d&amp;_t_q=standards&amp;_t_tags=language%3asv%2csiteid%3a95d515a5-23ca-47bf-87a9-07b10d8ac360&amp;_t_ip=178.139.72.144&amp;_t_hit.id=Avropa_Core_Models_Media_GenericMedia/" xr:uid="{705F3D99-15A9-45FA-8DFA-8937E74D520D}"/>
    <hyperlink ref="AE2" r:id="rId12" xr:uid="{1C979B89-DA51-46F1-91B5-25A94228C9AB}"/>
    <hyperlink ref="K3" r:id="rId13" xr:uid="{E06566E6-0FD9-4E4A-9F66-C892205CE00C}"/>
    <hyperlink ref="M3" r:id="rId14" xr:uid="{0ED6AC8E-621C-4155-9074-21C6DEC78EE4}"/>
    <hyperlink ref="V3" r:id="rId15" xr:uid="{79234358-E141-4887-AD01-54A961C10116}"/>
    <hyperlink ref="AC3" r:id="rId16" location="CATALOGOESTANDARES" xr:uid="{6CDA7A1D-36B8-487F-A08B-F0AE0C4D3040}"/>
    <hyperlink ref="AD3" r:id="rId17" xr:uid="{0E874D0F-C543-44C6-801D-50C342175AB2}"/>
    <hyperlink ref="AF2" r:id="rId18" location="history" xr:uid="{726071D5-9977-434C-9779-F344D095A87B}"/>
    <hyperlink ref="Q2" r:id="rId19" xr:uid="{11AC541A-D9BB-4EF0-A01C-865D8B63649B}"/>
    <hyperlink ref="L3" r:id="rId20" xr:uid="{94FFFCC6-40C6-4DAA-BC95-D5A6EC6FD8EF}"/>
    <hyperlink ref="W3" r:id="rId21" xr:uid="{4AC7EE48-B9F3-45D2-A5B2-4A221385BEE3}"/>
    <hyperlink ref="AA3" r:id="rId22" xr:uid="{FE92AE72-10CA-4456-96F8-DA9F8470DD9E}"/>
    <hyperlink ref="AB4" r:id="rId23" xr:uid="{58A03BFF-11E1-4340-B51D-E02CA6954E62}"/>
    <hyperlink ref="AG3" r:id="rId24" xr:uid="{002CB0EB-C8D7-426E-A36B-41B3DAA3213E}"/>
    <hyperlink ref="Y3" r:id="rId25" xr:uid="{5E5D0F6E-7B4F-4BE8-BBE4-0821492DC1CF}"/>
    <hyperlink ref="Y2" r:id="rId26" xr:uid="{50484540-68FD-4BD3-BD05-B1C9BC9C3D84}"/>
    <hyperlink ref="AE3" r:id="rId27" xr:uid="{0F05B2CA-AA9B-4649-9527-688B6554C783}"/>
    <hyperlink ref="C2" r:id="rId28" xr:uid="{35B5BCA7-D4A4-4DEF-8659-EC6A101B21B5}"/>
    <hyperlink ref="F2" r:id="rId29" xr:uid="{433C6AC7-0CBF-481C-8099-C068248159D1}"/>
    <hyperlink ref="AA4" r:id="rId30" xr:uid="{824343D9-127C-467F-8A37-5A6C04056B91}"/>
    <hyperlink ref="AC4" r:id="rId31" xr:uid="{4C48A5E9-FBEE-4058-B524-83B1D87650D4}"/>
    <hyperlink ref="C3" r:id="rId32" xr:uid="{E1378FD1-E0ED-4BBC-B00A-389BAC90CE3E}"/>
    <hyperlink ref="D3" r:id="rId33" xr:uid="{8BDD9857-E8DE-4EF4-B593-564016CC68F2}"/>
    <hyperlink ref="AE4" r:id="rId34" xr:uid="{1A815060-B235-4FB1-903A-4A600A4E0C19}"/>
    <hyperlink ref="M4" r:id="rId35" xr:uid="{1A2087C9-C01A-43FF-B56A-6EE1A6753414}"/>
    <hyperlink ref="Q3" r:id="rId36" xr:uid="{83B72A51-C807-47A9-983A-E0F48265DB5E}"/>
    <hyperlink ref="I3" r:id="rId37" xr:uid="{23D30086-E5BD-403F-924E-8C4C45DEA8E6}"/>
    <hyperlink ref="K4" r:id="rId38" xr:uid="{4E88312D-F29E-4C32-9328-40E1FDCDCF10}"/>
    <hyperlink ref="L4" r:id="rId39" xr:uid="{ED97CE3F-8AC1-42AF-9BAB-28478CE913A1}"/>
    <hyperlink ref="V4" r:id="rId40" xr:uid="{E613C30E-31F4-4EE7-90D0-A392DC6607DC}"/>
    <hyperlink ref="Y4" r:id="rId41" xr:uid="{BF56E770-F99A-4879-A442-1BE5F1A47034}"/>
    <hyperlink ref="J2" r:id="rId42" xr:uid="{2690A503-4C29-4DC9-BC4F-6D3022B460A6}"/>
    <hyperlink ref="AD4" r:id="rId43" xr:uid="{D3C0A356-483F-4D3A-B776-E4C8EAE41A7A}"/>
    <hyperlink ref="B2" r:id="rId44" xr:uid="{B30860DD-EF57-4D40-BEBE-549463E7C85F}"/>
    <hyperlink ref="B3" r:id="rId45" xr:uid="{029D2435-45CC-4DD2-937A-F500C2273588}"/>
    <hyperlink ref="B4" r:id="rId46" xr:uid="{ABDF225B-F2A0-4BF1-A64F-6A8AC96A1B4E}"/>
    <hyperlink ref="F3" r:id="rId47" xr:uid="{DA39C013-8538-42A5-8A3A-3DE3356AEB96}"/>
    <hyperlink ref="H3" r:id="rId48" xr:uid="{D3B32A5B-603B-49F5-A913-C00B32549F8B}"/>
    <hyperlink ref="I4" r:id="rId49" location=":~:text=The%20framework%20is%20a%20collection%20of%20requirements%2C%20standards,citizens7%20both%20in%20Estonia%20and%20all%20over%20Europe." display="https://www.stat.ee/sites/default/files/2022-11/Estonian%20IT%20Interoperability%20Framework%20-%20Abridgement%20of%20Version%203.0.pdf#:~:text=The%20framework%20is%20a%20collection%20of%20requirements%2C%20standards,citizens7%20both%20in%20Estonia%20and%20all%20over%20Europe." xr:uid="{8C0D9336-5F4C-4C72-9E25-4D969A173B8E}"/>
    <hyperlink ref="K5" r:id="rId50" xr:uid="{C13486D3-CEFF-4167-B590-3D5A6A8210FA}"/>
    <hyperlink ref="L5" r:id="rId51" xr:uid="{6C30CD70-FE19-435F-B3DA-3565BDB30B41}"/>
    <hyperlink ref="M5" r:id="rId52" xr:uid="{ED8E2F71-BBB4-4E61-BF9A-F3AB74C52315}"/>
    <hyperlink ref="P3" r:id="rId53" xr:uid="{2844322E-455D-4D96-A283-BF483A9E8073}"/>
    <hyperlink ref="T3" r:id="rId54" xr:uid="{F6C88C90-5FCA-470F-B425-3FF1AA7895A6}"/>
    <hyperlink ref="T4" r:id="rId55" xr:uid="{1BB8FB5B-CB04-4DBA-B820-5D05CD70B81C}"/>
    <hyperlink ref="U3" r:id="rId56" xr:uid="{57F7A043-6F35-4C23-9D37-3BA6D68E403F}"/>
    <hyperlink ref="W4" r:id="rId57" xr:uid="{3A9BBD94-E74E-4026-A7F4-6233D42FEA02}"/>
    <hyperlink ref="AE5" r:id="rId58" xr:uid="{CD1283A8-0402-4366-80EF-4D0757A7E39A}"/>
    <hyperlink ref="E4" r:id="rId59" xr:uid="{B3FDEE03-66E8-48D6-8241-CB29BE36630E}"/>
    <hyperlink ref="H4" r:id="rId60" xr:uid="{2DA9584C-AE8F-4DD5-B92B-9F0A6E813329}"/>
    <hyperlink ref="M6" r:id="rId61" xr:uid="{61D865AC-8DDC-40C8-B900-E5C0540C6680}"/>
    <hyperlink ref="Z4" r:id="rId62" xr:uid="{10A003FC-9D61-4558-B3B8-CFE8D0C50A0D}"/>
  </hyperlinks>
  <pageMargins left="0.7" right="0.7" top="0.75" bottom="0.75" header="0.3" footer="0.3"/>
  <pageSetup orientation="portrait" r:id="rId6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7CB2D-AEBE-4603-BB6D-E3A84E9F45BF}">
  <dimension ref="A1:L150"/>
  <sheetViews>
    <sheetView topLeftCell="E1" workbookViewId="0">
      <selection sqref="A1:D1048576"/>
    </sheetView>
  </sheetViews>
  <sheetFormatPr defaultColWidth="9.140625" defaultRowHeight="15" x14ac:dyDescent="0.25"/>
  <cols>
    <col min="1" max="1" width="15.5703125" hidden="1" customWidth="1"/>
    <col min="2" max="3" width="19.140625" hidden="1" customWidth="1"/>
    <col min="4" max="4" width="17.5703125" hidden="1" customWidth="1"/>
    <col min="5" max="5" width="19.140625" customWidth="1"/>
    <col min="6" max="6" width="17.140625" bestFit="1" customWidth="1"/>
    <col min="7" max="7" width="12.42578125" bestFit="1" customWidth="1"/>
    <col min="8" max="8" width="10.140625" bestFit="1" customWidth="1"/>
    <col min="9" max="9" width="17" bestFit="1" customWidth="1"/>
    <col min="10" max="10" width="6.85546875" bestFit="1" customWidth="1"/>
    <col min="11" max="11" width="20.42578125" bestFit="1" customWidth="1"/>
    <col min="12" max="12" width="13.85546875" bestFit="1" customWidth="1"/>
  </cols>
  <sheetData>
    <row r="1" spans="1:12" x14ac:dyDescent="0.25">
      <c r="A1" s="1" t="s">
        <v>1099</v>
      </c>
      <c r="B1" s="1" t="s">
        <v>1478</v>
      </c>
      <c r="C1" s="1" t="s">
        <v>2172</v>
      </c>
      <c r="D1" s="1" t="s">
        <v>3383</v>
      </c>
      <c r="E1" s="1" t="s">
        <v>2994</v>
      </c>
      <c r="F1" s="1" t="s">
        <v>1102</v>
      </c>
      <c r="G1" s="1" t="s">
        <v>1103</v>
      </c>
      <c r="H1" s="1" t="s">
        <v>1104</v>
      </c>
      <c r="I1" s="1" t="s">
        <v>1105</v>
      </c>
      <c r="J1" s="1" t="s">
        <v>1106</v>
      </c>
      <c r="K1" s="1" t="s">
        <v>1107</v>
      </c>
      <c r="L1" s="1" t="s">
        <v>1108</v>
      </c>
    </row>
    <row r="2" spans="1:12" x14ac:dyDescent="0.25">
      <c r="E2" t="s">
        <v>167</v>
      </c>
      <c r="F2" t="s">
        <v>167</v>
      </c>
      <c r="I2" t="e">
        <f>VLOOKUP(F2,'CAMSS List of Standards'!A:X,21,FALSE)</f>
        <v>#N/A</v>
      </c>
      <c r="J2" t="s">
        <v>1106</v>
      </c>
    </row>
    <row r="3" spans="1:12" x14ac:dyDescent="0.25">
      <c r="E3" t="s">
        <v>3385</v>
      </c>
      <c r="F3" t="s">
        <v>3397</v>
      </c>
      <c r="I3" t="e">
        <f>VLOOKUP(F3,'CAMSS List of Standards'!A:X,17,FALSE)</f>
        <v>#N/A</v>
      </c>
      <c r="J3" t="s">
        <v>1106</v>
      </c>
    </row>
    <row r="4" spans="1:12" x14ac:dyDescent="0.25">
      <c r="E4" t="s">
        <v>3386</v>
      </c>
      <c r="F4" t="s">
        <v>801</v>
      </c>
      <c r="I4" t="str">
        <f>VLOOKUP(F4,'CAMSS List of Standards'!A:X,17,FALSE)</f>
        <v>X</v>
      </c>
      <c r="J4" t="s">
        <v>1106</v>
      </c>
    </row>
    <row r="5" spans="1:12" x14ac:dyDescent="0.25">
      <c r="E5" t="s">
        <v>3387</v>
      </c>
      <c r="F5" t="s">
        <v>186</v>
      </c>
      <c r="G5" t="s">
        <v>2208</v>
      </c>
      <c r="I5" t="e">
        <f>VLOOKUP(F5,'CAMSS List of Standards'!A:X,17,FALSE)</f>
        <v>#N/A</v>
      </c>
      <c r="J5" t="s">
        <v>1106</v>
      </c>
    </row>
    <row r="6" spans="1:12" x14ac:dyDescent="0.25">
      <c r="E6" t="s">
        <v>3388</v>
      </c>
      <c r="F6" t="s">
        <v>3398</v>
      </c>
      <c r="I6" t="e">
        <f>VLOOKUP(F6,'CAMSS List of Standards'!A:X,17,FALSE)</f>
        <v>#N/A</v>
      </c>
      <c r="J6" t="s">
        <v>1106</v>
      </c>
    </row>
    <row r="7" spans="1:12" x14ac:dyDescent="0.25">
      <c r="E7" t="s">
        <v>3389</v>
      </c>
      <c r="F7" t="s">
        <v>3399</v>
      </c>
      <c r="I7" t="e">
        <f>VLOOKUP(F7,'CAMSS List of Standards'!A:X,17,FALSE)</f>
        <v>#N/A</v>
      </c>
      <c r="J7" t="s">
        <v>1106</v>
      </c>
    </row>
    <row r="8" spans="1:12" x14ac:dyDescent="0.25">
      <c r="E8" t="s">
        <v>3400</v>
      </c>
      <c r="F8" t="s">
        <v>3390</v>
      </c>
      <c r="I8" t="e">
        <f>VLOOKUP(F8,'CAMSS List of Standards'!A:X,17,FALSE)</f>
        <v>#N/A</v>
      </c>
      <c r="J8" t="s">
        <v>1106</v>
      </c>
    </row>
    <row r="9" spans="1:12" x14ac:dyDescent="0.25">
      <c r="E9" t="s">
        <v>3401</v>
      </c>
      <c r="F9" t="s">
        <v>3391</v>
      </c>
      <c r="I9" t="e">
        <f>VLOOKUP(F9,'CAMSS List of Standards'!A:X,17,FALSE)</f>
        <v>#N/A</v>
      </c>
      <c r="J9" t="s">
        <v>1106</v>
      </c>
    </row>
    <row r="10" spans="1:12" x14ac:dyDescent="0.25">
      <c r="E10" t="s">
        <v>3392</v>
      </c>
      <c r="F10" t="s">
        <v>3402</v>
      </c>
      <c r="I10" t="e">
        <f>VLOOKUP(F10,'CAMSS List of Standards'!A:X,17,FALSE)</f>
        <v>#N/A</v>
      </c>
      <c r="J10" t="s">
        <v>1106</v>
      </c>
    </row>
    <row r="11" spans="1:12" x14ac:dyDescent="0.25">
      <c r="E11" t="s">
        <v>3393</v>
      </c>
      <c r="F11" t="s">
        <v>3403</v>
      </c>
      <c r="I11" t="e">
        <f>VLOOKUP(F11,'CAMSS List of Standards'!A:X,17,FALSE)</f>
        <v>#N/A</v>
      </c>
      <c r="J11" t="s">
        <v>1106</v>
      </c>
    </row>
    <row r="12" spans="1:12" x14ac:dyDescent="0.25">
      <c r="E12" t="s">
        <v>3394</v>
      </c>
      <c r="F12" t="s">
        <v>3404</v>
      </c>
      <c r="I12" t="e">
        <f>VLOOKUP(F12,'CAMSS List of Standards'!A:X,17,FALSE)</f>
        <v>#N/A</v>
      </c>
      <c r="J12" t="s">
        <v>1106</v>
      </c>
    </row>
    <row r="13" spans="1:12" x14ac:dyDescent="0.25">
      <c r="E13" t="s">
        <v>3395</v>
      </c>
      <c r="F13" t="s">
        <v>3405</v>
      </c>
      <c r="G13" t="s">
        <v>2241</v>
      </c>
      <c r="I13" t="e">
        <f>VLOOKUP(F13,'CAMSS List of Standards'!A:X,17,FALSE)</f>
        <v>#N/A</v>
      </c>
      <c r="J13" t="s">
        <v>1106</v>
      </c>
    </row>
    <row r="14" spans="1:12" x14ac:dyDescent="0.25">
      <c r="E14" t="s">
        <v>3396</v>
      </c>
      <c r="F14" t="s">
        <v>3406</v>
      </c>
      <c r="G14">
        <v>1</v>
      </c>
      <c r="I14" t="e">
        <f>VLOOKUP(F14,'CAMSS List of Standards'!A:X,17,FALSE)</f>
        <v>#N/A</v>
      </c>
      <c r="J14" t="s">
        <v>1106</v>
      </c>
    </row>
    <row r="15" spans="1:12" x14ac:dyDescent="0.25">
      <c r="I15" t="e">
        <f>VLOOKUP(F15,'CAMSS List of Standards'!A:X,17,FALSE)</f>
        <v>#N/A</v>
      </c>
      <c r="J15" t="s">
        <v>1106</v>
      </c>
    </row>
    <row r="16" spans="1:12" x14ac:dyDescent="0.25">
      <c r="I16" t="e">
        <f>VLOOKUP(F16,'CAMSS List of Standards'!A:X,17,FALSE)</f>
        <v>#N/A</v>
      </c>
      <c r="J16" t="s">
        <v>1106</v>
      </c>
    </row>
    <row r="17" spans="9:10" x14ac:dyDescent="0.25">
      <c r="I17" t="e">
        <f>VLOOKUP(F17,'CAMSS List of Standards'!A:X,17,FALSE)</f>
        <v>#N/A</v>
      </c>
      <c r="J17" t="s">
        <v>1106</v>
      </c>
    </row>
    <row r="18" spans="9:10" x14ac:dyDescent="0.25">
      <c r="I18" t="e">
        <f>VLOOKUP(F18,'CAMSS List of Standards'!A:X,17,FALSE)</f>
        <v>#N/A</v>
      </c>
      <c r="J18" t="s">
        <v>1106</v>
      </c>
    </row>
    <row r="19" spans="9:10" x14ac:dyDescent="0.25">
      <c r="I19" t="e">
        <f>VLOOKUP(F19,'CAMSS List of Standards'!A:X,17,FALSE)</f>
        <v>#N/A</v>
      </c>
      <c r="J19" t="s">
        <v>1106</v>
      </c>
    </row>
    <row r="20" spans="9:10" x14ac:dyDescent="0.25">
      <c r="I20" t="e">
        <f>VLOOKUP(F20,'CAMSS List of Standards'!A:X,17,FALSE)</f>
        <v>#N/A</v>
      </c>
      <c r="J20" t="s">
        <v>1106</v>
      </c>
    </row>
    <row r="21" spans="9:10" x14ac:dyDescent="0.25">
      <c r="I21" t="e">
        <f>VLOOKUP(F21,'CAMSS List of Standards'!A:X,17,FALSE)</f>
        <v>#N/A</v>
      </c>
      <c r="J21" t="s">
        <v>1106</v>
      </c>
    </row>
    <row r="22" spans="9:10" x14ac:dyDescent="0.25">
      <c r="I22" t="e">
        <f>VLOOKUP(F22,'CAMSS List of Standards'!A:X,17,FALSE)</f>
        <v>#N/A</v>
      </c>
      <c r="J22" t="s">
        <v>1106</v>
      </c>
    </row>
    <row r="23" spans="9:10" x14ac:dyDescent="0.25">
      <c r="I23" t="e">
        <f>VLOOKUP(F23,'CAMSS List of Standards'!A:X,17,FALSE)</f>
        <v>#N/A</v>
      </c>
      <c r="J23" t="s">
        <v>1106</v>
      </c>
    </row>
    <row r="24" spans="9:10" x14ac:dyDescent="0.25">
      <c r="I24" t="e">
        <f>VLOOKUP(F24,'CAMSS List of Standards'!A:X,17,FALSE)</f>
        <v>#N/A</v>
      </c>
      <c r="J24" t="s">
        <v>1106</v>
      </c>
    </row>
    <row r="25" spans="9:10" x14ac:dyDescent="0.25">
      <c r="I25" t="e">
        <f>VLOOKUP(F25,'CAMSS List of Standards'!A:X,17,FALSE)</f>
        <v>#N/A</v>
      </c>
      <c r="J25" t="s">
        <v>1106</v>
      </c>
    </row>
    <row r="26" spans="9:10" x14ac:dyDescent="0.25">
      <c r="I26" t="e">
        <f>VLOOKUP(F26,'CAMSS List of Standards'!A:X,17,FALSE)</f>
        <v>#N/A</v>
      </c>
      <c r="J26" t="s">
        <v>1106</v>
      </c>
    </row>
    <row r="27" spans="9:10" x14ac:dyDescent="0.25">
      <c r="I27" t="e">
        <f>VLOOKUP(F27,'CAMSS List of Standards'!A:X,17,FALSE)</f>
        <v>#N/A</v>
      </c>
      <c r="J27" t="s">
        <v>1106</v>
      </c>
    </row>
    <row r="28" spans="9:10" x14ac:dyDescent="0.25">
      <c r="I28" t="e">
        <f>VLOOKUP(F28,'CAMSS List of Standards'!A:X,17,FALSE)</f>
        <v>#N/A</v>
      </c>
      <c r="J28" t="s">
        <v>1106</v>
      </c>
    </row>
    <row r="29" spans="9:10" x14ac:dyDescent="0.25">
      <c r="I29" t="e">
        <f>VLOOKUP(F29,'CAMSS List of Standards'!A:X,17,FALSE)</f>
        <v>#N/A</v>
      </c>
      <c r="J29" t="s">
        <v>1106</v>
      </c>
    </row>
    <row r="30" spans="9:10" x14ac:dyDescent="0.25">
      <c r="I30" t="e">
        <f>VLOOKUP(F30,'CAMSS List of Standards'!A:X,17,FALSE)</f>
        <v>#N/A</v>
      </c>
      <c r="J30" t="s">
        <v>1106</v>
      </c>
    </row>
    <row r="31" spans="9:10" x14ac:dyDescent="0.25">
      <c r="I31" t="e">
        <f>VLOOKUP(F31,'CAMSS List of Standards'!A:X,17,FALSE)</f>
        <v>#N/A</v>
      </c>
      <c r="J31" t="s">
        <v>1106</v>
      </c>
    </row>
    <row r="32" spans="9:10" x14ac:dyDescent="0.25">
      <c r="I32" t="e">
        <f>VLOOKUP(F32,'CAMSS List of Standards'!A:X,17,FALSE)</f>
        <v>#N/A</v>
      </c>
      <c r="J32" t="s">
        <v>1106</v>
      </c>
    </row>
    <row r="33" spans="9:10" x14ac:dyDescent="0.25">
      <c r="I33" t="e">
        <f>VLOOKUP(F33,'CAMSS List of Standards'!A:X,17,FALSE)</f>
        <v>#N/A</v>
      </c>
      <c r="J33" t="s">
        <v>1106</v>
      </c>
    </row>
    <row r="34" spans="9:10" x14ac:dyDescent="0.25">
      <c r="I34" t="e">
        <f>VLOOKUP(F34,'CAMSS List of Standards'!A:X,17,FALSE)</f>
        <v>#N/A</v>
      </c>
      <c r="J34" t="s">
        <v>1106</v>
      </c>
    </row>
    <row r="35" spans="9:10" x14ac:dyDescent="0.25">
      <c r="I35" t="e">
        <f>VLOOKUP(F35,'CAMSS List of Standards'!A:X,17,FALSE)</f>
        <v>#N/A</v>
      </c>
      <c r="J35" t="s">
        <v>1106</v>
      </c>
    </row>
    <row r="36" spans="9:10" x14ac:dyDescent="0.25">
      <c r="I36" t="e">
        <f>VLOOKUP(F36,'CAMSS List of Standards'!A:X,17,FALSE)</f>
        <v>#N/A</v>
      </c>
      <c r="J36" t="s">
        <v>1106</v>
      </c>
    </row>
    <row r="37" spans="9:10" x14ac:dyDescent="0.25">
      <c r="I37" t="e">
        <f>VLOOKUP(F37,'CAMSS List of Standards'!A:X,17,FALSE)</f>
        <v>#N/A</v>
      </c>
      <c r="J37" t="s">
        <v>1106</v>
      </c>
    </row>
    <row r="38" spans="9:10" x14ac:dyDescent="0.25">
      <c r="I38" t="e">
        <f>VLOOKUP(F38,'CAMSS List of Standards'!A:X,17,FALSE)</f>
        <v>#N/A</v>
      </c>
      <c r="J38" t="s">
        <v>1106</v>
      </c>
    </row>
    <row r="39" spans="9:10" x14ac:dyDescent="0.25">
      <c r="I39" t="e">
        <f>VLOOKUP(F39,'CAMSS List of Standards'!A:X,17,FALSE)</f>
        <v>#N/A</v>
      </c>
      <c r="J39" t="s">
        <v>1106</v>
      </c>
    </row>
    <row r="40" spans="9:10" x14ac:dyDescent="0.25">
      <c r="I40" t="e">
        <f>VLOOKUP(F40,'CAMSS List of Standards'!A:X,17,FALSE)</f>
        <v>#N/A</v>
      </c>
      <c r="J40" t="s">
        <v>1106</v>
      </c>
    </row>
    <row r="41" spans="9:10" x14ac:dyDescent="0.25">
      <c r="I41" t="e">
        <f>VLOOKUP(F41,'CAMSS List of Standards'!A:X,17,FALSE)</f>
        <v>#N/A</v>
      </c>
      <c r="J41" t="s">
        <v>1106</v>
      </c>
    </row>
    <row r="42" spans="9:10" x14ac:dyDescent="0.25">
      <c r="I42" t="e">
        <f>VLOOKUP(F42,'CAMSS List of Standards'!A:X,17,FALSE)</f>
        <v>#N/A</v>
      </c>
      <c r="J42" t="s">
        <v>1106</v>
      </c>
    </row>
    <row r="43" spans="9:10" x14ac:dyDescent="0.25">
      <c r="I43" t="e">
        <f>VLOOKUP(F43,'CAMSS List of Standards'!A:X,17,FALSE)</f>
        <v>#N/A</v>
      </c>
      <c r="J43" t="s">
        <v>1106</v>
      </c>
    </row>
    <row r="44" spans="9:10" x14ac:dyDescent="0.25">
      <c r="I44" t="e">
        <f>VLOOKUP(F44,'CAMSS List of Standards'!A:X,17,FALSE)</f>
        <v>#N/A</v>
      </c>
      <c r="J44" t="s">
        <v>1106</v>
      </c>
    </row>
    <row r="45" spans="9:10" x14ac:dyDescent="0.25">
      <c r="I45" t="e">
        <f>VLOOKUP(F45,'CAMSS List of Standards'!A:X,17,FALSE)</f>
        <v>#N/A</v>
      </c>
      <c r="J45" t="s">
        <v>1106</v>
      </c>
    </row>
    <row r="46" spans="9:10" x14ac:dyDescent="0.25">
      <c r="I46" t="e">
        <f>VLOOKUP(F46,'CAMSS List of Standards'!A:X,17,FALSE)</f>
        <v>#N/A</v>
      </c>
      <c r="J46" t="s">
        <v>1106</v>
      </c>
    </row>
    <row r="47" spans="9:10" x14ac:dyDescent="0.25">
      <c r="I47" t="e">
        <f>VLOOKUP(F47,'CAMSS List of Standards'!A:X,10,FALSE)</f>
        <v>#N/A</v>
      </c>
      <c r="J47" t="s">
        <v>1106</v>
      </c>
    </row>
    <row r="48" spans="9:10" x14ac:dyDescent="0.25">
      <c r="I48" t="e">
        <f>VLOOKUP(F48,'CAMSS List of Standards'!A:X,10,FALSE)</f>
        <v>#N/A</v>
      </c>
      <c r="J48" t="s">
        <v>1106</v>
      </c>
    </row>
    <row r="49" spans="9:10" x14ac:dyDescent="0.25">
      <c r="I49" t="e">
        <f>VLOOKUP(F49,'CAMSS List of Standards'!A:X,10,FALSE)</f>
        <v>#N/A</v>
      </c>
      <c r="J49" t="s">
        <v>1106</v>
      </c>
    </row>
    <row r="50" spans="9:10" x14ac:dyDescent="0.25">
      <c r="I50" t="e">
        <f>VLOOKUP(F50,'CAMSS List of Standards'!A:X,10,FALSE)</f>
        <v>#N/A</v>
      </c>
      <c r="J50" t="s">
        <v>1106</v>
      </c>
    </row>
    <row r="51" spans="9:10" x14ac:dyDescent="0.25">
      <c r="I51" t="e">
        <f>VLOOKUP(F51,'CAMSS List of Standards'!A:X,10,FALSE)</f>
        <v>#N/A</v>
      </c>
      <c r="J51" t="s">
        <v>1106</v>
      </c>
    </row>
    <row r="52" spans="9:10" x14ac:dyDescent="0.25">
      <c r="I52" t="e">
        <f>VLOOKUP(F52,'CAMSS List of Standards'!A:X,10,FALSE)</f>
        <v>#N/A</v>
      </c>
      <c r="J52" t="s">
        <v>1106</v>
      </c>
    </row>
    <row r="53" spans="9:10" x14ac:dyDescent="0.25">
      <c r="I53" t="e">
        <f>VLOOKUP(F53,'CAMSS List of Standards'!A:X,10,FALSE)</f>
        <v>#N/A</v>
      </c>
      <c r="J53" t="s">
        <v>1106</v>
      </c>
    </row>
    <row r="54" spans="9:10" x14ac:dyDescent="0.25">
      <c r="I54" t="e">
        <f>VLOOKUP(F54,'CAMSS List of Standards'!A:X,10,FALSE)</f>
        <v>#N/A</v>
      </c>
      <c r="J54" t="s">
        <v>1106</v>
      </c>
    </row>
    <row r="55" spans="9:10" x14ac:dyDescent="0.25">
      <c r="I55" t="e">
        <f>VLOOKUP(F55,'CAMSS List of Standards'!A:X,10,FALSE)</f>
        <v>#N/A</v>
      </c>
      <c r="J55" t="s">
        <v>1106</v>
      </c>
    </row>
    <row r="56" spans="9:10" x14ac:dyDescent="0.25">
      <c r="I56" t="e">
        <f>VLOOKUP(F56,'CAMSS List of Standards'!A:X,10,FALSE)</f>
        <v>#N/A</v>
      </c>
      <c r="J56" t="s">
        <v>1106</v>
      </c>
    </row>
    <row r="57" spans="9:10" x14ac:dyDescent="0.25">
      <c r="I57" t="e">
        <f>VLOOKUP(F57,'CAMSS List of Standards'!A:X,10,FALSE)</f>
        <v>#N/A</v>
      </c>
      <c r="J57" t="s">
        <v>1106</v>
      </c>
    </row>
    <row r="58" spans="9:10" x14ac:dyDescent="0.25">
      <c r="I58" t="e">
        <f>VLOOKUP(F58,'CAMSS List of Standards'!A:X,10,FALSE)</f>
        <v>#N/A</v>
      </c>
      <c r="J58" t="s">
        <v>1106</v>
      </c>
    </row>
    <row r="59" spans="9:10" x14ac:dyDescent="0.25">
      <c r="I59" t="e">
        <f>VLOOKUP(F59,'CAMSS List of Standards'!A:X,10,FALSE)</f>
        <v>#N/A</v>
      </c>
      <c r="J59" t="s">
        <v>1106</v>
      </c>
    </row>
    <row r="60" spans="9:10" x14ac:dyDescent="0.25">
      <c r="I60" t="e">
        <f>VLOOKUP(F60,'CAMSS List of Standards'!A:X,10,FALSE)</f>
        <v>#N/A</v>
      </c>
      <c r="J60" t="s">
        <v>1106</v>
      </c>
    </row>
    <row r="61" spans="9:10" x14ac:dyDescent="0.25">
      <c r="I61" t="e">
        <f>VLOOKUP(F61,'CAMSS List of Standards'!A:X,10,FALSE)</f>
        <v>#N/A</v>
      </c>
      <c r="J61" t="s">
        <v>1106</v>
      </c>
    </row>
    <row r="62" spans="9:10" x14ac:dyDescent="0.25">
      <c r="I62" t="e">
        <f>VLOOKUP(F62,'CAMSS List of Standards'!A:X,10,FALSE)</f>
        <v>#N/A</v>
      </c>
      <c r="J62" t="s">
        <v>1106</v>
      </c>
    </row>
    <row r="63" spans="9:10" x14ac:dyDescent="0.25">
      <c r="I63" t="e">
        <f>VLOOKUP(F63,'CAMSS List of Standards'!A:X,10,FALSE)</f>
        <v>#N/A</v>
      </c>
      <c r="J63" t="s">
        <v>1106</v>
      </c>
    </row>
    <row r="64" spans="9:10" x14ac:dyDescent="0.25">
      <c r="I64" t="e">
        <f>VLOOKUP(F64,'CAMSS List of Standards'!A:X,10,FALSE)</f>
        <v>#N/A</v>
      </c>
      <c r="J64" t="s">
        <v>1106</v>
      </c>
    </row>
    <row r="65" spans="9:10" x14ac:dyDescent="0.25">
      <c r="I65" t="e">
        <f>VLOOKUP(F65,'CAMSS List of Standards'!A:X,10,FALSE)</f>
        <v>#N/A</v>
      </c>
      <c r="J65" t="s">
        <v>1106</v>
      </c>
    </row>
    <row r="66" spans="9:10" x14ac:dyDescent="0.25">
      <c r="I66" t="e">
        <f>VLOOKUP(F66,'CAMSS List of Standards'!A:X,10,FALSE)</f>
        <v>#N/A</v>
      </c>
      <c r="J66" t="s">
        <v>1106</v>
      </c>
    </row>
    <row r="67" spans="9:10" x14ac:dyDescent="0.25">
      <c r="I67" t="e">
        <f>VLOOKUP(F67,'CAMSS List of Standards'!A:X,10,FALSE)</f>
        <v>#N/A</v>
      </c>
      <c r="J67" t="s">
        <v>1106</v>
      </c>
    </row>
    <row r="68" spans="9:10" x14ac:dyDescent="0.25">
      <c r="I68" t="e">
        <f>VLOOKUP(F68,'CAMSS List of Standards'!A:X,10,FALSE)</f>
        <v>#N/A</v>
      </c>
      <c r="J68" t="s">
        <v>1106</v>
      </c>
    </row>
    <row r="69" spans="9:10" x14ac:dyDescent="0.25">
      <c r="I69" t="e">
        <f>VLOOKUP(F69,'CAMSS List of Standards'!A:X,10,FALSE)</f>
        <v>#N/A</v>
      </c>
      <c r="J69" t="s">
        <v>1106</v>
      </c>
    </row>
    <row r="70" spans="9:10" x14ac:dyDescent="0.25">
      <c r="I70" t="e">
        <f>VLOOKUP(F70,'CAMSS List of Standards'!A:X,10,FALSE)</f>
        <v>#N/A</v>
      </c>
      <c r="J70" t="s">
        <v>1106</v>
      </c>
    </row>
    <row r="71" spans="9:10" x14ac:dyDescent="0.25">
      <c r="I71" t="e">
        <f>VLOOKUP(F71,'CAMSS List of Standards'!A:X,10,FALSE)</f>
        <v>#N/A</v>
      </c>
      <c r="J71" t="s">
        <v>1106</v>
      </c>
    </row>
    <row r="72" spans="9:10" x14ac:dyDescent="0.25">
      <c r="I72" t="e">
        <f>VLOOKUP(F72,'CAMSS List of Standards'!A:X,10,FALSE)</f>
        <v>#N/A</v>
      </c>
      <c r="J72" t="s">
        <v>1106</v>
      </c>
    </row>
    <row r="73" spans="9:10" x14ac:dyDescent="0.25">
      <c r="I73" t="e">
        <f>VLOOKUP(F73,'CAMSS List of Standards'!A:X,10,FALSE)</f>
        <v>#N/A</v>
      </c>
      <c r="J73" t="s">
        <v>1106</v>
      </c>
    </row>
    <row r="74" spans="9:10" x14ac:dyDescent="0.25">
      <c r="I74" t="e">
        <f>VLOOKUP(F74,'CAMSS List of Standards'!A:X,10,FALSE)</f>
        <v>#N/A</v>
      </c>
      <c r="J74" t="s">
        <v>1106</v>
      </c>
    </row>
    <row r="75" spans="9:10" x14ac:dyDescent="0.25">
      <c r="I75" t="e">
        <f>VLOOKUP(F75,'CAMSS List of Standards'!A:X,10,FALSE)</f>
        <v>#N/A</v>
      </c>
      <c r="J75" t="s">
        <v>1106</v>
      </c>
    </row>
    <row r="76" spans="9:10" x14ac:dyDescent="0.25">
      <c r="I76" t="e">
        <f>VLOOKUP(F76,'CAMSS List of Standards'!A:X,10,FALSE)</f>
        <v>#N/A</v>
      </c>
      <c r="J76" t="s">
        <v>1106</v>
      </c>
    </row>
    <row r="77" spans="9:10" x14ac:dyDescent="0.25">
      <c r="I77" t="e">
        <f>VLOOKUP(F77,'CAMSS List of Standards'!A:X,10,FALSE)</f>
        <v>#N/A</v>
      </c>
      <c r="J77" t="s">
        <v>1106</v>
      </c>
    </row>
    <row r="78" spans="9:10" x14ac:dyDescent="0.25">
      <c r="I78" t="e">
        <f>VLOOKUP(F78,'CAMSS List of Standards'!A:X,10,FALSE)</f>
        <v>#N/A</v>
      </c>
      <c r="J78" t="s">
        <v>1106</v>
      </c>
    </row>
    <row r="79" spans="9:10" x14ac:dyDescent="0.25">
      <c r="I79" t="e">
        <f>VLOOKUP(F79,'CAMSS List of Standards'!A:X,10,FALSE)</f>
        <v>#N/A</v>
      </c>
      <c r="J79" t="s">
        <v>1106</v>
      </c>
    </row>
    <row r="80" spans="9:10" x14ac:dyDescent="0.25">
      <c r="I80" t="e">
        <f>VLOOKUP(F80,'CAMSS List of Standards'!A:X,10,FALSE)</f>
        <v>#N/A</v>
      </c>
      <c r="J80" t="s">
        <v>1106</v>
      </c>
    </row>
    <row r="81" spans="9:10" x14ac:dyDescent="0.25">
      <c r="I81" t="e">
        <f>VLOOKUP(F81,'CAMSS List of Standards'!A:X,10,FALSE)</f>
        <v>#N/A</v>
      </c>
      <c r="J81" t="s">
        <v>1106</v>
      </c>
    </row>
    <row r="82" spans="9:10" x14ac:dyDescent="0.25">
      <c r="I82" t="e">
        <f>VLOOKUP(F82,'CAMSS List of Standards'!A:X,10,FALSE)</f>
        <v>#N/A</v>
      </c>
      <c r="J82" t="s">
        <v>1106</v>
      </c>
    </row>
    <row r="83" spans="9:10" x14ac:dyDescent="0.25">
      <c r="I83" t="e">
        <f>VLOOKUP(F83,'CAMSS List of Standards'!A:X,10,FALSE)</f>
        <v>#N/A</v>
      </c>
      <c r="J83" t="s">
        <v>1106</v>
      </c>
    </row>
    <row r="84" spans="9:10" x14ac:dyDescent="0.25">
      <c r="I84" t="e">
        <f>VLOOKUP(F84,'CAMSS List of Standards'!A:X,10,FALSE)</f>
        <v>#N/A</v>
      </c>
      <c r="J84" t="s">
        <v>1106</v>
      </c>
    </row>
    <row r="85" spans="9:10" x14ac:dyDescent="0.25">
      <c r="I85" t="e">
        <f>VLOOKUP(F85,'CAMSS List of Standards'!A:X,10,FALSE)</f>
        <v>#N/A</v>
      </c>
      <c r="J85" t="s">
        <v>1106</v>
      </c>
    </row>
    <row r="86" spans="9:10" x14ac:dyDescent="0.25">
      <c r="I86" t="e">
        <f>VLOOKUP(F86,'CAMSS List of Standards'!A:X,10,FALSE)</f>
        <v>#N/A</v>
      </c>
      <c r="J86" t="s">
        <v>1106</v>
      </c>
    </row>
    <row r="87" spans="9:10" x14ac:dyDescent="0.25">
      <c r="I87" t="e">
        <f>VLOOKUP(F87,'CAMSS List of Standards'!A:X,10,FALSE)</f>
        <v>#N/A</v>
      </c>
      <c r="J87" t="s">
        <v>1106</v>
      </c>
    </row>
    <row r="88" spans="9:10" x14ac:dyDescent="0.25">
      <c r="I88" t="e">
        <f>VLOOKUP(F88,'CAMSS List of Standards'!A:X,10,FALSE)</f>
        <v>#N/A</v>
      </c>
      <c r="J88" t="s">
        <v>1106</v>
      </c>
    </row>
    <row r="89" spans="9:10" x14ac:dyDescent="0.25">
      <c r="I89" t="e">
        <f>VLOOKUP(F89,'CAMSS List of Standards'!A:X,10,FALSE)</f>
        <v>#N/A</v>
      </c>
      <c r="J89" t="s">
        <v>1106</v>
      </c>
    </row>
    <row r="90" spans="9:10" x14ac:dyDescent="0.25">
      <c r="I90" t="e">
        <f>VLOOKUP(F90,'CAMSS List of Standards'!A:X,10,FALSE)</f>
        <v>#N/A</v>
      </c>
      <c r="J90" t="s">
        <v>1106</v>
      </c>
    </row>
    <row r="91" spans="9:10" x14ac:dyDescent="0.25">
      <c r="I91" t="e">
        <f>VLOOKUP(F91,'CAMSS List of Standards'!A:X,10,FALSE)</f>
        <v>#N/A</v>
      </c>
      <c r="J91" t="s">
        <v>1106</v>
      </c>
    </row>
    <row r="92" spans="9:10" x14ac:dyDescent="0.25">
      <c r="I92" t="e">
        <f>VLOOKUP(F92,'CAMSS List of Standards'!A:X,10,FALSE)</f>
        <v>#N/A</v>
      </c>
      <c r="J92" t="s">
        <v>1106</v>
      </c>
    </row>
    <row r="93" spans="9:10" x14ac:dyDescent="0.25">
      <c r="I93" t="e">
        <f>VLOOKUP(F93,'CAMSS List of Standards'!A:X,10,FALSE)</f>
        <v>#N/A</v>
      </c>
      <c r="J93" t="s">
        <v>1106</v>
      </c>
    </row>
    <row r="94" spans="9:10" x14ac:dyDescent="0.25">
      <c r="I94" t="e">
        <f>VLOOKUP(F94,'CAMSS List of Standards'!A:X,10,FALSE)</f>
        <v>#N/A</v>
      </c>
      <c r="J94" t="s">
        <v>1106</v>
      </c>
    </row>
    <row r="95" spans="9:10" x14ac:dyDescent="0.25">
      <c r="I95" t="e">
        <f>VLOOKUP(F95,'CAMSS List of Standards'!A:X,10,FALSE)</f>
        <v>#N/A</v>
      </c>
      <c r="J95" t="s">
        <v>1106</v>
      </c>
    </row>
    <row r="96" spans="9:10" x14ac:dyDescent="0.25">
      <c r="I96" t="e">
        <f>VLOOKUP(F96,'CAMSS List of Standards'!A:X,10,FALSE)</f>
        <v>#N/A</v>
      </c>
      <c r="J96" t="s">
        <v>1106</v>
      </c>
    </row>
    <row r="97" spans="9:10" x14ac:dyDescent="0.25">
      <c r="I97" t="e">
        <f>VLOOKUP(F97,'CAMSS List of Standards'!A:X,10,FALSE)</f>
        <v>#N/A</v>
      </c>
      <c r="J97" t="s">
        <v>1106</v>
      </c>
    </row>
    <row r="98" spans="9:10" x14ac:dyDescent="0.25">
      <c r="I98" t="e">
        <f>VLOOKUP(F98,'CAMSS List of Standards'!A:X,10,FALSE)</f>
        <v>#N/A</v>
      </c>
      <c r="J98" t="s">
        <v>1106</v>
      </c>
    </row>
    <row r="99" spans="9:10" x14ac:dyDescent="0.25">
      <c r="I99" t="e">
        <f>VLOOKUP(F99,'CAMSS List of Standards'!A:X,10,FALSE)</f>
        <v>#N/A</v>
      </c>
      <c r="J99" t="s">
        <v>1106</v>
      </c>
    </row>
    <row r="100" spans="9:10" x14ac:dyDescent="0.25">
      <c r="I100" t="e">
        <f>VLOOKUP(F100,'CAMSS List of Standards'!A:X,10,FALSE)</f>
        <v>#N/A</v>
      </c>
      <c r="J100" t="s">
        <v>1106</v>
      </c>
    </row>
    <row r="101" spans="9:10" x14ac:dyDescent="0.25">
      <c r="I101" t="e">
        <f>VLOOKUP(F101,'CAMSS List of Standards'!A:X,10,FALSE)</f>
        <v>#N/A</v>
      </c>
      <c r="J101" t="s">
        <v>1106</v>
      </c>
    </row>
    <row r="102" spans="9:10" x14ac:dyDescent="0.25">
      <c r="I102" t="e">
        <f>VLOOKUP(F102,'CAMSS List of Standards'!A:X,10,FALSE)</f>
        <v>#N/A</v>
      </c>
      <c r="J102" t="s">
        <v>1106</v>
      </c>
    </row>
    <row r="103" spans="9:10" x14ac:dyDescent="0.25">
      <c r="I103" t="e">
        <f>VLOOKUP(F103,'CAMSS List of Standards'!A:X,10,FALSE)</f>
        <v>#N/A</v>
      </c>
      <c r="J103" t="s">
        <v>1106</v>
      </c>
    </row>
    <row r="104" spans="9:10" x14ac:dyDescent="0.25">
      <c r="I104" t="e">
        <f>VLOOKUP(F104,'CAMSS List of Standards'!A:X,10,FALSE)</f>
        <v>#N/A</v>
      </c>
      <c r="J104" t="s">
        <v>1106</v>
      </c>
    </row>
    <row r="105" spans="9:10" x14ac:dyDescent="0.25">
      <c r="I105" t="e">
        <f>VLOOKUP(F105,'CAMSS List of Standards'!A:X,10,FALSE)</f>
        <v>#N/A</v>
      </c>
      <c r="J105" t="s">
        <v>1106</v>
      </c>
    </row>
    <row r="106" spans="9:10" x14ac:dyDescent="0.25">
      <c r="I106" t="e">
        <f>VLOOKUP(F106,'CAMSS List of Standards'!A:X,10,FALSE)</f>
        <v>#N/A</v>
      </c>
      <c r="J106" t="s">
        <v>1106</v>
      </c>
    </row>
    <row r="107" spans="9:10" x14ac:dyDescent="0.25">
      <c r="I107" t="e">
        <f>VLOOKUP(F107,'CAMSS List of Standards'!A:X,10,FALSE)</f>
        <v>#N/A</v>
      </c>
      <c r="J107" t="s">
        <v>1106</v>
      </c>
    </row>
    <row r="108" spans="9:10" x14ac:dyDescent="0.25">
      <c r="I108" t="e">
        <f>VLOOKUP(F108,'CAMSS List of Standards'!A:X,10,FALSE)</f>
        <v>#N/A</v>
      </c>
      <c r="J108" t="s">
        <v>1106</v>
      </c>
    </row>
    <row r="109" spans="9:10" x14ac:dyDescent="0.25">
      <c r="I109" t="e">
        <f>VLOOKUP(F109,'CAMSS List of Standards'!A:X,10,FALSE)</f>
        <v>#N/A</v>
      </c>
      <c r="J109" t="s">
        <v>1106</v>
      </c>
    </row>
    <row r="110" spans="9:10" x14ac:dyDescent="0.25">
      <c r="I110" t="e">
        <f>VLOOKUP(F110,'CAMSS List of Standards'!A:X,10,FALSE)</f>
        <v>#N/A</v>
      </c>
      <c r="J110" t="s">
        <v>1106</v>
      </c>
    </row>
    <row r="111" spans="9:10" x14ac:dyDescent="0.25">
      <c r="I111" t="e">
        <f>VLOOKUP(F111,'CAMSS List of Standards'!A:X,10,FALSE)</f>
        <v>#N/A</v>
      </c>
      <c r="J111" t="s">
        <v>1106</v>
      </c>
    </row>
    <row r="112" spans="9:10" x14ac:dyDescent="0.25">
      <c r="I112" t="e">
        <f>VLOOKUP(F112,'CAMSS List of Standards'!A:X,10,FALSE)</f>
        <v>#N/A</v>
      </c>
      <c r="J112" t="s">
        <v>1106</v>
      </c>
    </row>
    <row r="113" spans="9:10" x14ac:dyDescent="0.25">
      <c r="I113" t="e">
        <f>VLOOKUP(F113,'CAMSS List of Standards'!A:X,10,FALSE)</f>
        <v>#N/A</v>
      </c>
      <c r="J113" t="s">
        <v>1106</v>
      </c>
    </row>
    <row r="114" spans="9:10" x14ac:dyDescent="0.25">
      <c r="I114" t="e">
        <f>VLOOKUP(F114,'CAMSS List of Standards'!A:X,10,FALSE)</f>
        <v>#N/A</v>
      </c>
      <c r="J114" t="s">
        <v>1106</v>
      </c>
    </row>
    <row r="115" spans="9:10" x14ac:dyDescent="0.25">
      <c r="I115" t="e">
        <f>VLOOKUP(F115,'CAMSS List of Standards'!A:X,10,FALSE)</f>
        <v>#N/A</v>
      </c>
      <c r="J115" t="s">
        <v>1106</v>
      </c>
    </row>
    <row r="116" spans="9:10" x14ac:dyDescent="0.25">
      <c r="I116" t="e">
        <f>VLOOKUP(F116,'CAMSS List of Standards'!A:X,10,FALSE)</f>
        <v>#N/A</v>
      </c>
      <c r="J116" t="s">
        <v>1106</v>
      </c>
    </row>
    <row r="117" spans="9:10" x14ac:dyDescent="0.25">
      <c r="I117" t="e">
        <f>VLOOKUP(F117,'CAMSS List of Standards'!A:X,10,FALSE)</f>
        <v>#N/A</v>
      </c>
      <c r="J117" t="s">
        <v>1106</v>
      </c>
    </row>
    <row r="118" spans="9:10" x14ac:dyDescent="0.25">
      <c r="I118" t="e">
        <f>VLOOKUP(F118,'CAMSS List of Standards'!A:X,10,FALSE)</f>
        <v>#N/A</v>
      </c>
      <c r="J118" t="s">
        <v>1106</v>
      </c>
    </row>
    <row r="119" spans="9:10" x14ac:dyDescent="0.25">
      <c r="I119" t="e">
        <f>VLOOKUP(F119,'CAMSS List of Standards'!A:X,10,FALSE)</f>
        <v>#N/A</v>
      </c>
      <c r="J119" t="s">
        <v>1106</v>
      </c>
    </row>
    <row r="120" spans="9:10" x14ac:dyDescent="0.25">
      <c r="I120" t="e">
        <f>VLOOKUP(F120,'CAMSS List of Standards'!A:X,10,FALSE)</f>
        <v>#N/A</v>
      </c>
      <c r="J120" t="s">
        <v>1106</v>
      </c>
    </row>
    <row r="121" spans="9:10" x14ac:dyDescent="0.25">
      <c r="I121" t="e">
        <f>VLOOKUP(F121,'CAMSS List of Standards'!A:X,10,FALSE)</f>
        <v>#N/A</v>
      </c>
      <c r="J121" t="s">
        <v>1106</v>
      </c>
    </row>
    <row r="122" spans="9:10" x14ac:dyDescent="0.25">
      <c r="I122" t="e">
        <f>VLOOKUP(F122,'CAMSS List of Standards'!A:X,10,FALSE)</f>
        <v>#N/A</v>
      </c>
      <c r="J122" t="s">
        <v>1106</v>
      </c>
    </row>
    <row r="123" spans="9:10" x14ac:dyDescent="0.25">
      <c r="I123" t="e">
        <f>VLOOKUP(F123,'CAMSS List of Standards'!A:X,10,FALSE)</f>
        <v>#N/A</v>
      </c>
      <c r="J123" t="s">
        <v>1106</v>
      </c>
    </row>
    <row r="124" spans="9:10" x14ac:dyDescent="0.25">
      <c r="I124" t="e">
        <f>VLOOKUP(F124,'CAMSS List of Standards'!A:X,10,FALSE)</f>
        <v>#N/A</v>
      </c>
      <c r="J124" t="s">
        <v>1106</v>
      </c>
    </row>
    <row r="125" spans="9:10" x14ac:dyDescent="0.25">
      <c r="I125" t="e">
        <f>VLOOKUP(F125,'CAMSS List of Standards'!A:X,10,FALSE)</f>
        <v>#N/A</v>
      </c>
      <c r="J125" t="s">
        <v>1106</v>
      </c>
    </row>
    <row r="126" spans="9:10" x14ac:dyDescent="0.25">
      <c r="I126" t="e">
        <f>VLOOKUP(F126,'CAMSS List of Standards'!A:X,10,FALSE)</f>
        <v>#N/A</v>
      </c>
      <c r="J126" t="s">
        <v>1106</v>
      </c>
    </row>
    <row r="127" spans="9:10" x14ac:dyDescent="0.25">
      <c r="I127" t="e">
        <f>VLOOKUP(F127,'CAMSS List of Standards'!A:X,10,FALSE)</f>
        <v>#N/A</v>
      </c>
      <c r="J127" t="s">
        <v>1106</v>
      </c>
    </row>
    <row r="128" spans="9:10" x14ac:dyDescent="0.25">
      <c r="I128" t="e">
        <f>VLOOKUP(F128,'CAMSS List of Standards'!A:X,10,FALSE)</f>
        <v>#N/A</v>
      </c>
      <c r="J128" t="s">
        <v>1106</v>
      </c>
    </row>
    <row r="129" spans="9:10" x14ac:dyDescent="0.25">
      <c r="I129" t="e">
        <f>VLOOKUP(F129,'CAMSS List of Standards'!A:X,10,FALSE)</f>
        <v>#N/A</v>
      </c>
      <c r="J129" t="s">
        <v>1106</v>
      </c>
    </row>
    <row r="130" spans="9:10" x14ac:dyDescent="0.25">
      <c r="I130" t="e">
        <f>VLOOKUP(F130,'CAMSS List of Standards'!A:X,10,FALSE)</f>
        <v>#N/A</v>
      </c>
      <c r="J130" t="s">
        <v>1106</v>
      </c>
    </row>
    <row r="131" spans="9:10" x14ac:dyDescent="0.25">
      <c r="I131" t="e">
        <f>VLOOKUP(F131,'CAMSS List of Standards'!A:X,10,FALSE)</f>
        <v>#N/A</v>
      </c>
      <c r="J131" t="s">
        <v>1106</v>
      </c>
    </row>
    <row r="132" spans="9:10" x14ac:dyDescent="0.25">
      <c r="I132" t="e">
        <f>VLOOKUP(F132,'CAMSS List of Standards'!A:X,10,FALSE)</f>
        <v>#N/A</v>
      </c>
      <c r="J132" t="s">
        <v>1106</v>
      </c>
    </row>
    <row r="133" spans="9:10" x14ac:dyDescent="0.25">
      <c r="I133" t="e">
        <f>VLOOKUP(F133,'CAMSS List of Standards'!A:X,10,FALSE)</f>
        <v>#N/A</v>
      </c>
      <c r="J133" t="s">
        <v>1106</v>
      </c>
    </row>
    <row r="134" spans="9:10" x14ac:dyDescent="0.25">
      <c r="I134" t="e">
        <f>VLOOKUP(F134,'CAMSS List of Standards'!A:X,10,FALSE)</f>
        <v>#N/A</v>
      </c>
      <c r="J134" t="s">
        <v>1106</v>
      </c>
    </row>
    <row r="135" spans="9:10" x14ac:dyDescent="0.25">
      <c r="I135" t="e">
        <f>VLOOKUP(F135,'CAMSS List of Standards'!A:X,10,FALSE)</f>
        <v>#N/A</v>
      </c>
      <c r="J135" t="s">
        <v>1106</v>
      </c>
    </row>
    <row r="136" spans="9:10" x14ac:dyDescent="0.25">
      <c r="I136" t="e">
        <f>VLOOKUP(F136,'CAMSS List of Standards'!A:X,10,FALSE)</f>
        <v>#N/A</v>
      </c>
      <c r="J136" t="s">
        <v>1106</v>
      </c>
    </row>
    <row r="137" spans="9:10" x14ac:dyDescent="0.25">
      <c r="I137" t="e">
        <f>VLOOKUP(F137,'CAMSS List of Standards'!A:X,10,FALSE)</f>
        <v>#N/A</v>
      </c>
      <c r="J137" t="s">
        <v>1106</v>
      </c>
    </row>
    <row r="138" spans="9:10" x14ac:dyDescent="0.25">
      <c r="I138" t="e">
        <f>VLOOKUP(F138,'CAMSS List of Standards'!A:X,10,FALSE)</f>
        <v>#N/A</v>
      </c>
      <c r="J138" t="s">
        <v>1106</v>
      </c>
    </row>
    <row r="139" spans="9:10" x14ac:dyDescent="0.25">
      <c r="I139" t="e">
        <f>VLOOKUP(F139,'CAMSS List of Standards'!A:X,10,FALSE)</f>
        <v>#N/A</v>
      </c>
      <c r="J139" t="s">
        <v>1106</v>
      </c>
    </row>
    <row r="140" spans="9:10" x14ac:dyDescent="0.25">
      <c r="I140" t="e">
        <f>VLOOKUP(F140,'CAMSS List of Standards'!A:X,10,FALSE)</f>
        <v>#N/A</v>
      </c>
      <c r="J140" t="s">
        <v>1106</v>
      </c>
    </row>
    <row r="141" spans="9:10" x14ac:dyDescent="0.25">
      <c r="I141" t="e">
        <f>VLOOKUP(F141,'CAMSS List of Standards'!A:X,10,FALSE)</f>
        <v>#N/A</v>
      </c>
      <c r="J141" t="s">
        <v>1106</v>
      </c>
    </row>
    <row r="142" spans="9:10" x14ac:dyDescent="0.25">
      <c r="I142" t="e">
        <f>VLOOKUP(F142,'CAMSS List of Standards'!A:X,10,FALSE)</f>
        <v>#N/A</v>
      </c>
      <c r="J142" t="s">
        <v>1106</v>
      </c>
    </row>
    <row r="143" spans="9:10" x14ac:dyDescent="0.25">
      <c r="I143" t="e">
        <f>VLOOKUP(F143,'CAMSS List of Standards'!A:X,10,FALSE)</f>
        <v>#N/A</v>
      </c>
      <c r="J143" t="s">
        <v>1106</v>
      </c>
    </row>
    <row r="144" spans="9:10" x14ac:dyDescent="0.25">
      <c r="I144" t="e">
        <f>VLOOKUP(F144,'CAMSS List of Standards'!A:X,10,FALSE)</f>
        <v>#N/A</v>
      </c>
      <c r="J144" t="s">
        <v>1106</v>
      </c>
    </row>
    <row r="145" spans="9:10" x14ac:dyDescent="0.25">
      <c r="I145" t="e">
        <f>VLOOKUP(F145,'CAMSS List of Standards'!A:X,10,FALSE)</f>
        <v>#N/A</v>
      </c>
      <c r="J145" t="s">
        <v>1106</v>
      </c>
    </row>
    <row r="146" spans="9:10" x14ac:dyDescent="0.25">
      <c r="I146" t="e">
        <f>VLOOKUP(F146,'CAMSS List of Standards'!A:X,10,FALSE)</f>
        <v>#N/A</v>
      </c>
      <c r="J146" t="s">
        <v>1106</v>
      </c>
    </row>
    <row r="147" spans="9:10" x14ac:dyDescent="0.25">
      <c r="I147" t="e">
        <f>VLOOKUP(F147,'CAMSS List of Standards'!A:X,10,FALSE)</f>
        <v>#N/A</v>
      </c>
      <c r="J147" t="s">
        <v>1106</v>
      </c>
    </row>
    <row r="148" spans="9:10" x14ac:dyDescent="0.25">
      <c r="I148" t="e">
        <f>VLOOKUP(F148,'CAMSS List of Standards'!A:X,10,FALSE)</f>
        <v>#N/A</v>
      </c>
      <c r="J148" t="s">
        <v>1106</v>
      </c>
    </row>
    <row r="149" spans="9:10" x14ac:dyDescent="0.25">
      <c r="I149" t="e">
        <f>VLOOKUP(F149,'CAMSS List of Standards'!A:X,10,FALSE)</f>
        <v>#N/A</v>
      </c>
      <c r="J149" t="s">
        <v>1106</v>
      </c>
    </row>
    <row r="150" spans="9:10" x14ac:dyDescent="0.25">
      <c r="I150" t="e">
        <f>VLOOKUP(F150,'CAMSS List of Standards'!A:X,10,FALSE)</f>
        <v>#N/A</v>
      </c>
      <c r="J150" t="s">
        <v>1106</v>
      </c>
    </row>
  </sheetData>
  <autoFilter ref="B1:J150" xr:uid="{00000000-0009-0000-0000-00000F000000}"/>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240"/>
  <sheetViews>
    <sheetView topLeftCell="C1" workbookViewId="0">
      <selection sqref="A1:B1048576"/>
    </sheetView>
  </sheetViews>
  <sheetFormatPr defaultColWidth="9.140625" defaultRowHeight="15" x14ac:dyDescent="0.25"/>
  <cols>
    <col min="1" max="1" width="26.85546875" hidden="1" customWidth="1"/>
    <col min="2" max="2" width="17.5703125" hidden="1" customWidth="1"/>
    <col min="3" max="4" width="33.140625" customWidth="1"/>
    <col min="5" max="5" width="34.5703125" customWidth="1"/>
    <col min="6" max="6" width="19.7109375" customWidth="1"/>
    <col min="7" max="7" width="10.140625" bestFit="1" customWidth="1"/>
    <col min="8" max="8" width="17" bestFit="1" customWidth="1"/>
    <col min="9" max="9" width="6.85546875" bestFit="1" customWidth="1"/>
    <col min="10" max="10" width="20.42578125" bestFit="1" customWidth="1"/>
    <col min="11" max="11" width="13.85546875" bestFit="1" customWidth="1"/>
  </cols>
  <sheetData>
    <row r="1" spans="1:11" x14ac:dyDescent="0.25">
      <c r="A1" s="1" t="s">
        <v>1099</v>
      </c>
      <c r="B1" s="1" t="s">
        <v>1100</v>
      </c>
      <c r="C1" s="1" t="s">
        <v>1101</v>
      </c>
      <c r="D1" s="1" t="s">
        <v>2994</v>
      </c>
      <c r="E1" s="1" t="s">
        <v>1102</v>
      </c>
      <c r="F1" s="1" t="s">
        <v>1103</v>
      </c>
      <c r="G1" s="1" t="s">
        <v>1104</v>
      </c>
      <c r="H1" s="1" t="s">
        <v>1105</v>
      </c>
      <c r="I1" s="1" t="s">
        <v>1106</v>
      </c>
      <c r="J1" s="1" t="s">
        <v>1107</v>
      </c>
      <c r="K1" s="1" t="s">
        <v>1108</v>
      </c>
    </row>
    <row r="2" spans="1:11" x14ac:dyDescent="0.25">
      <c r="A2" t="s">
        <v>2198</v>
      </c>
      <c r="B2" t="s">
        <v>2198</v>
      </c>
      <c r="C2" t="s">
        <v>202</v>
      </c>
      <c r="D2" t="s">
        <v>202</v>
      </c>
      <c r="E2" t="s">
        <v>202</v>
      </c>
      <c r="F2" s="15"/>
      <c r="H2" t="str">
        <f>VLOOKUP(E2,'CAMSS List of Standards'!A:X,21,FALSE)</f>
        <v>X</v>
      </c>
      <c r="I2" t="s">
        <v>1106</v>
      </c>
    </row>
    <row r="3" spans="1:11" x14ac:dyDescent="0.25">
      <c r="B3" t="s">
        <v>2199</v>
      </c>
      <c r="C3" t="s">
        <v>127</v>
      </c>
      <c r="D3" t="s">
        <v>127</v>
      </c>
      <c r="E3" t="s">
        <v>127</v>
      </c>
      <c r="F3" s="15"/>
      <c r="H3" t="str">
        <f>VLOOKUP(E3,'CAMSS List of Standards'!A:X,21,FALSE)</f>
        <v>X</v>
      </c>
      <c r="I3" t="s">
        <v>1106</v>
      </c>
    </row>
    <row r="4" spans="1:11" x14ac:dyDescent="0.25">
      <c r="A4" t="s">
        <v>199</v>
      </c>
      <c r="B4" t="s">
        <v>199</v>
      </c>
      <c r="C4" t="s">
        <v>304</v>
      </c>
      <c r="D4" t="s">
        <v>304</v>
      </c>
      <c r="E4" t="s">
        <v>304</v>
      </c>
      <c r="F4" s="15"/>
      <c r="H4" t="str">
        <f>VLOOKUP(E4,'CAMSS List of Standards'!A:X,21,FALSE)</f>
        <v>X</v>
      </c>
      <c r="I4" t="s">
        <v>1106</v>
      </c>
    </row>
    <row r="5" spans="1:11" x14ac:dyDescent="0.25">
      <c r="A5" t="s">
        <v>2201</v>
      </c>
      <c r="B5" t="s">
        <v>2201</v>
      </c>
      <c r="C5" t="s">
        <v>128</v>
      </c>
      <c r="D5" t="s">
        <v>128</v>
      </c>
      <c r="E5" t="s">
        <v>128</v>
      </c>
      <c r="F5" s="15"/>
      <c r="H5" t="str">
        <f>VLOOKUP(E5,'CAMSS List of Standards'!A:X,21,FALSE)</f>
        <v>X</v>
      </c>
      <c r="I5" t="s">
        <v>1106</v>
      </c>
    </row>
    <row r="6" spans="1:11" x14ac:dyDescent="0.25">
      <c r="B6" t="s">
        <v>2202</v>
      </c>
      <c r="C6" t="s">
        <v>206</v>
      </c>
      <c r="D6" t="s">
        <v>206</v>
      </c>
      <c r="E6" t="s">
        <v>206</v>
      </c>
      <c r="F6" s="15"/>
      <c r="H6" t="str">
        <f>VLOOKUP(E6,'CAMSS List of Standards'!A:X,21,FALSE)</f>
        <v>X</v>
      </c>
      <c r="I6" t="s">
        <v>1106</v>
      </c>
    </row>
    <row r="7" spans="1:11" x14ac:dyDescent="0.25">
      <c r="A7" t="s">
        <v>2203</v>
      </c>
      <c r="B7" t="s">
        <v>2203</v>
      </c>
      <c r="C7" t="s">
        <v>207</v>
      </c>
      <c r="D7" t="s">
        <v>207</v>
      </c>
      <c r="E7" t="s">
        <v>207</v>
      </c>
      <c r="F7" s="15"/>
      <c r="H7" t="str">
        <f>VLOOKUP(E7,'CAMSS List of Standards'!A:X,21,FALSE)</f>
        <v>X</v>
      </c>
      <c r="I7" t="s">
        <v>1106</v>
      </c>
    </row>
    <row r="8" spans="1:11" x14ac:dyDescent="0.25">
      <c r="B8" t="s">
        <v>2204</v>
      </c>
      <c r="C8" t="s">
        <v>116</v>
      </c>
      <c r="D8" t="s">
        <v>116</v>
      </c>
      <c r="E8" t="s">
        <v>116</v>
      </c>
      <c r="F8" s="15"/>
      <c r="H8" t="str">
        <f>VLOOKUP(E8,'CAMSS List of Standards'!A:X,21,FALSE)</f>
        <v>X</v>
      </c>
      <c r="I8" t="s">
        <v>1106</v>
      </c>
    </row>
    <row r="9" spans="1:11" x14ac:dyDescent="0.25">
      <c r="B9" t="s">
        <v>2205</v>
      </c>
      <c r="C9" t="s">
        <v>208</v>
      </c>
      <c r="D9" t="s">
        <v>208</v>
      </c>
      <c r="E9" t="s">
        <v>208</v>
      </c>
      <c r="F9" s="15"/>
      <c r="H9" t="str">
        <f>VLOOKUP(E9,'CAMSS List of Standards'!A:X,21,FALSE)</f>
        <v>X</v>
      </c>
      <c r="I9" t="s">
        <v>1106</v>
      </c>
    </row>
    <row r="10" spans="1:11" x14ac:dyDescent="0.25">
      <c r="A10" t="s">
        <v>2206</v>
      </c>
      <c r="B10" t="s">
        <v>2206</v>
      </c>
      <c r="C10" t="s">
        <v>2207</v>
      </c>
      <c r="D10" t="s">
        <v>2207</v>
      </c>
      <c r="E10" t="s">
        <v>87</v>
      </c>
      <c r="F10" s="15"/>
      <c r="H10" t="str">
        <f>VLOOKUP(E10,'CAMSS List of Standards'!A:X,21,FALSE)</f>
        <v>X</v>
      </c>
      <c r="I10" t="s">
        <v>1106</v>
      </c>
    </row>
    <row r="11" spans="1:11" x14ac:dyDescent="0.25">
      <c r="A11" t="s">
        <v>319</v>
      </c>
      <c r="B11" t="s">
        <v>319</v>
      </c>
      <c r="C11" t="s">
        <v>77</v>
      </c>
      <c r="D11" t="s">
        <v>77</v>
      </c>
      <c r="E11" t="s">
        <v>77</v>
      </c>
      <c r="F11" s="15"/>
      <c r="H11" t="str">
        <f>VLOOKUP(E11,'CAMSS List of Standards'!A:X,21,FALSE)</f>
        <v>X</v>
      </c>
      <c r="I11" t="s">
        <v>1106</v>
      </c>
    </row>
    <row r="12" spans="1:11" x14ac:dyDescent="0.25">
      <c r="A12" t="s">
        <v>339</v>
      </c>
      <c r="B12" t="s">
        <v>339</v>
      </c>
      <c r="C12" t="s">
        <v>2209</v>
      </c>
      <c r="D12" t="s">
        <v>2209</v>
      </c>
      <c r="E12" t="s">
        <v>2209</v>
      </c>
      <c r="F12" s="15"/>
      <c r="H12" t="str">
        <f>VLOOKUP(E12,'CAMSS List of Standards'!A:X,21,FALSE)</f>
        <v>X</v>
      </c>
      <c r="I12" t="s">
        <v>1106</v>
      </c>
    </row>
    <row r="13" spans="1:11" x14ac:dyDescent="0.25">
      <c r="A13" t="s">
        <v>130</v>
      </c>
      <c r="B13" t="s">
        <v>130</v>
      </c>
      <c r="C13" t="s">
        <v>131</v>
      </c>
      <c r="D13" t="s">
        <v>131</v>
      </c>
      <c r="E13" t="s">
        <v>131</v>
      </c>
      <c r="F13" s="15"/>
      <c r="H13" t="str">
        <f>VLOOKUP(E13,'CAMSS List of Standards'!A:X,21,FALSE)</f>
        <v>X</v>
      </c>
      <c r="I13" t="s">
        <v>1106</v>
      </c>
    </row>
    <row r="14" spans="1:11" x14ac:dyDescent="0.25">
      <c r="B14" t="s">
        <v>2210</v>
      </c>
      <c r="C14" t="s">
        <v>155</v>
      </c>
      <c r="D14" t="s">
        <v>155</v>
      </c>
      <c r="E14" t="s">
        <v>155</v>
      </c>
      <c r="F14" s="15"/>
      <c r="H14" t="str">
        <f>VLOOKUP(E14,'CAMSS List of Standards'!A:X,21,FALSE)</f>
        <v>X</v>
      </c>
      <c r="I14" t="s">
        <v>1106</v>
      </c>
    </row>
    <row r="15" spans="1:11" x14ac:dyDescent="0.25">
      <c r="A15" t="s">
        <v>2211</v>
      </c>
      <c r="B15" t="s">
        <v>2211</v>
      </c>
      <c r="C15" t="s">
        <v>380</v>
      </c>
      <c r="D15" t="s">
        <v>380</v>
      </c>
      <c r="E15" t="s">
        <v>380</v>
      </c>
      <c r="F15" s="15"/>
      <c r="H15" t="str">
        <f>VLOOKUP(E15,'CAMSS List of Standards'!A:X,21,FALSE)</f>
        <v>X</v>
      </c>
      <c r="I15" t="s">
        <v>1106</v>
      </c>
    </row>
    <row r="16" spans="1:11" x14ac:dyDescent="0.25">
      <c r="A16" t="s">
        <v>77</v>
      </c>
      <c r="B16" t="s">
        <v>77</v>
      </c>
      <c r="C16" t="s">
        <v>214</v>
      </c>
      <c r="D16" t="s">
        <v>214</v>
      </c>
      <c r="E16" t="s">
        <v>214</v>
      </c>
      <c r="F16" s="15"/>
      <c r="H16" t="str">
        <f>VLOOKUP(E16,'CAMSS List of Standards'!A:X,21,FALSE)</f>
        <v>X</v>
      </c>
      <c r="I16" t="s">
        <v>1106</v>
      </c>
    </row>
    <row r="17" spans="1:9" x14ac:dyDescent="0.25">
      <c r="B17" t="s">
        <v>2212</v>
      </c>
      <c r="C17" t="s">
        <v>2213</v>
      </c>
      <c r="D17" t="s">
        <v>2213</v>
      </c>
      <c r="E17" t="s">
        <v>215</v>
      </c>
      <c r="F17" s="15"/>
      <c r="H17" t="str">
        <f>VLOOKUP(E17,'CAMSS List of Standards'!A:X,21,FALSE)</f>
        <v>X</v>
      </c>
      <c r="I17" t="s">
        <v>1106</v>
      </c>
    </row>
    <row r="18" spans="1:9" x14ac:dyDescent="0.25">
      <c r="A18" t="s">
        <v>79</v>
      </c>
      <c r="B18" t="s">
        <v>79</v>
      </c>
      <c r="C18" t="s">
        <v>117</v>
      </c>
      <c r="D18" t="s">
        <v>117</v>
      </c>
      <c r="E18" t="s">
        <v>117</v>
      </c>
      <c r="F18" s="15"/>
      <c r="H18" t="str">
        <f>VLOOKUP(E18,'CAMSS List of Standards'!A:X,21,FALSE)</f>
        <v>X</v>
      </c>
      <c r="I18" t="s">
        <v>1106</v>
      </c>
    </row>
    <row r="19" spans="1:9" x14ac:dyDescent="0.25">
      <c r="A19" t="s">
        <v>2214</v>
      </c>
      <c r="B19" t="s">
        <v>2214</v>
      </c>
      <c r="C19" t="s">
        <v>156</v>
      </c>
      <c r="D19" t="s">
        <v>156</v>
      </c>
      <c r="E19" t="s">
        <v>156</v>
      </c>
      <c r="F19" s="15"/>
      <c r="H19" t="str">
        <f>VLOOKUP(E19,'CAMSS List of Standards'!A:X,21,FALSE)</f>
        <v>X</v>
      </c>
      <c r="I19" t="s">
        <v>1106</v>
      </c>
    </row>
    <row r="20" spans="1:9" x14ac:dyDescent="0.25">
      <c r="A20" t="s">
        <v>2215</v>
      </c>
      <c r="B20" t="s">
        <v>2215</v>
      </c>
      <c r="C20" t="s">
        <v>79</v>
      </c>
      <c r="D20" t="s">
        <v>79</v>
      </c>
      <c r="E20" t="s">
        <v>79</v>
      </c>
      <c r="F20" s="15"/>
      <c r="H20" t="str">
        <f>VLOOKUP(E20,'CAMSS List of Standards'!A:X,21,FALSE)</f>
        <v>X</v>
      </c>
      <c r="I20" t="s">
        <v>1106</v>
      </c>
    </row>
    <row r="21" spans="1:9" x14ac:dyDescent="0.25">
      <c r="A21" t="s">
        <v>390</v>
      </c>
      <c r="B21" t="s">
        <v>390</v>
      </c>
      <c r="C21" t="s">
        <v>132</v>
      </c>
      <c r="D21" t="s">
        <v>132</v>
      </c>
      <c r="E21" t="s">
        <v>132</v>
      </c>
      <c r="F21" s="15"/>
      <c r="H21" t="str">
        <f>VLOOKUP(E21,'CAMSS List of Standards'!A:X,21,FALSE)</f>
        <v>X</v>
      </c>
      <c r="I21" t="s">
        <v>1106</v>
      </c>
    </row>
    <row r="22" spans="1:9" x14ac:dyDescent="0.25">
      <c r="A22" t="s">
        <v>2216</v>
      </c>
      <c r="B22" t="s">
        <v>2216</v>
      </c>
      <c r="C22" t="s">
        <v>219</v>
      </c>
      <c r="D22" t="s">
        <v>219</v>
      </c>
      <c r="E22" t="s">
        <v>219</v>
      </c>
      <c r="F22" s="15"/>
      <c r="H22" t="str">
        <f>VLOOKUP(E22,'CAMSS List of Standards'!A:X,21,FALSE)</f>
        <v>X</v>
      </c>
      <c r="I22" t="s">
        <v>1106</v>
      </c>
    </row>
    <row r="23" spans="1:9" x14ac:dyDescent="0.25">
      <c r="B23" t="s">
        <v>2217</v>
      </c>
      <c r="C23" t="s">
        <v>217</v>
      </c>
      <c r="D23" t="s">
        <v>217</v>
      </c>
      <c r="E23" t="s">
        <v>217</v>
      </c>
      <c r="F23" s="15"/>
      <c r="H23" t="str">
        <f>VLOOKUP(E23,'CAMSS List of Standards'!A:X,21,FALSE)</f>
        <v>X</v>
      </c>
      <c r="I23" t="s">
        <v>1106</v>
      </c>
    </row>
    <row r="24" spans="1:9" x14ac:dyDescent="0.25">
      <c r="A24" t="s">
        <v>2218</v>
      </c>
      <c r="B24" t="s">
        <v>2218</v>
      </c>
      <c r="C24" t="s">
        <v>447</v>
      </c>
      <c r="D24" t="s">
        <v>447</v>
      </c>
      <c r="E24" t="s">
        <v>447</v>
      </c>
      <c r="F24" s="15"/>
      <c r="H24" t="str">
        <f>VLOOKUP(E24,'CAMSS List of Standards'!A:X,21,FALSE)</f>
        <v>X</v>
      </c>
      <c r="I24" t="s">
        <v>1106</v>
      </c>
    </row>
    <row r="25" spans="1:9" x14ac:dyDescent="0.25">
      <c r="A25" t="s">
        <v>2219</v>
      </c>
      <c r="B25" t="s">
        <v>2219</v>
      </c>
      <c r="C25" t="s">
        <v>218</v>
      </c>
      <c r="D25" t="s">
        <v>218</v>
      </c>
      <c r="E25" t="s">
        <v>218</v>
      </c>
      <c r="F25" s="15"/>
      <c r="H25" t="str">
        <f>VLOOKUP(E25,'CAMSS List of Standards'!A:X,21,FALSE)</f>
        <v>X</v>
      </c>
      <c r="I25" t="s">
        <v>1106</v>
      </c>
    </row>
    <row r="26" spans="1:9" x14ac:dyDescent="0.25">
      <c r="A26" t="s">
        <v>2220</v>
      </c>
      <c r="B26" t="s">
        <v>2220</v>
      </c>
      <c r="C26" t="s">
        <v>160</v>
      </c>
      <c r="D26" t="s">
        <v>160</v>
      </c>
      <c r="E26" t="s">
        <v>160</v>
      </c>
      <c r="F26" s="15"/>
      <c r="H26" t="str">
        <f>VLOOKUP(E26,'CAMSS List of Standards'!A:X,21,FALSE)</f>
        <v>X</v>
      </c>
      <c r="I26" t="s">
        <v>1106</v>
      </c>
    </row>
    <row r="27" spans="1:9" x14ac:dyDescent="0.25">
      <c r="A27" t="s">
        <v>2221</v>
      </c>
      <c r="B27" t="s">
        <v>2221</v>
      </c>
      <c r="C27" t="s">
        <v>220</v>
      </c>
      <c r="D27" t="s">
        <v>220</v>
      </c>
      <c r="E27" t="s">
        <v>220</v>
      </c>
      <c r="F27" s="15"/>
      <c r="H27" t="str">
        <f>VLOOKUP(E27,'CAMSS List of Standards'!A:X,21,FALSE)</f>
        <v>X</v>
      </c>
      <c r="I27" t="s">
        <v>1106</v>
      </c>
    </row>
    <row r="28" spans="1:9" x14ac:dyDescent="0.25">
      <c r="A28" t="s">
        <v>2222</v>
      </c>
      <c r="B28" t="s">
        <v>2222</v>
      </c>
      <c r="C28" t="s">
        <v>88</v>
      </c>
      <c r="D28" t="s">
        <v>88</v>
      </c>
      <c r="E28" t="s">
        <v>88</v>
      </c>
      <c r="F28" s="15"/>
      <c r="H28" t="str">
        <f>VLOOKUP(E28,'CAMSS List of Standards'!A:X,21,FALSE)</f>
        <v>X</v>
      </c>
      <c r="I28" t="s">
        <v>1106</v>
      </c>
    </row>
    <row r="29" spans="1:9" x14ac:dyDescent="0.25">
      <c r="A29" t="s">
        <v>2200</v>
      </c>
      <c r="B29" t="s">
        <v>2200</v>
      </c>
      <c r="C29" t="s">
        <v>478</v>
      </c>
      <c r="D29" t="s">
        <v>478</v>
      </c>
      <c r="E29" t="s">
        <v>478</v>
      </c>
      <c r="F29" s="15"/>
      <c r="H29" t="str">
        <f>VLOOKUP(E29,'CAMSS List of Standards'!A:X,21,FALSE)</f>
        <v>X</v>
      </c>
      <c r="I29" t="s">
        <v>1106</v>
      </c>
    </row>
    <row r="30" spans="1:9" x14ac:dyDescent="0.25">
      <c r="B30" t="s">
        <v>2223</v>
      </c>
      <c r="C30" t="s">
        <v>479</v>
      </c>
      <c r="D30" t="s">
        <v>479</v>
      </c>
      <c r="E30" t="s">
        <v>479</v>
      </c>
      <c r="F30" s="15"/>
      <c r="H30" t="str">
        <f>VLOOKUP(E30,'CAMSS List of Standards'!A:X,21,FALSE)</f>
        <v>X</v>
      </c>
      <c r="I30" t="s">
        <v>1106</v>
      </c>
    </row>
    <row r="31" spans="1:9" x14ac:dyDescent="0.25">
      <c r="A31" t="s">
        <v>88</v>
      </c>
      <c r="B31" t="s">
        <v>88</v>
      </c>
      <c r="C31" t="s">
        <v>221</v>
      </c>
      <c r="D31" t="s">
        <v>221</v>
      </c>
      <c r="E31" t="s">
        <v>221</v>
      </c>
      <c r="F31" s="15"/>
      <c r="H31" t="str">
        <f>VLOOKUP(E31,'CAMSS List of Standards'!A:X,21,FALSE)</f>
        <v>X</v>
      </c>
      <c r="I31" t="s">
        <v>1106</v>
      </c>
    </row>
    <row r="32" spans="1:9" x14ac:dyDescent="0.25">
      <c r="A32" t="s">
        <v>2224</v>
      </c>
      <c r="B32" t="s">
        <v>2224</v>
      </c>
      <c r="C32" t="s">
        <v>72</v>
      </c>
      <c r="D32" t="s">
        <v>72</v>
      </c>
      <c r="E32" t="s">
        <v>72</v>
      </c>
      <c r="F32" s="15"/>
      <c r="H32" t="str">
        <f>VLOOKUP(E32,'CAMSS List of Standards'!A:X,21,FALSE)</f>
        <v>X</v>
      </c>
      <c r="I32" t="s">
        <v>1106</v>
      </c>
    </row>
    <row r="33" spans="1:9" x14ac:dyDescent="0.25">
      <c r="A33" t="s">
        <v>2225</v>
      </c>
      <c r="B33" t="s">
        <v>2225</v>
      </c>
      <c r="C33" t="s">
        <v>497</v>
      </c>
      <c r="D33" t="s">
        <v>497</v>
      </c>
      <c r="E33" t="s">
        <v>497</v>
      </c>
      <c r="F33" s="15"/>
      <c r="H33" t="str">
        <f>VLOOKUP(E33,'CAMSS List of Standards'!A:X,21,FALSE)</f>
        <v>X</v>
      </c>
      <c r="I33" t="s">
        <v>1106</v>
      </c>
    </row>
    <row r="34" spans="1:9" x14ac:dyDescent="0.25">
      <c r="A34" t="s">
        <v>118</v>
      </c>
      <c r="B34" t="s">
        <v>118</v>
      </c>
      <c r="C34" t="s">
        <v>106</v>
      </c>
      <c r="D34" t="s">
        <v>106</v>
      </c>
      <c r="E34" t="s">
        <v>106</v>
      </c>
      <c r="F34" s="15"/>
      <c r="H34" t="str">
        <f>VLOOKUP(E34,'CAMSS List of Standards'!A:X,21,FALSE)</f>
        <v>X</v>
      </c>
      <c r="I34" t="s">
        <v>1106</v>
      </c>
    </row>
    <row r="35" spans="1:9" x14ac:dyDescent="0.25">
      <c r="A35" t="s">
        <v>2226</v>
      </c>
      <c r="B35" t="s">
        <v>2226</v>
      </c>
      <c r="C35" t="s">
        <v>166</v>
      </c>
      <c r="D35" t="s">
        <v>166</v>
      </c>
      <c r="E35" t="s">
        <v>166</v>
      </c>
      <c r="F35" s="15"/>
      <c r="H35" t="str">
        <f>VLOOKUP(E35,'CAMSS List of Standards'!A:X,21,FALSE)</f>
        <v>X</v>
      </c>
      <c r="I35" t="s">
        <v>1106</v>
      </c>
    </row>
    <row r="36" spans="1:9" x14ac:dyDescent="0.25">
      <c r="A36" t="s">
        <v>2227</v>
      </c>
      <c r="B36" t="s">
        <v>2227</v>
      </c>
      <c r="C36" t="s">
        <v>119</v>
      </c>
      <c r="D36" t="s">
        <v>119</v>
      </c>
      <c r="E36" t="s">
        <v>119</v>
      </c>
      <c r="F36" s="15"/>
      <c r="H36" t="str">
        <f>VLOOKUP(E36,'CAMSS List of Standards'!A:X,21,FALSE)</f>
        <v>X</v>
      </c>
      <c r="I36" t="s">
        <v>1106</v>
      </c>
    </row>
    <row r="37" spans="1:9" x14ac:dyDescent="0.25">
      <c r="A37" t="s">
        <v>2228</v>
      </c>
      <c r="B37" t="s">
        <v>2228</v>
      </c>
      <c r="C37" t="s">
        <v>225</v>
      </c>
      <c r="D37" t="s">
        <v>225</v>
      </c>
      <c r="E37" t="s">
        <v>225</v>
      </c>
      <c r="F37" s="15"/>
      <c r="H37" t="str">
        <f>VLOOKUP(E37,'CAMSS List of Standards'!A:X,21,FALSE)</f>
        <v>X</v>
      </c>
      <c r="I37" t="s">
        <v>1106</v>
      </c>
    </row>
    <row r="38" spans="1:9" x14ac:dyDescent="0.25">
      <c r="A38" t="s">
        <v>74</v>
      </c>
      <c r="B38" t="s">
        <v>74</v>
      </c>
      <c r="C38" t="s">
        <v>548</v>
      </c>
      <c r="D38" t="s">
        <v>548</v>
      </c>
      <c r="E38" t="s">
        <v>548</v>
      </c>
      <c r="F38" s="15"/>
      <c r="H38" t="str">
        <f>VLOOKUP(E38,'CAMSS List of Standards'!A:X,21,FALSE)</f>
        <v>X</v>
      </c>
      <c r="I38" t="s">
        <v>1106</v>
      </c>
    </row>
    <row r="39" spans="1:9" x14ac:dyDescent="0.25">
      <c r="A39" t="s">
        <v>2229</v>
      </c>
      <c r="B39" t="s">
        <v>2229</v>
      </c>
      <c r="C39" t="s">
        <v>136</v>
      </c>
      <c r="D39" t="s">
        <v>136</v>
      </c>
      <c r="E39" t="s">
        <v>136</v>
      </c>
      <c r="F39" s="15"/>
      <c r="H39" t="str">
        <f>VLOOKUP(E39,'CAMSS List of Standards'!A:X,21,FALSE)</f>
        <v>X</v>
      </c>
      <c r="I39" t="s">
        <v>1106</v>
      </c>
    </row>
    <row r="40" spans="1:9" x14ac:dyDescent="0.25">
      <c r="A40" t="s">
        <v>106</v>
      </c>
      <c r="B40" t="s">
        <v>106</v>
      </c>
      <c r="C40" t="s">
        <v>549</v>
      </c>
      <c r="D40" t="s">
        <v>549</v>
      </c>
      <c r="E40" t="s">
        <v>549</v>
      </c>
      <c r="F40" s="15"/>
      <c r="H40" t="str">
        <f>VLOOKUP(E40,'CAMSS List of Standards'!A:X,21,FALSE)</f>
        <v>X</v>
      </c>
      <c r="I40" t="s">
        <v>1106</v>
      </c>
    </row>
    <row r="41" spans="1:9" x14ac:dyDescent="0.25">
      <c r="A41" t="s">
        <v>502</v>
      </c>
      <c r="B41" t="s">
        <v>502</v>
      </c>
      <c r="C41" t="s">
        <v>226</v>
      </c>
      <c r="D41" t="s">
        <v>226</v>
      </c>
      <c r="E41" t="s">
        <v>226</v>
      </c>
      <c r="F41" s="15"/>
      <c r="H41" t="str">
        <f>VLOOKUP(E41,'CAMSS List of Standards'!A:X,21,FALSE)</f>
        <v>X</v>
      </c>
      <c r="I41" t="s">
        <v>1106</v>
      </c>
    </row>
    <row r="42" spans="1:9" x14ac:dyDescent="0.25">
      <c r="A42" t="s">
        <v>2230</v>
      </c>
      <c r="B42" t="s">
        <v>2230</v>
      </c>
      <c r="C42" t="s">
        <v>232</v>
      </c>
      <c r="D42" t="s">
        <v>232</v>
      </c>
      <c r="E42" t="s">
        <v>232</v>
      </c>
      <c r="F42" s="15"/>
      <c r="H42" t="str">
        <f>VLOOKUP(E42,'CAMSS List of Standards'!A:X,21,FALSE)</f>
        <v>X</v>
      </c>
      <c r="I42" t="s">
        <v>1106</v>
      </c>
    </row>
    <row r="43" spans="1:9" x14ac:dyDescent="0.25">
      <c r="A43" t="s">
        <v>2231</v>
      </c>
      <c r="B43" t="s">
        <v>2231</v>
      </c>
      <c r="C43" t="s">
        <v>96</v>
      </c>
      <c r="D43" t="s">
        <v>96</v>
      </c>
      <c r="E43" t="s">
        <v>96</v>
      </c>
      <c r="F43" s="15"/>
      <c r="H43" t="str">
        <f>VLOOKUP(E43,'CAMSS List of Standards'!A:X,21,FALSE)</f>
        <v>X</v>
      </c>
      <c r="I43" t="s">
        <v>1106</v>
      </c>
    </row>
    <row r="44" spans="1:9" x14ac:dyDescent="0.25">
      <c r="A44" t="s">
        <v>119</v>
      </c>
      <c r="B44" t="s">
        <v>119</v>
      </c>
      <c r="C44" t="s">
        <v>80</v>
      </c>
      <c r="D44" t="s">
        <v>80</v>
      </c>
      <c r="E44" t="s">
        <v>80</v>
      </c>
      <c r="F44" s="15"/>
      <c r="H44" t="str">
        <f>VLOOKUP(E44,'CAMSS List of Standards'!A:X,21,FALSE)</f>
        <v>X</v>
      </c>
      <c r="I44" t="s">
        <v>1106</v>
      </c>
    </row>
    <row r="45" spans="1:9" x14ac:dyDescent="0.25">
      <c r="A45" t="s">
        <v>2232</v>
      </c>
      <c r="B45" t="s">
        <v>2232</v>
      </c>
      <c r="C45" t="s">
        <v>234</v>
      </c>
      <c r="D45" t="s">
        <v>234</v>
      </c>
      <c r="E45" t="s">
        <v>234</v>
      </c>
      <c r="F45" s="15"/>
      <c r="H45" t="str">
        <f>VLOOKUP(E45,'CAMSS List of Standards'!A:X,21,FALSE)</f>
        <v>X</v>
      </c>
      <c r="I45" t="s">
        <v>1106</v>
      </c>
    </row>
    <row r="46" spans="1:9" x14ac:dyDescent="0.25">
      <c r="A46" t="s">
        <v>2233</v>
      </c>
      <c r="B46" t="s">
        <v>2233</v>
      </c>
      <c r="C46" t="s">
        <v>81</v>
      </c>
      <c r="D46" t="s">
        <v>81</v>
      </c>
      <c r="E46" t="s">
        <v>81</v>
      </c>
      <c r="F46" s="15"/>
      <c r="H46" t="str">
        <f>VLOOKUP(E46,'CAMSS List of Standards'!A:X,21,FALSE)</f>
        <v>X</v>
      </c>
      <c r="I46" t="s">
        <v>1106</v>
      </c>
    </row>
    <row r="47" spans="1:9" x14ac:dyDescent="0.25">
      <c r="A47" t="s">
        <v>2234</v>
      </c>
      <c r="B47" t="s">
        <v>2234</v>
      </c>
      <c r="C47" t="s">
        <v>141</v>
      </c>
      <c r="D47" t="s">
        <v>141</v>
      </c>
      <c r="E47" t="s">
        <v>141</v>
      </c>
      <c r="F47" s="15"/>
      <c r="H47" t="str">
        <f>VLOOKUP(E47,'CAMSS List of Standards'!A:X,21,FALSE)</f>
        <v>X</v>
      </c>
      <c r="I47" t="s">
        <v>1106</v>
      </c>
    </row>
    <row r="48" spans="1:9" x14ac:dyDescent="0.25">
      <c r="A48" t="s">
        <v>2235</v>
      </c>
      <c r="B48" t="s">
        <v>2235</v>
      </c>
      <c r="C48" t="s">
        <v>237</v>
      </c>
      <c r="D48" t="s">
        <v>237</v>
      </c>
      <c r="E48" t="s">
        <v>237</v>
      </c>
      <c r="F48" s="15"/>
      <c r="H48" t="str">
        <f>VLOOKUP(E48,'CAMSS List of Standards'!A:X,21,FALSE)</f>
        <v>X</v>
      </c>
      <c r="I48" t="s">
        <v>1106</v>
      </c>
    </row>
    <row r="49" spans="1:9" x14ac:dyDescent="0.25">
      <c r="A49" t="s">
        <v>2236</v>
      </c>
      <c r="B49" t="s">
        <v>2236</v>
      </c>
      <c r="C49" t="s">
        <v>651</v>
      </c>
      <c r="D49" t="s">
        <v>651</v>
      </c>
      <c r="E49" t="s">
        <v>651</v>
      </c>
      <c r="F49" s="15"/>
      <c r="H49" t="str">
        <f>VLOOKUP(E49,'CAMSS List of Standards'!A:X,21,FALSE)</f>
        <v>X</v>
      </c>
      <c r="I49" t="s">
        <v>1106</v>
      </c>
    </row>
    <row r="50" spans="1:9" x14ac:dyDescent="0.25">
      <c r="B50" t="s">
        <v>2237</v>
      </c>
      <c r="C50" t="s">
        <v>652</v>
      </c>
      <c r="D50" t="s">
        <v>652</v>
      </c>
      <c r="E50" t="s">
        <v>652</v>
      </c>
      <c r="F50" s="15"/>
      <c r="H50" t="str">
        <f>VLOOKUP(E50,'CAMSS List of Standards'!A:X,21,FALSE)</f>
        <v>X</v>
      </c>
      <c r="I50" t="s">
        <v>1106</v>
      </c>
    </row>
    <row r="51" spans="1:9" x14ac:dyDescent="0.25">
      <c r="B51" t="s">
        <v>2238</v>
      </c>
      <c r="C51" t="s">
        <v>238</v>
      </c>
      <c r="D51" t="s">
        <v>238</v>
      </c>
      <c r="E51" t="s">
        <v>238</v>
      </c>
      <c r="F51" s="15"/>
      <c r="H51" t="str">
        <f>VLOOKUP(E51,'CAMSS List of Standards'!A:X,21,FALSE)</f>
        <v>X</v>
      </c>
      <c r="I51" t="s">
        <v>1106</v>
      </c>
    </row>
    <row r="52" spans="1:9" ht="15" customHeight="1" x14ac:dyDescent="0.25">
      <c r="A52" t="s">
        <v>2239</v>
      </c>
      <c r="B52" t="s">
        <v>2239</v>
      </c>
      <c r="C52" t="s">
        <v>239</v>
      </c>
      <c r="D52" t="s">
        <v>239</v>
      </c>
      <c r="E52" t="s">
        <v>239</v>
      </c>
      <c r="F52" s="15"/>
      <c r="H52" t="str">
        <f>VLOOKUP(E52,'CAMSS List of Standards'!A:X,21,FALSE)</f>
        <v>X</v>
      </c>
      <c r="I52" t="s">
        <v>1106</v>
      </c>
    </row>
    <row r="53" spans="1:9" ht="15" customHeight="1" x14ac:dyDescent="0.25">
      <c r="A53" t="s">
        <v>2240</v>
      </c>
      <c r="B53" t="s">
        <v>2240</v>
      </c>
      <c r="C53" t="s">
        <v>240</v>
      </c>
      <c r="D53" t="s">
        <v>240</v>
      </c>
      <c r="E53" t="s">
        <v>240</v>
      </c>
      <c r="F53" s="15"/>
      <c r="H53" t="str">
        <f>VLOOKUP(E53,'CAMSS List of Standards'!A:X,21,FALSE)</f>
        <v>X</v>
      </c>
      <c r="I53" t="s">
        <v>1106</v>
      </c>
    </row>
    <row r="54" spans="1:9" ht="15" customHeight="1" x14ac:dyDescent="0.25">
      <c r="A54" t="s">
        <v>2242</v>
      </c>
      <c r="B54" t="s">
        <v>2242</v>
      </c>
      <c r="C54" t="s">
        <v>241</v>
      </c>
      <c r="D54" t="s">
        <v>241</v>
      </c>
      <c r="E54" t="s">
        <v>241</v>
      </c>
      <c r="F54" s="15"/>
      <c r="H54" t="str">
        <f>VLOOKUP(E54,'CAMSS List of Standards'!A:X,21,FALSE)</f>
        <v>X</v>
      </c>
      <c r="I54" t="s">
        <v>1106</v>
      </c>
    </row>
    <row r="55" spans="1:9" x14ac:dyDescent="0.25">
      <c r="A55" t="s">
        <v>2243</v>
      </c>
      <c r="B55" t="s">
        <v>2243</v>
      </c>
      <c r="C55" t="s">
        <v>120</v>
      </c>
      <c r="D55" t="s">
        <v>120</v>
      </c>
      <c r="E55" t="s">
        <v>120</v>
      </c>
      <c r="F55" s="15"/>
      <c r="H55" t="str">
        <f>VLOOKUP(E55,'CAMSS List of Standards'!A:X,21,FALSE)</f>
        <v>X</v>
      </c>
      <c r="I55" t="s">
        <v>1106</v>
      </c>
    </row>
    <row r="56" spans="1:9" x14ac:dyDescent="0.25">
      <c r="A56" t="s">
        <v>2244</v>
      </c>
      <c r="B56" t="s">
        <v>2244</v>
      </c>
      <c r="C56" t="s">
        <v>659</v>
      </c>
      <c r="D56" t="s">
        <v>659</v>
      </c>
      <c r="E56" t="s">
        <v>659</v>
      </c>
      <c r="F56" s="15"/>
      <c r="H56" t="str">
        <f>VLOOKUP(E56,'CAMSS List of Standards'!A:X,21,FALSE)</f>
        <v>X</v>
      </c>
      <c r="I56" t="s">
        <v>1106</v>
      </c>
    </row>
    <row r="57" spans="1:9" x14ac:dyDescent="0.25">
      <c r="B57" t="s">
        <v>2245</v>
      </c>
      <c r="C57" t="s">
        <v>100</v>
      </c>
      <c r="D57" t="s">
        <v>100</v>
      </c>
      <c r="E57" t="s">
        <v>100</v>
      </c>
      <c r="F57" s="15"/>
      <c r="H57" t="str">
        <f>VLOOKUP(E57,'CAMSS List of Standards'!A:X,21,FALSE)</f>
        <v>X</v>
      </c>
      <c r="I57" t="s">
        <v>1106</v>
      </c>
    </row>
    <row r="58" spans="1:9" x14ac:dyDescent="0.25">
      <c r="B58" t="s">
        <v>2246</v>
      </c>
      <c r="C58" t="s">
        <v>171</v>
      </c>
      <c r="D58" t="s">
        <v>171</v>
      </c>
      <c r="E58" t="s">
        <v>171</v>
      </c>
      <c r="F58" s="15"/>
      <c r="H58" t="str">
        <f>VLOOKUP(E58,'CAMSS List of Standards'!A:X,21,FALSE)</f>
        <v>X</v>
      </c>
      <c r="I58" t="s">
        <v>1106</v>
      </c>
    </row>
    <row r="59" spans="1:9" x14ac:dyDescent="0.25">
      <c r="B59" t="s">
        <v>2247</v>
      </c>
      <c r="C59" t="s">
        <v>242</v>
      </c>
      <c r="D59" t="s">
        <v>242</v>
      </c>
      <c r="E59" t="s">
        <v>242</v>
      </c>
      <c r="F59" s="15"/>
      <c r="H59" t="str">
        <f>VLOOKUP(E59,'CAMSS List of Standards'!A:X,21,FALSE)</f>
        <v>X</v>
      </c>
      <c r="I59" t="s">
        <v>1106</v>
      </c>
    </row>
    <row r="60" spans="1:9" x14ac:dyDescent="0.25">
      <c r="A60" t="s">
        <v>2248</v>
      </c>
      <c r="B60" t="s">
        <v>2248</v>
      </c>
      <c r="C60" t="s">
        <v>172</v>
      </c>
      <c r="D60" t="s">
        <v>172</v>
      </c>
      <c r="E60" t="s">
        <v>172</v>
      </c>
      <c r="F60" s="15"/>
      <c r="H60" t="str">
        <f>VLOOKUP(E60,'CAMSS List of Standards'!A:X,21,FALSE)</f>
        <v>X</v>
      </c>
      <c r="I60" t="s">
        <v>1106</v>
      </c>
    </row>
    <row r="61" spans="1:9" x14ac:dyDescent="0.25">
      <c r="A61" t="s">
        <v>2249</v>
      </c>
      <c r="B61" t="s">
        <v>2249</v>
      </c>
      <c r="C61" t="s">
        <v>75</v>
      </c>
      <c r="D61" t="s">
        <v>75</v>
      </c>
      <c r="E61" t="s">
        <v>75</v>
      </c>
      <c r="F61" s="15"/>
      <c r="H61" t="str">
        <f>VLOOKUP(E61,'CAMSS List of Standards'!A:X,21,FALSE)</f>
        <v>X</v>
      </c>
      <c r="I61" t="s">
        <v>1106</v>
      </c>
    </row>
    <row r="62" spans="1:9" x14ac:dyDescent="0.25">
      <c r="A62" t="s">
        <v>2250</v>
      </c>
      <c r="B62" t="s">
        <v>2250</v>
      </c>
      <c r="C62" t="s">
        <v>244</v>
      </c>
      <c r="D62" t="s">
        <v>244</v>
      </c>
      <c r="E62" t="s">
        <v>244</v>
      </c>
      <c r="H62" t="str">
        <f>VLOOKUP(E62,'CAMSS List of Standards'!A:X,21,FALSE)</f>
        <v>X</v>
      </c>
      <c r="I62" t="s">
        <v>1106</v>
      </c>
    </row>
    <row r="63" spans="1:9" x14ac:dyDescent="0.25">
      <c r="A63" t="s">
        <v>2251</v>
      </c>
      <c r="B63" t="s">
        <v>2251</v>
      </c>
      <c r="C63" t="s">
        <v>245</v>
      </c>
      <c r="D63" t="s">
        <v>245</v>
      </c>
      <c r="E63" t="s">
        <v>245</v>
      </c>
      <c r="H63" t="str">
        <f>VLOOKUP(E63,'CAMSS List of Standards'!A:X,21,FALSE)</f>
        <v>X</v>
      </c>
      <c r="I63" t="s">
        <v>1106</v>
      </c>
    </row>
    <row r="64" spans="1:9" x14ac:dyDescent="0.25">
      <c r="A64" t="s">
        <v>2252</v>
      </c>
      <c r="B64" t="s">
        <v>2252</v>
      </c>
      <c r="C64" t="s">
        <v>108</v>
      </c>
      <c r="D64" t="s">
        <v>108</v>
      </c>
      <c r="E64" t="s">
        <v>108</v>
      </c>
      <c r="H64" t="str">
        <f>VLOOKUP(E64,'CAMSS List of Standards'!A:X,21,FALSE)</f>
        <v>X</v>
      </c>
      <c r="I64" t="s">
        <v>1106</v>
      </c>
    </row>
    <row r="65" spans="1:9" x14ac:dyDescent="0.25">
      <c r="A65" t="s">
        <v>2253</v>
      </c>
      <c r="B65" t="s">
        <v>2253</v>
      </c>
      <c r="C65" t="s">
        <v>248</v>
      </c>
      <c r="D65" t="s">
        <v>248</v>
      </c>
      <c r="E65" t="s">
        <v>248</v>
      </c>
      <c r="H65" t="str">
        <f>VLOOKUP(E65,'CAMSS List of Standards'!A:X,21,FALSE)</f>
        <v>X</v>
      </c>
      <c r="I65" t="s">
        <v>1106</v>
      </c>
    </row>
    <row r="66" spans="1:9" x14ac:dyDescent="0.25">
      <c r="A66" t="s">
        <v>2254</v>
      </c>
      <c r="B66" t="s">
        <v>2254</v>
      </c>
      <c r="C66" t="s">
        <v>703</v>
      </c>
      <c r="D66" t="s">
        <v>703</v>
      </c>
      <c r="E66" t="s">
        <v>703</v>
      </c>
      <c r="H66" t="str">
        <f>VLOOKUP(E66,'CAMSS List of Standards'!A:X,21,FALSE)</f>
        <v>X</v>
      </c>
      <c r="I66" t="s">
        <v>1106</v>
      </c>
    </row>
    <row r="67" spans="1:9" x14ac:dyDescent="0.25">
      <c r="A67" t="s">
        <v>2255</v>
      </c>
      <c r="B67" t="s">
        <v>2255</v>
      </c>
      <c r="C67" t="s">
        <v>249</v>
      </c>
      <c r="D67" t="s">
        <v>249</v>
      </c>
      <c r="E67" t="s">
        <v>249</v>
      </c>
      <c r="H67" t="str">
        <f>VLOOKUP(E67,'CAMSS List of Standards'!A:X,21,FALSE)</f>
        <v>X</v>
      </c>
      <c r="I67" t="s">
        <v>1106</v>
      </c>
    </row>
    <row r="68" spans="1:9" x14ac:dyDescent="0.25">
      <c r="A68" t="s">
        <v>2256</v>
      </c>
      <c r="B68" t="s">
        <v>2256</v>
      </c>
      <c r="C68" t="s">
        <v>101</v>
      </c>
      <c r="D68" t="s">
        <v>101</v>
      </c>
      <c r="E68" t="s">
        <v>101</v>
      </c>
      <c r="H68" t="str">
        <f>VLOOKUP(E68,'CAMSS List of Standards'!A:X,21,FALSE)</f>
        <v>X</v>
      </c>
      <c r="I68" t="s">
        <v>1106</v>
      </c>
    </row>
    <row r="69" spans="1:9" x14ac:dyDescent="0.25">
      <c r="A69" t="s">
        <v>2257</v>
      </c>
      <c r="B69" t="s">
        <v>2257</v>
      </c>
      <c r="C69" t="s">
        <v>724</v>
      </c>
      <c r="D69" t="s">
        <v>724</v>
      </c>
      <c r="E69" t="s">
        <v>724</v>
      </c>
      <c r="H69" t="str">
        <f>VLOOKUP(E69,'CAMSS List of Standards'!A:X,21,FALSE)</f>
        <v>X</v>
      </c>
      <c r="I69" t="s">
        <v>1106</v>
      </c>
    </row>
    <row r="70" spans="1:9" x14ac:dyDescent="0.25">
      <c r="A70" t="s">
        <v>2258</v>
      </c>
      <c r="B70" t="s">
        <v>2258</v>
      </c>
      <c r="C70" t="s">
        <v>73</v>
      </c>
      <c r="D70" t="s">
        <v>73</v>
      </c>
      <c r="E70" t="s">
        <v>73</v>
      </c>
      <c r="H70" t="str">
        <f>VLOOKUP(E70,'CAMSS List of Standards'!A:X,21,FALSE)</f>
        <v>X</v>
      </c>
      <c r="I70" t="s">
        <v>1106</v>
      </c>
    </row>
    <row r="71" spans="1:9" x14ac:dyDescent="0.25">
      <c r="B71" t="s">
        <v>2259</v>
      </c>
      <c r="C71" t="s">
        <v>122</v>
      </c>
      <c r="D71" t="s">
        <v>122</v>
      </c>
      <c r="E71" t="s">
        <v>122</v>
      </c>
      <c r="H71" t="str">
        <f>VLOOKUP(E71,'CAMSS List of Standards'!A:X,21,FALSE)</f>
        <v>X</v>
      </c>
      <c r="I71" t="s">
        <v>1106</v>
      </c>
    </row>
    <row r="72" spans="1:9" x14ac:dyDescent="0.25">
      <c r="A72" t="s">
        <v>228</v>
      </c>
      <c r="B72" t="s">
        <v>228</v>
      </c>
      <c r="C72" t="s">
        <v>255</v>
      </c>
      <c r="D72" t="s">
        <v>255</v>
      </c>
      <c r="E72" t="s">
        <v>255</v>
      </c>
      <c r="H72" t="str">
        <f>VLOOKUP(E72,'CAMSS List of Standards'!A:X,21,FALSE)</f>
        <v>X</v>
      </c>
      <c r="I72" t="s">
        <v>1106</v>
      </c>
    </row>
    <row r="73" spans="1:9" x14ac:dyDescent="0.25">
      <c r="A73" t="s">
        <v>2260</v>
      </c>
      <c r="B73" t="s">
        <v>2260</v>
      </c>
      <c r="C73" t="s">
        <v>257</v>
      </c>
      <c r="D73" t="s">
        <v>257</v>
      </c>
      <c r="E73" t="s">
        <v>257</v>
      </c>
      <c r="H73" t="str">
        <f>VLOOKUP(E73,'CAMSS List of Standards'!A:X,21,FALSE)</f>
        <v>X</v>
      </c>
      <c r="I73" t="s">
        <v>1106</v>
      </c>
    </row>
    <row r="74" spans="1:9" x14ac:dyDescent="0.25">
      <c r="A74" t="s">
        <v>2261</v>
      </c>
      <c r="B74" t="s">
        <v>1516</v>
      </c>
      <c r="C74" t="s">
        <v>144</v>
      </c>
      <c r="D74" t="s">
        <v>144</v>
      </c>
      <c r="E74" t="s">
        <v>144</v>
      </c>
      <c r="H74" t="str">
        <f>VLOOKUP(E74,'CAMSS List of Standards'!A:X,21,FALSE)</f>
        <v>X</v>
      </c>
      <c r="I74" t="s">
        <v>1106</v>
      </c>
    </row>
    <row r="75" spans="1:9" x14ac:dyDescent="0.25">
      <c r="B75" t="s">
        <v>595</v>
      </c>
      <c r="C75" t="s">
        <v>797</v>
      </c>
      <c r="D75" t="s">
        <v>797</v>
      </c>
      <c r="E75" t="s">
        <v>797</v>
      </c>
      <c r="H75" t="str">
        <f>VLOOKUP(E75,'CAMSS List of Standards'!A:X,21,FALSE)</f>
        <v>X</v>
      </c>
      <c r="I75" t="s">
        <v>1106</v>
      </c>
    </row>
    <row r="76" spans="1:9" x14ac:dyDescent="0.25">
      <c r="B76" t="s">
        <v>602</v>
      </c>
      <c r="C76" t="s">
        <v>97</v>
      </c>
      <c r="D76" t="s">
        <v>97</v>
      </c>
      <c r="E76" t="s">
        <v>97</v>
      </c>
      <c r="H76" t="str">
        <f>VLOOKUP(E76,'CAMSS List of Standards'!A:X,21,FALSE)</f>
        <v>X</v>
      </c>
      <c r="I76" t="s">
        <v>1106</v>
      </c>
    </row>
    <row r="77" spans="1:9" x14ac:dyDescent="0.25">
      <c r="A77" t="s">
        <v>81</v>
      </c>
      <c r="B77" t="s">
        <v>81</v>
      </c>
      <c r="C77" t="s">
        <v>263</v>
      </c>
      <c r="D77" t="s">
        <v>263</v>
      </c>
      <c r="E77" t="s">
        <v>263</v>
      </c>
      <c r="H77" t="str">
        <f>VLOOKUP(E77,'CAMSS List of Standards'!A:X,21,FALSE)</f>
        <v>X</v>
      </c>
      <c r="I77" t="s">
        <v>1106</v>
      </c>
    </row>
    <row r="78" spans="1:9" x14ac:dyDescent="0.25">
      <c r="A78" t="s">
        <v>635</v>
      </c>
      <c r="B78" t="s">
        <v>635</v>
      </c>
      <c r="C78" t="s">
        <v>804</v>
      </c>
      <c r="D78" t="s">
        <v>804</v>
      </c>
      <c r="E78" t="s">
        <v>804</v>
      </c>
      <c r="H78" t="str">
        <f>VLOOKUP(E78,'CAMSS List of Standards'!A:X,21,FALSE)</f>
        <v>X</v>
      </c>
      <c r="I78" t="s">
        <v>1106</v>
      </c>
    </row>
    <row r="79" spans="1:9" x14ac:dyDescent="0.25">
      <c r="B79" t="s">
        <v>235</v>
      </c>
      <c r="C79" t="s">
        <v>264</v>
      </c>
      <c r="D79" t="s">
        <v>264</v>
      </c>
      <c r="E79" t="s">
        <v>264</v>
      </c>
      <c r="H79" t="str">
        <f>VLOOKUP(E79,'CAMSS List of Standards'!A:X,21,FALSE)</f>
        <v>X</v>
      </c>
      <c r="I79" t="s">
        <v>1106</v>
      </c>
    </row>
    <row r="80" spans="1:9" x14ac:dyDescent="0.25">
      <c r="B80" t="s">
        <v>2262</v>
      </c>
      <c r="C80" t="s">
        <v>265</v>
      </c>
      <c r="D80" t="s">
        <v>265</v>
      </c>
      <c r="E80" t="s">
        <v>265</v>
      </c>
      <c r="H80" t="str">
        <f>VLOOKUP(E80,'CAMSS List of Standards'!A:X,21,FALSE)</f>
        <v>X</v>
      </c>
      <c r="I80" t="s">
        <v>1106</v>
      </c>
    </row>
    <row r="81" spans="1:9" x14ac:dyDescent="0.25">
      <c r="B81" t="s">
        <v>2263</v>
      </c>
      <c r="C81" t="s">
        <v>266</v>
      </c>
      <c r="D81" t="s">
        <v>266</v>
      </c>
      <c r="E81" t="s">
        <v>266</v>
      </c>
      <c r="H81" t="str">
        <f>VLOOKUP(E81,'CAMSS List of Standards'!A:X,21,FALSE)</f>
        <v>X</v>
      </c>
      <c r="I81" t="s">
        <v>1106</v>
      </c>
    </row>
    <row r="82" spans="1:9" x14ac:dyDescent="0.25">
      <c r="B82" t="s">
        <v>236</v>
      </c>
      <c r="C82" t="s">
        <v>176</v>
      </c>
      <c r="D82" t="s">
        <v>176</v>
      </c>
      <c r="E82" t="s">
        <v>176</v>
      </c>
      <c r="H82" t="str">
        <f>VLOOKUP(E82,'CAMSS List of Standards'!A:X,21,FALSE)</f>
        <v>X</v>
      </c>
      <c r="I82" t="s">
        <v>1106</v>
      </c>
    </row>
    <row r="83" spans="1:9" x14ac:dyDescent="0.25">
      <c r="A83" t="s">
        <v>2264</v>
      </c>
      <c r="B83" t="s">
        <v>2264</v>
      </c>
      <c r="C83" t="s">
        <v>267</v>
      </c>
      <c r="D83" t="s">
        <v>267</v>
      </c>
      <c r="E83" t="s">
        <v>267</v>
      </c>
      <c r="H83" t="str">
        <f>VLOOKUP(E83,'CAMSS List of Standards'!A:X,21,FALSE)</f>
        <v>X</v>
      </c>
      <c r="I83" t="s">
        <v>1106</v>
      </c>
    </row>
    <row r="84" spans="1:9" x14ac:dyDescent="0.25">
      <c r="B84" t="s">
        <v>2265</v>
      </c>
      <c r="C84" t="s">
        <v>268</v>
      </c>
      <c r="D84" t="s">
        <v>268</v>
      </c>
      <c r="E84" t="s">
        <v>268</v>
      </c>
      <c r="H84" t="str">
        <f>VLOOKUP(E84,'CAMSS List of Standards'!A:X,21,FALSE)</f>
        <v>X</v>
      </c>
      <c r="I84" t="s">
        <v>1106</v>
      </c>
    </row>
    <row r="85" spans="1:9" x14ac:dyDescent="0.25">
      <c r="A85" t="s">
        <v>2266</v>
      </c>
      <c r="B85" t="s">
        <v>2266</v>
      </c>
      <c r="C85" t="s">
        <v>102</v>
      </c>
      <c r="D85" t="s">
        <v>102</v>
      </c>
      <c r="E85" t="s">
        <v>102</v>
      </c>
      <c r="H85" t="str">
        <f>VLOOKUP(E85,'CAMSS List of Standards'!A:X,21,FALSE)</f>
        <v>X</v>
      </c>
      <c r="I85" t="s">
        <v>1106</v>
      </c>
    </row>
    <row r="86" spans="1:9" x14ac:dyDescent="0.25">
      <c r="B86" t="s">
        <v>2268</v>
      </c>
      <c r="C86" t="s">
        <v>109</v>
      </c>
      <c r="D86" t="s">
        <v>109</v>
      </c>
      <c r="E86" t="s">
        <v>109</v>
      </c>
      <c r="H86" t="str">
        <f>VLOOKUP(E86,'CAMSS List of Standards'!A:X,21,FALSE)</f>
        <v>X</v>
      </c>
      <c r="I86" t="s">
        <v>1106</v>
      </c>
    </row>
    <row r="87" spans="1:9" x14ac:dyDescent="0.25">
      <c r="A87" t="s">
        <v>75</v>
      </c>
      <c r="B87" t="s">
        <v>75</v>
      </c>
      <c r="C87" t="s">
        <v>269</v>
      </c>
      <c r="D87" t="s">
        <v>269</v>
      </c>
      <c r="E87" t="s">
        <v>269</v>
      </c>
      <c r="H87" t="str">
        <f>VLOOKUP(E87,'CAMSS List of Standards'!A:X,21,FALSE)</f>
        <v>X</v>
      </c>
      <c r="I87" t="s">
        <v>1106</v>
      </c>
    </row>
    <row r="88" spans="1:9" x14ac:dyDescent="0.25">
      <c r="B88" t="s">
        <v>121</v>
      </c>
      <c r="C88" t="s">
        <v>270</v>
      </c>
      <c r="D88" t="s">
        <v>270</v>
      </c>
      <c r="E88" t="s">
        <v>270</v>
      </c>
      <c r="H88" t="str">
        <f>VLOOKUP(E88,'CAMSS List of Standards'!A:X,21,FALSE)</f>
        <v>X</v>
      </c>
      <c r="I88" t="s">
        <v>1106</v>
      </c>
    </row>
    <row r="89" spans="1:9" x14ac:dyDescent="0.25">
      <c r="A89" t="s">
        <v>2269</v>
      </c>
      <c r="B89" t="s">
        <v>2270</v>
      </c>
      <c r="C89" t="s">
        <v>826</v>
      </c>
      <c r="D89" t="s">
        <v>826</v>
      </c>
      <c r="E89" t="s">
        <v>826</v>
      </c>
      <c r="H89" t="str">
        <f>VLOOKUP(E89,'CAMSS List of Standards'!A:X,21,FALSE)</f>
        <v>X</v>
      </c>
      <c r="I89" t="s">
        <v>1106</v>
      </c>
    </row>
    <row r="90" spans="1:9" x14ac:dyDescent="0.25">
      <c r="A90" t="s">
        <v>2271</v>
      </c>
      <c r="B90" t="s">
        <v>2271</v>
      </c>
      <c r="C90" t="s">
        <v>83</v>
      </c>
      <c r="D90" t="s">
        <v>83</v>
      </c>
      <c r="E90" t="s">
        <v>83</v>
      </c>
      <c r="H90" t="str">
        <f>VLOOKUP(E90,'CAMSS List of Standards'!A:X,21,FALSE)</f>
        <v>X</v>
      </c>
      <c r="I90" t="s">
        <v>1106</v>
      </c>
    </row>
    <row r="91" spans="1:9" x14ac:dyDescent="0.25">
      <c r="A91" t="s">
        <v>697</v>
      </c>
      <c r="B91" t="s">
        <v>697</v>
      </c>
      <c r="C91" t="s">
        <v>110</v>
      </c>
      <c r="D91" t="s">
        <v>110</v>
      </c>
      <c r="E91" t="s">
        <v>110</v>
      </c>
      <c r="H91" t="str">
        <f>VLOOKUP(E91,'CAMSS List of Standards'!A:X,21,FALSE)</f>
        <v>X</v>
      </c>
      <c r="I91" t="s">
        <v>1106</v>
      </c>
    </row>
    <row r="92" spans="1:9" x14ac:dyDescent="0.25">
      <c r="A92" t="s">
        <v>2272</v>
      </c>
      <c r="B92" t="s">
        <v>2272</v>
      </c>
      <c r="C92" t="s">
        <v>84</v>
      </c>
      <c r="D92" t="s">
        <v>84</v>
      </c>
      <c r="E92" t="s">
        <v>84</v>
      </c>
      <c r="H92" t="str">
        <f>VLOOKUP(E92,'CAMSS List of Standards'!A:X,21,FALSE)</f>
        <v>X</v>
      </c>
      <c r="I92" t="s">
        <v>1106</v>
      </c>
    </row>
    <row r="93" spans="1:9" x14ac:dyDescent="0.25">
      <c r="A93" t="s">
        <v>143</v>
      </c>
      <c r="B93" t="s">
        <v>143</v>
      </c>
      <c r="C93" t="s">
        <v>123</v>
      </c>
      <c r="D93" t="s">
        <v>123</v>
      </c>
      <c r="E93" t="s">
        <v>123</v>
      </c>
      <c r="H93" t="str">
        <f>VLOOKUP(E93,'CAMSS List of Standards'!A:X,21,FALSE)</f>
        <v>X</v>
      </c>
      <c r="I93" t="s">
        <v>1106</v>
      </c>
    </row>
    <row r="94" spans="1:9" x14ac:dyDescent="0.25">
      <c r="A94" t="s">
        <v>2273</v>
      </c>
      <c r="B94" t="s">
        <v>76</v>
      </c>
      <c r="C94" t="s">
        <v>124</v>
      </c>
      <c r="D94" t="s">
        <v>124</v>
      </c>
      <c r="E94" t="s">
        <v>124</v>
      </c>
      <c r="H94" t="str">
        <f>VLOOKUP(E94,'CAMSS List of Standards'!A:X,21,FALSE)</f>
        <v>X</v>
      </c>
      <c r="I94" t="s">
        <v>1106</v>
      </c>
    </row>
    <row r="95" spans="1:9" x14ac:dyDescent="0.25">
      <c r="A95" t="s">
        <v>1458</v>
      </c>
      <c r="B95" t="s">
        <v>1458</v>
      </c>
      <c r="C95" t="s">
        <v>181</v>
      </c>
      <c r="D95" t="s">
        <v>181</v>
      </c>
      <c r="E95" t="s">
        <v>181</v>
      </c>
      <c r="H95" t="str">
        <f>VLOOKUP(E95,'CAMSS List of Standards'!A:X,21,FALSE)</f>
        <v>X</v>
      </c>
      <c r="I95" t="s">
        <v>1106</v>
      </c>
    </row>
    <row r="96" spans="1:9" x14ac:dyDescent="0.25">
      <c r="A96" t="s">
        <v>1456</v>
      </c>
      <c r="B96" t="s">
        <v>1456</v>
      </c>
      <c r="C96" t="s">
        <v>271</v>
      </c>
      <c r="D96" t="s">
        <v>271</v>
      </c>
      <c r="E96" t="s">
        <v>271</v>
      </c>
      <c r="H96" t="str">
        <f>VLOOKUP(E96,'CAMSS List of Standards'!A:X,21,FALSE)</f>
        <v>X</v>
      </c>
      <c r="I96" t="s">
        <v>1106</v>
      </c>
    </row>
    <row r="97" spans="1:9" x14ac:dyDescent="0.25">
      <c r="B97" t="s">
        <v>82</v>
      </c>
      <c r="C97" t="s">
        <v>839</v>
      </c>
      <c r="D97" t="s">
        <v>839</v>
      </c>
      <c r="E97" t="s">
        <v>839</v>
      </c>
      <c r="H97" t="str">
        <f>VLOOKUP(E97,'CAMSS List of Standards'!A:X,21,FALSE)</f>
        <v>X</v>
      </c>
      <c r="I97" t="s">
        <v>1106</v>
      </c>
    </row>
    <row r="98" spans="1:9" x14ac:dyDescent="0.25">
      <c r="A98" t="s">
        <v>101</v>
      </c>
      <c r="B98" t="s">
        <v>101</v>
      </c>
      <c r="C98" t="s">
        <v>844</v>
      </c>
      <c r="D98" t="s">
        <v>844</v>
      </c>
      <c r="E98" t="s">
        <v>844</v>
      </c>
      <c r="H98" t="str">
        <f>VLOOKUP(E98,'CAMSS List of Standards'!A:X,21,FALSE)</f>
        <v>X</v>
      </c>
      <c r="I98" t="s">
        <v>1106</v>
      </c>
    </row>
    <row r="99" spans="1:9" x14ac:dyDescent="0.25">
      <c r="A99" t="s">
        <v>2274</v>
      </c>
      <c r="B99" t="s">
        <v>2274</v>
      </c>
      <c r="C99" t="s">
        <v>845</v>
      </c>
      <c r="D99" t="s">
        <v>845</v>
      </c>
      <c r="E99" t="s">
        <v>845</v>
      </c>
      <c r="H99" t="str">
        <f>VLOOKUP(E99,'CAMSS List of Standards'!A:X,21,FALSE)</f>
        <v>X</v>
      </c>
      <c r="I99" t="s">
        <v>1106</v>
      </c>
    </row>
    <row r="100" spans="1:9" x14ac:dyDescent="0.25">
      <c r="A100" t="s">
        <v>2275</v>
      </c>
      <c r="B100" t="s">
        <v>2275</v>
      </c>
      <c r="C100" t="s">
        <v>2276</v>
      </c>
      <c r="D100" t="s">
        <v>2276</v>
      </c>
      <c r="E100" t="s">
        <v>2276</v>
      </c>
      <c r="H100" t="str">
        <f>VLOOKUP(E100,'CAMSS List of Standards'!A:X,21,FALSE)</f>
        <v>X</v>
      </c>
      <c r="I100" t="s">
        <v>1106</v>
      </c>
    </row>
    <row r="101" spans="1:9" x14ac:dyDescent="0.25">
      <c r="A101" t="s">
        <v>2277</v>
      </c>
      <c r="B101" t="s">
        <v>2277</v>
      </c>
      <c r="C101" t="s">
        <v>78</v>
      </c>
      <c r="D101" t="s">
        <v>78</v>
      </c>
      <c r="E101" t="s">
        <v>78</v>
      </c>
      <c r="H101" t="str">
        <f>VLOOKUP(E101,'CAMSS List of Standards'!A:X,21,FALSE)</f>
        <v>X</v>
      </c>
      <c r="I101" t="s">
        <v>1106</v>
      </c>
    </row>
    <row r="102" spans="1:9" x14ac:dyDescent="0.25">
      <c r="A102" t="s">
        <v>2278</v>
      </c>
      <c r="B102" t="s">
        <v>2278</v>
      </c>
      <c r="C102" t="s">
        <v>848</v>
      </c>
      <c r="D102" t="s">
        <v>848</v>
      </c>
      <c r="E102" t="s">
        <v>848</v>
      </c>
      <c r="H102" t="str">
        <f>VLOOKUP(E102,'CAMSS List of Standards'!A:X,21,FALSE)</f>
        <v>X</v>
      </c>
      <c r="I102" t="s">
        <v>1106</v>
      </c>
    </row>
    <row r="103" spans="1:9" x14ac:dyDescent="0.25">
      <c r="B103" t="s">
        <v>764</v>
      </c>
      <c r="C103" t="s">
        <v>92</v>
      </c>
      <c r="D103" t="s">
        <v>92</v>
      </c>
      <c r="E103" t="s">
        <v>92</v>
      </c>
      <c r="H103" t="str">
        <f>VLOOKUP(E103,'CAMSS List of Standards'!A:X,21,FALSE)</f>
        <v>X</v>
      </c>
      <c r="I103" t="s">
        <v>1106</v>
      </c>
    </row>
    <row r="104" spans="1:9" x14ac:dyDescent="0.25">
      <c r="A104" t="s">
        <v>2279</v>
      </c>
      <c r="B104" t="s">
        <v>2279</v>
      </c>
      <c r="C104" t="s">
        <v>277</v>
      </c>
      <c r="D104" t="s">
        <v>277</v>
      </c>
      <c r="E104" t="s">
        <v>277</v>
      </c>
      <c r="H104" t="str">
        <f>VLOOKUP(E104,'CAMSS List of Standards'!A:X,21,FALSE)</f>
        <v>X</v>
      </c>
      <c r="I104" t="s">
        <v>1106</v>
      </c>
    </row>
    <row r="105" spans="1:9" x14ac:dyDescent="0.25">
      <c r="B105" t="s">
        <v>2280</v>
      </c>
      <c r="C105" t="s">
        <v>146</v>
      </c>
      <c r="D105" t="s">
        <v>146</v>
      </c>
      <c r="E105" t="s">
        <v>146</v>
      </c>
      <c r="H105" t="str">
        <f>VLOOKUP(E105,'CAMSS List of Standards'!A:X,21,FALSE)</f>
        <v>X</v>
      </c>
      <c r="I105" t="s">
        <v>1106</v>
      </c>
    </row>
    <row r="106" spans="1:9" x14ac:dyDescent="0.25">
      <c r="A106" t="s">
        <v>2281</v>
      </c>
      <c r="B106" t="s">
        <v>2281</v>
      </c>
      <c r="C106" t="s">
        <v>98</v>
      </c>
      <c r="D106" t="s">
        <v>98</v>
      </c>
      <c r="E106" t="s">
        <v>98</v>
      </c>
      <c r="H106" t="str">
        <f>VLOOKUP(E106,'CAMSS List of Standards'!A:X,21,FALSE)</f>
        <v>X</v>
      </c>
      <c r="I106" t="s">
        <v>1106</v>
      </c>
    </row>
    <row r="107" spans="1:9" x14ac:dyDescent="0.25">
      <c r="A107" t="s">
        <v>2282</v>
      </c>
      <c r="B107" t="s">
        <v>2282</v>
      </c>
      <c r="C107" t="s">
        <v>104</v>
      </c>
      <c r="D107" t="s">
        <v>104</v>
      </c>
      <c r="E107" t="s">
        <v>104</v>
      </c>
      <c r="H107" t="str">
        <f>VLOOKUP(E107,'CAMSS List of Standards'!A:X,21,FALSE)</f>
        <v>X</v>
      </c>
      <c r="I107" t="s">
        <v>1106</v>
      </c>
    </row>
    <row r="108" spans="1:9" x14ac:dyDescent="0.25">
      <c r="B108" t="s">
        <v>786</v>
      </c>
      <c r="C108" t="s">
        <v>871</v>
      </c>
      <c r="D108" t="s">
        <v>871</v>
      </c>
      <c r="E108" t="s">
        <v>871</v>
      </c>
      <c r="H108" t="str">
        <f>VLOOKUP(E108,'CAMSS List of Standards'!A:X,21,FALSE)</f>
        <v>X</v>
      </c>
      <c r="I108" t="s">
        <v>1106</v>
      </c>
    </row>
    <row r="109" spans="1:9" x14ac:dyDescent="0.25">
      <c r="B109" t="s">
        <v>2283</v>
      </c>
      <c r="C109" t="s">
        <v>111</v>
      </c>
      <c r="D109" t="s">
        <v>111</v>
      </c>
      <c r="E109" t="s">
        <v>111</v>
      </c>
      <c r="H109" t="str">
        <f>VLOOKUP(E109,'CAMSS List of Standards'!A:X,21,FALSE)</f>
        <v>X</v>
      </c>
      <c r="I109" t="s">
        <v>1106</v>
      </c>
    </row>
    <row r="110" spans="1:9" x14ac:dyDescent="0.25">
      <c r="B110" t="s">
        <v>2284</v>
      </c>
      <c r="C110" t="s">
        <v>148</v>
      </c>
      <c r="D110" t="s">
        <v>148</v>
      </c>
      <c r="E110" t="s">
        <v>148</v>
      </c>
      <c r="H110" t="str">
        <f>VLOOKUP(E110,'CAMSS List of Standards'!A:X,21,FALSE)</f>
        <v>X</v>
      </c>
      <c r="I110" t="s">
        <v>1106</v>
      </c>
    </row>
    <row r="111" spans="1:9" x14ac:dyDescent="0.25">
      <c r="B111" t="s">
        <v>2285</v>
      </c>
      <c r="C111" t="s">
        <v>85</v>
      </c>
      <c r="D111" t="s">
        <v>85</v>
      </c>
      <c r="E111" t="s">
        <v>85</v>
      </c>
      <c r="H111" t="str">
        <f>VLOOKUP(E111,'CAMSS List of Standards'!A:X,21,FALSE)</f>
        <v>X</v>
      </c>
      <c r="I111" t="s">
        <v>1106</v>
      </c>
    </row>
    <row r="112" spans="1:9" x14ac:dyDescent="0.25">
      <c r="B112" t="s">
        <v>2267</v>
      </c>
      <c r="C112" t="s">
        <v>278</v>
      </c>
      <c r="D112" t="s">
        <v>278</v>
      </c>
      <c r="E112" t="s">
        <v>278</v>
      </c>
      <c r="H112" t="str">
        <f>VLOOKUP(E112,'CAMSS List of Standards'!A:X,21,FALSE)</f>
        <v>X</v>
      </c>
      <c r="I112" t="s">
        <v>1106</v>
      </c>
    </row>
    <row r="113" spans="1:9" x14ac:dyDescent="0.25">
      <c r="B113" t="s">
        <v>789</v>
      </c>
      <c r="C113" t="s">
        <v>279</v>
      </c>
      <c r="D113" t="s">
        <v>279</v>
      </c>
      <c r="E113" t="s">
        <v>279</v>
      </c>
      <c r="H113" t="str">
        <f>VLOOKUP(E113,'CAMSS List of Standards'!A:X,21,FALSE)</f>
        <v>X</v>
      </c>
      <c r="I113" t="s">
        <v>1106</v>
      </c>
    </row>
    <row r="114" spans="1:9" x14ac:dyDescent="0.25">
      <c r="A114" t="s">
        <v>2286</v>
      </c>
      <c r="B114" t="s">
        <v>2286</v>
      </c>
      <c r="C114" t="s">
        <v>2287</v>
      </c>
      <c r="D114" t="s">
        <v>2287</v>
      </c>
      <c r="E114" t="s">
        <v>2287</v>
      </c>
      <c r="H114" t="str">
        <f>VLOOKUP(E114,'CAMSS List of Standards'!A:X,21,FALSE)</f>
        <v>X</v>
      </c>
      <c r="I114" t="s">
        <v>1106</v>
      </c>
    </row>
    <row r="115" spans="1:9" x14ac:dyDescent="0.25">
      <c r="A115" t="s">
        <v>2288</v>
      </c>
      <c r="B115" t="s">
        <v>2288</v>
      </c>
      <c r="C115" t="s">
        <v>890</v>
      </c>
      <c r="D115" t="s">
        <v>890</v>
      </c>
      <c r="E115" t="s">
        <v>890</v>
      </c>
      <c r="H115" t="str">
        <f>VLOOKUP(E115,'CAMSS List of Standards'!A:X,21,FALSE)</f>
        <v>X</v>
      </c>
      <c r="I115" t="s">
        <v>1106</v>
      </c>
    </row>
    <row r="116" spans="1:9" x14ac:dyDescent="0.25">
      <c r="A116" t="s">
        <v>261</v>
      </c>
      <c r="B116" t="s">
        <v>261</v>
      </c>
      <c r="C116" t="s">
        <v>888</v>
      </c>
      <c r="D116" t="s">
        <v>888</v>
      </c>
      <c r="E116" t="s">
        <v>888</v>
      </c>
      <c r="H116" t="str">
        <f>VLOOKUP(E116,'CAMSS List of Standards'!A:X,21,FALSE)</f>
        <v>X</v>
      </c>
      <c r="I116" t="s">
        <v>1106</v>
      </c>
    </row>
    <row r="117" spans="1:9" x14ac:dyDescent="0.25">
      <c r="A117" t="s">
        <v>2289</v>
      </c>
      <c r="B117" t="s">
        <v>2289</v>
      </c>
      <c r="C117" t="s">
        <v>189</v>
      </c>
      <c r="D117" t="s">
        <v>189</v>
      </c>
      <c r="E117" t="s">
        <v>189</v>
      </c>
      <c r="H117" t="str">
        <f>VLOOKUP(E117,'CAMSS List of Standards'!A:X,21,FALSE)</f>
        <v>X</v>
      </c>
      <c r="I117" t="s">
        <v>1106</v>
      </c>
    </row>
    <row r="118" spans="1:9" x14ac:dyDescent="0.25">
      <c r="A118" t="s">
        <v>2290</v>
      </c>
      <c r="B118" t="s">
        <v>2290</v>
      </c>
      <c r="C118" t="s">
        <v>285</v>
      </c>
      <c r="D118" t="s">
        <v>285</v>
      </c>
      <c r="E118" t="s">
        <v>285</v>
      </c>
      <c r="H118" t="str">
        <f>VLOOKUP(E118,'CAMSS List of Standards'!A:X,21,FALSE)</f>
        <v>X</v>
      </c>
      <c r="I118" t="s">
        <v>1106</v>
      </c>
    </row>
    <row r="119" spans="1:9" x14ac:dyDescent="0.25">
      <c r="A119" t="s">
        <v>2291</v>
      </c>
      <c r="B119" t="s">
        <v>2291</v>
      </c>
      <c r="C119" t="s">
        <v>86</v>
      </c>
      <c r="D119" t="s">
        <v>86</v>
      </c>
      <c r="E119" t="s">
        <v>86</v>
      </c>
      <c r="H119" t="str">
        <f>VLOOKUP(E119,'CAMSS List of Standards'!A:X,21,FALSE)</f>
        <v>X</v>
      </c>
      <c r="I119" t="s">
        <v>1106</v>
      </c>
    </row>
    <row r="120" spans="1:9" x14ac:dyDescent="0.25">
      <c r="B120" t="s">
        <v>2292</v>
      </c>
      <c r="C120" t="s">
        <v>289</v>
      </c>
      <c r="D120" t="s">
        <v>289</v>
      </c>
      <c r="E120" t="s">
        <v>289</v>
      </c>
      <c r="H120" t="str">
        <f>VLOOKUP(E120,'CAMSS List of Standards'!A:X,21,FALSE)</f>
        <v>X</v>
      </c>
      <c r="I120" t="s">
        <v>1106</v>
      </c>
    </row>
    <row r="121" spans="1:9" x14ac:dyDescent="0.25">
      <c r="A121" t="s">
        <v>2293</v>
      </c>
      <c r="B121" t="s">
        <v>2293</v>
      </c>
      <c r="C121" t="s">
        <v>152</v>
      </c>
      <c r="D121" t="s">
        <v>152</v>
      </c>
      <c r="E121" t="s">
        <v>152</v>
      </c>
      <c r="H121" t="str">
        <f>VLOOKUP(E121,'CAMSS List of Standards'!A:X,21,FALSE)</f>
        <v>X</v>
      </c>
      <c r="I121" t="s">
        <v>1106</v>
      </c>
    </row>
    <row r="122" spans="1:9" x14ac:dyDescent="0.25">
      <c r="A122" t="s">
        <v>2294</v>
      </c>
      <c r="B122" t="s">
        <v>2294</v>
      </c>
      <c r="C122" t="s">
        <v>294</v>
      </c>
      <c r="D122" t="s">
        <v>294</v>
      </c>
      <c r="E122" t="s">
        <v>294</v>
      </c>
      <c r="H122" t="str">
        <f>VLOOKUP(E122,'CAMSS List of Standards'!A:X,21,FALSE)</f>
        <v>X</v>
      </c>
      <c r="I122" t="s">
        <v>1106</v>
      </c>
    </row>
    <row r="123" spans="1:9" x14ac:dyDescent="0.25">
      <c r="A123" t="s">
        <v>178</v>
      </c>
      <c r="B123" t="s">
        <v>178</v>
      </c>
      <c r="C123" t="s">
        <v>71</v>
      </c>
      <c r="D123" t="s">
        <v>71</v>
      </c>
      <c r="E123" t="s">
        <v>71</v>
      </c>
      <c r="H123" t="str">
        <f>VLOOKUP(E123,'CAMSS List of Standards'!A:X,21,FALSE)</f>
        <v>X</v>
      </c>
      <c r="I123" t="s">
        <v>1106</v>
      </c>
    </row>
    <row r="124" spans="1:9" x14ac:dyDescent="0.25">
      <c r="A124" t="s">
        <v>83</v>
      </c>
      <c r="B124" t="s">
        <v>83</v>
      </c>
      <c r="C124" t="s">
        <v>99</v>
      </c>
      <c r="D124" t="s">
        <v>99</v>
      </c>
      <c r="E124" t="s">
        <v>99</v>
      </c>
      <c r="H124" t="str">
        <f>VLOOKUP(E124,'CAMSS List of Standards'!A:X,21,FALSE)</f>
        <v>X</v>
      </c>
      <c r="I124" t="s">
        <v>1106</v>
      </c>
    </row>
    <row r="125" spans="1:9" x14ac:dyDescent="0.25">
      <c r="A125" t="s">
        <v>110</v>
      </c>
      <c r="B125" t="s">
        <v>110</v>
      </c>
      <c r="C125" t="s">
        <v>113</v>
      </c>
      <c r="D125" t="s">
        <v>113</v>
      </c>
      <c r="E125" t="s">
        <v>113</v>
      </c>
      <c r="H125" t="str">
        <f>VLOOKUP(E125,'CAMSS List of Standards'!A:X,21,FALSE)</f>
        <v>X</v>
      </c>
      <c r="I125" t="s">
        <v>1106</v>
      </c>
    </row>
    <row r="126" spans="1:9" x14ac:dyDescent="0.25">
      <c r="A126" t="s">
        <v>2295</v>
      </c>
      <c r="B126" t="s">
        <v>2295</v>
      </c>
      <c r="H126" t="e">
        <f>VLOOKUP(E126,'CAMSS List of Standards'!A:X,21,FALSE)</f>
        <v>#N/A</v>
      </c>
      <c r="I126" t="s">
        <v>1106</v>
      </c>
    </row>
    <row r="127" spans="1:9" x14ac:dyDescent="0.25">
      <c r="A127" t="s">
        <v>2296</v>
      </c>
      <c r="B127" t="s">
        <v>2296</v>
      </c>
      <c r="H127" t="e">
        <f>VLOOKUP(E127,'CAMSS List of Standards'!A:X,21,FALSE)</f>
        <v>#N/A</v>
      </c>
      <c r="I127" t="s">
        <v>1106</v>
      </c>
    </row>
    <row r="128" spans="1:9" x14ac:dyDescent="0.25">
      <c r="A128" t="s">
        <v>2297</v>
      </c>
      <c r="B128" t="s">
        <v>2297</v>
      </c>
      <c r="H128" t="e">
        <f>VLOOKUP(E128,'CAMSS List of Standards'!A:X,21,FALSE)</f>
        <v>#N/A</v>
      </c>
      <c r="I128" t="s">
        <v>1106</v>
      </c>
    </row>
    <row r="129" spans="1:9" x14ac:dyDescent="0.25">
      <c r="A129" t="s">
        <v>183</v>
      </c>
      <c r="B129" t="s">
        <v>183</v>
      </c>
      <c r="H129" t="e">
        <f>VLOOKUP(E129,'CAMSS List of Standards'!A:X,21,FALSE)</f>
        <v>#N/A</v>
      </c>
      <c r="I129" t="s">
        <v>1106</v>
      </c>
    </row>
    <row r="130" spans="1:9" x14ac:dyDescent="0.25">
      <c r="A130" t="s">
        <v>145</v>
      </c>
      <c r="B130" t="s">
        <v>145</v>
      </c>
      <c r="H130" t="e">
        <f>VLOOKUP(E130,'CAMSS List of Standards'!A:X,21,FALSE)</f>
        <v>#N/A</v>
      </c>
      <c r="I130" t="s">
        <v>1106</v>
      </c>
    </row>
    <row r="131" spans="1:9" x14ac:dyDescent="0.25">
      <c r="A131" t="s">
        <v>2298</v>
      </c>
      <c r="B131" t="s">
        <v>2298</v>
      </c>
      <c r="H131" t="e">
        <f>VLOOKUP(E131,'CAMSS List of Standards'!A:X,21,FALSE)</f>
        <v>#N/A</v>
      </c>
      <c r="I131" t="s">
        <v>1106</v>
      </c>
    </row>
    <row r="132" spans="1:9" x14ac:dyDescent="0.25">
      <c r="B132" t="s">
        <v>92</v>
      </c>
      <c r="H132" t="e">
        <f>VLOOKUP(E132,'CAMSS List of Standards'!A:X,21,FALSE)</f>
        <v>#N/A</v>
      </c>
      <c r="I132" t="s">
        <v>1106</v>
      </c>
    </row>
    <row r="133" spans="1:9" x14ac:dyDescent="0.25">
      <c r="A133" t="s">
        <v>98</v>
      </c>
      <c r="B133" t="s">
        <v>98</v>
      </c>
      <c r="H133" t="e">
        <f>VLOOKUP(E133,'CAMSS List of Standards'!A:X,21,FALSE)</f>
        <v>#N/A</v>
      </c>
      <c r="I133" t="s">
        <v>1106</v>
      </c>
    </row>
    <row r="134" spans="1:9" x14ac:dyDescent="0.25">
      <c r="A134" t="s">
        <v>104</v>
      </c>
      <c r="B134" t="s">
        <v>104</v>
      </c>
      <c r="H134" t="e">
        <f>VLOOKUP(E134,'CAMSS List of Standards'!A:X,21,FALSE)</f>
        <v>#N/A</v>
      </c>
      <c r="I134" t="s">
        <v>1106</v>
      </c>
    </row>
    <row r="135" spans="1:9" x14ac:dyDescent="0.25">
      <c r="A135" t="s">
        <v>125</v>
      </c>
      <c r="B135" t="s">
        <v>125</v>
      </c>
      <c r="H135" t="e">
        <f>VLOOKUP(E135,'CAMSS List of Standards'!A:X,21,FALSE)</f>
        <v>#N/A</v>
      </c>
      <c r="I135" t="s">
        <v>1106</v>
      </c>
    </row>
    <row r="136" spans="1:9" x14ac:dyDescent="0.25">
      <c r="A136" t="s">
        <v>2299</v>
      </c>
      <c r="B136" t="s">
        <v>2299</v>
      </c>
      <c r="H136" t="e">
        <f>VLOOKUP(E136,'CAMSS List of Standards'!A:X,11,FALSE)</f>
        <v>#N/A</v>
      </c>
      <c r="I136" t="s">
        <v>1106</v>
      </c>
    </row>
    <row r="137" spans="1:9" x14ac:dyDescent="0.25">
      <c r="A137" t="s">
        <v>85</v>
      </c>
      <c r="B137" t="s">
        <v>85</v>
      </c>
      <c r="H137" t="e">
        <f>VLOOKUP(E137,'CAMSS List of Standards'!A:X,11,FALSE)</f>
        <v>#N/A</v>
      </c>
      <c r="I137" t="s">
        <v>1106</v>
      </c>
    </row>
    <row r="138" spans="1:9" x14ac:dyDescent="0.25">
      <c r="A138" t="s">
        <v>2300</v>
      </c>
      <c r="B138" t="s">
        <v>2300</v>
      </c>
      <c r="H138" t="e">
        <f>VLOOKUP(E138,'CAMSS List of Standards'!A:X,11,FALSE)</f>
        <v>#N/A</v>
      </c>
      <c r="I138" t="s">
        <v>1106</v>
      </c>
    </row>
    <row r="139" spans="1:9" x14ac:dyDescent="0.25">
      <c r="A139" t="s">
        <v>2301</v>
      </c>
      <c r="B139" t="s">
        <v>2301</v>
      </c>
      <c r="H139" t="e">
        <f>VLOOKUP(E139,'CAMSS List of Standards'!A:X,11,FALSE)</f>
        <v>#N/A</v>
      </c>
      <c r="I139" t="s">
        <v>1106</v>
      </c>
    </row>
    <row r="140" spans="1:9" x14ac:dyDescent="0.25">
      <c r="A140" t="s">
        <v>2302</v>
      </c>
      <c r="B140" t="s">
        <v>2302</v>
      </c>
      <c r="H140" t="e">
        <f>VLOOKUP(E140,'CAMSS List of Standards'!A:X,11,FALSE)</f>
        <v>#N/A</v>
      </c>
      <c r="I140" t="s">
        <v>1106</v>
      </c>
    </row>
    <row r="141" spans="1:9" x14ac:dyDescent="0.25">
      <c r="A141" t="s">
        <v>2303</v>
      </c>
      <c r="B141" t="s">
        <v>2303</v>
      </c>
      <c r="H141" t="e">
        <f>VLOOKUP(E141,'CAMSS List of Standards'!A:X,11,FALSE)</f>
        <v>#N/A</v>
      </c>
      <c r="I141" t="s">
        <v>1106</v>
      </c>
    </row>
    <row r="142" spans="1:9" x14ac:dyDescent="0.25">
      <c r="A142" t="s">
        <v>86</v>
      </c>
      <c r="B142" t="s">
        <v>86</v>
      </c>
      <c r="H142" t="e">
        <f>VLOOKUP(E142,'CAMSS List of Standards'!A:X,11,FALSE)</f>
        <v>#N/A</v>
      </c>
      <c r="I142" t="s">
        <v>1106</v>
      </c>
    </row>
    <row r="143" spans="1:9" x14ac:dyDescent="0.25">
      <c r="A143" t="s">
        <v>2304</v>
      </c>
      <c r="B143" t="s">
        <v>2304</v>
      </c>
      <c r="H143" t="e">
        <f>VLOOKUP(E143,'CAMSS List of Standards'!A:X,11,FALSE)</f>
        <v>#N/A</v>
      </c>
      <c r="I143" t="s">
        <v>1106</v>
      </c>
    </row>
    <row r="144" spans="1:9" x14ac:dyDescent="0.25">
      <c r="A144" t="s">
        <v>2305</v>
      </c>
      <c r="B144" t="s">
        <v>2305</v>
      </c>
      <c r="H144" t="e">
        <f>VLOOKUP(E144,'CAMSS List of Standards'!A:X,11,FALSE)</f>
        <v>#N/A</v>
      </c>
      <c r="I144" t="s">
        <v>1106</v>
      </c>
    </row>
    <row r="145" spans="1:9" x14ac:dyDescent="0.25">
      <c r="A145" t="s">
        <v>126</v>
      </c>
      <c r="B145" t="s">
        <v>126</v>
      </c>
      <c r="H145" t="e">
        <f>VLOOKUP(E145,'CAMSS List of Standards'!A:X,11,FALSE)</f>
        <v>#N/A</v>
      </c>
      <c r="I145" t="s">
        <v>1106</v>
      </c>
    </row>
    <row r="146" spans="1:9" x14ac:dyDescent="0.25">
      <c r="A146" t="s">
        <v>2306</v>
      </c>
      <c r="B146" t="s">
        <v>2306</v>
      </c>
      <c r="H146" t="e">
        <f>VLOOKUP(E146,'CAMSS List of Standards'!A:X,11,FALSE)</f>
        <v>#N/A</v>
      </c>
      <c r="I146" t="s">
        <v>1106</v>
      </c>
    </row>
    <row r="147" spans="1:9" x14ac:dyDescent="0.25">
      <c r="A147" t="s">
        <v>907</v>
      </c>
      <c r="B147" t="s">
        <v>907</v>
      </c>
      <c r="H147" t="e">
        <f>VLOOKUP(E147,'CAMSS List of Standards'!A:X,11,FALSE)</f>
        <v>#N/A</v>
      </c>
      <c r="I147" t="s">
        <v>1106</v>
      </c>
    </row>
    <row r="148" spans="1:9" x14ac:dyDescent="0.25">
      <c r="A148" t="s">
        <v>93</v>
      </c>
      <c r="B148" t="s">
        <v>93</v>
      </c>
      <c r="H148" t="e">
        <f>VLOOKUP(E148,'CAMSS List of Standards'!A:X,11,FALSE)</f>
        <v>#N/A</v>
      </c>
      <c r="I148" t="s">
        <v>1106</v>
      </c>
    </row>
    <row r="149" spans="1:9" x14ac:dyDescent="0.25">
      <c r="A149" t="s">
        <v>2307</v>
      </c>
      <c r="B149" t="s">
        <v>2307</v>
      </c>
      <c r="H149" t="e">
        <f>VLOOKUP(E149,'CAMSS List of Standards'!A:X,11,FALSE)</f>
        <v>#N/A</v>
      </c>
      <c r="I149" t="s">
        <v>1106</v>
      </c>
    </row>
    <row r="150" spans="1:9" x14ac:dyDescent="0.25">
      <c r="A150" t="s">
        <v>153</v>
      </c>
      <c r="B150" t="s">
        <v>153</v>
      </c>
      <c r="H150" t="e">
        <f>VLOOKUP(E150,'CAMSS List of Standards'!A:X,11,FALSE)</f>
        <v>#N/A</v>
      </c>
      <c r="I150" t="s">
        <v>1106</v>
      </c>
    </row>
    <row r="151" spans="1:9" x14ac:dyDescent="0.25">
      <c r="A151" t="s">
        <v>71</v>
      </c>
      <c r="B151" t="s">
        <v>71</v>
      </c>
      <c r="H151" t="e">
        <f>VLOOKUP(E151,'CAMSS List of Standards'!A:X,11,FALSE)</f>
        <v>#N/A</v>
      </c>
      <c r="I151" t="s">
        <v>1106</v>
      </c>
    </row>
    <row r="152" spans="1:9" x14ac:dyDescent="0.25">
      <c r="A152" t="s">
        <v>2308</v>
      </c>
      <c r="B152" t="s">
        <v>2308</v>
      </c>
      <c r="H152" t="e">
        <f>VLOOKUP(E152,'CAMSS List of Standards'!A:X,11,FALSE)</f>
        <v>#N/A</v>
      </c>
      <c r="I152" t="s">
        <v>1106</v>
      </c>
    </row>
    <row r="153" spans="1:9" x14ac:dyDescent="0.25">
      <c r="A153" t="s">
        <v>2309</v>
      </c>
      <c r="B153" t="s">
        <v>2309</v>
      </c>
      <c r="H153" t="e">
        <f>VLOOKUP(E153,'CAMSS List of Standards'!A:X,11,FALSE)</f>
        <v>#N/A</v>
      </c>
      <c r="I153" t="s">
        <v>1106</v>
      </c>
    </row>
    <row r="154" spans="1:9" x14ac:dyDescent="0.25">
      <c r="A154" t="s">
        <v>2310</v>
      </c>
      <c r="B154" t="s">
        <v>2310</v>
      </c>
      <c r="H154" t="e">
        <f>VLOOKUP(E154,'CAMSS List of Standards'!A:X,11,FALSE)</f>
        <v>#N/A</v>
      </c>
      <c r="I154" t="s">
        <v>1106</v>
      </c>
    </row>
    <row r="155" spans="1:9" x14ac:dyDescent="0.25">
      <c r="A155" t="s">
        <v>920</v>
      </c>
      <c r="B155" t="s">
        <v>920</v>
      </c>
      <c r="H155" t="e">
        <f>VLOOKUP(E155,'CAMSS List of Standards'!A:X,11,FALSE)</f>
        <v>#N/A</v>
      </c>
      <c r="I155" t="s">
        <v>1106</v>
      </c>
    </row>
    <row r="156" spans="1:9" x14ac:dyDescent="0.25">
      <c r="A156" t="s">
        <v>113</v>
      </c>
      <c r="B156" t="s">
        <v>113</v>
      </c>
      <c r="H156" t="e">
        <f>VLOOKUP(E156,'CAMSS List of Standards'!A:X,11,FALSE)</f>
        <v>#N/A</v>
      </c>
      <c r="I156" t="s">
        <v>1106</v>
      </c>
    </row>
    <row r="157" spans="1:9" x14ac:dyDescent="0.25">
      <c r="A157" t="s">
        <v>114</v>
      </c>
      <c r="B157" t="s">
        <v>114</v>
      </c>
      <c r="H157" t="e">
        <f>VLOOKUP(E157,'CAMSS List of Standards'!A:X,11,FALSE)</f>
        <v>#N/A</v>
      </c>
      <c r="I157" t="s">
        <v>1106</v>
      </c>
    </row>
    <row r="158" spans="1:9" x14ac:dyDescent="0.25">
      <c r="A158" t="s">
        <v>2311</v>
      </c>
      <c r="B158" t="s">
        <v>2311</v>
      </c>
      <c r="H158" t="e">
        <f>VLOOKUP(E158,'CAMSS List of Standards'!A:X,11,FALSE)</f>
        <v>#N/A</v>
      </c>
      <c r="I158" t="s">
        <v>1106</v>
      </c>
    </row>
    <row r="159" spans="1:9" x14ac:dyDescent="0.25">
      <c r="A159" t="s">
        <v>2312</v>
      </c>
      <c r="B159" t="s">
        <v>2312</v>
      </c>
      <c r="H159" t="e">
        <f>VLOOKUP(E159,'CAMSS List of Standards'!A:X,11,FALSE)</f>
        <v>#N/A</v>
      </c>
      <c r="I159" t="s">
        <v>1106</v>
      </c>
    </row>
    <row r="160" spans="1:9" x14ac:dyDescent="0.25">
      <c r="A160" t="s">
        <v>115</v>
      </c>
      <c r="B160" t="s">
        <v>115</v>
      </c>
      <c r="H160" t="e">
        <f>VLOOKUP(E160,'CAMSS List of Standards'!A:X,11,FALSE)</f>
        <v>#N/A</v>
      </c>
      <c r="I160" t="s">
        <v>1106</v>
      </c>
    </row>
    <row r="161" spans="8:9" x14ac:dyDescent="0.25">
      <c r="H161" t="e">
        <f>VLOOKUP(E161,'CAMSS List of Standards'!A:X,11,FALSE)</f>
        <v>#N/A</v>
      </c>
      <c r="I161" t="s">
        <v>1106</v>
      </c>
    </row>
    <row r="162" spans="8:9" x14ac:dyDescent="0.25">
      <c r="H162" t="e">
        <f>VLOOKUP(E162,'CAMSS List of Standards'!A:X,11,FALSE)</f>
        <v>#N/A</v>
      </c>
      <c r="I162" t="s">
        <v>1106</v>
      </c>
    </row>
    <row r="163" spans="8:9" x14ac:dyDescent="0.25">
      <c r="H163" t="e">
        <f>VLOOKUP(E163,'CAMSS List of Standards'!A:X,11,FALSE)</f>
        <v>#N/A</v>
      </c>
      <c r="I163" t="s">
        <v>1106</v>
      </c>
    </row>
    <row r="164" spans="8:9" x14ac:dyDescent="0.25">
      <c r="H164" t="e">
        <f>VLOOKUP(E164,'CAMSS List of Standards'!A:X,11,FALSE)</f>
        <v>#N/A</v>
      </c>
      <c r="I164" t="s">
        <v>1106</v>
      </c>
    </row>
    <row r="165" spans="8:9" x14ac:dyDescent="0.25">
      <c r="H165" t="e">
        <f>VLOOKUP(E165,'CAMSS List of Standards'!A:X,11,FALSE)</f>
        <v>#N/A</v>
      </c>
      <c r="I165" t="s">
        <v>1106</v>
      </c>
    </row>
    <row r="166" spans="8:9" x14ac:dyDescent="0.25">
      <c r="H166" t="e">
        <f>VLOOKUP(E166,'CAMSS List of Standards'!A:X,11,FALSE)</f>
        <v>#N/A</v>
      </c>
      <c r="I166" t="s">
        <v>1106</v>
      </c>
    </row>
    <row r="167" spans="8:9" x14ac:dyDescent="0.25">
      <c r="H167" t="e">
        <f>VLOOKUP(E167,'CAMSS List of Standards'!A:X,11,FALSE)</f>
        <v>#N/A</v>
      </c>
      <c r="I167" t="s">
        <v>1106</v>
      </c>
    </row>
    <row r="168" spans="8:9" x14ac:dyDescent="0.25">
      <c r="H168" t="e">
        <f>VLOOKUP(E168,'CAMSS List of Standards'!A:X,11,FALSE)</f>
        <v>#N/A</v>
      </c>
      <c r="I168" t="s">
        <v>1106</v>
      </c>
    </row>
    <row r="169" spans="8:9" x14ac:dyDescent="0.25">
      <c r="H169" t="e">
        <f>VLOOKUP(E169,'CAMSS List of Standards'!A:X,11,FALSE)</f>
        <v>#N/A</v>
      </c>
      <c r="I169" t="s">
        <v>1106</v>
      </c>
    </row>
    <row r="170" spans="8:9" x14ac:dyDescent="0.25">
      <c r="H170" t="e">
        <f>VLOOKUP(E170,'CAMSS List of Standards'!A:X,11,FALSE)</f>
        <v>#N/A</v>
      </c>
      <c r="I170" t="s">
        <v>1106</v>
      </c>
    </row>
    <row r="171" spans="8:9" x14ac:dyDescent="0.25">
      <c r="H171" t="e">
        <f>VLOOKUP(E171,'CAMSS List of Standards'!A:X,11,FALSE)</f>
        <v>#N/A</v>
      </c>
      <c r="I171" t="s">
        <v>1106</v>
      </c>
    </row>
    <row r="172" spans="8:9" x14ac:dyDescent="0.25">
      <c r="H172" t="e">
        <f>VLOOKUP(E172,'CAMSS List of Standards'!A:X,11,FALSE)</f>
        <v>#N/A</v>
      </c>
      <c r="I172" t="s">
        <v>1106</v>
      </c>
    </row>
    <row r="173" spans="8:9" x14ac:dyDescent="0.25">
      <c r="H173" t="e">
        <f>VLOOKUP(E173,'CAMSS List of Standards'!A:X,11,FALSE)</f>
        <v>#N/A</v>
      </c>
      <c r="I173" t="s">
        <v>1106</v>
      </c>
    </row>
    <row r="174" spans="8:9" x14ac:dyDescent="0.25">
      <c r="H174" t="e">
        <f>VLOOKUP(E174,'CAMSS List of Standards'!A:X,11,FALSE)</f>
        <v>#N/A</v>
      </c>
      <c r="I174" t="s">
        <v>1106</v>
      </c>
    </row>
    <row r="175" spans="8:9" x14ac:dyDescent="0.25">
      <c r="H175" t="e">
        <f>VLOOKUP(E175,'CAMSS List of Standards'!A:X,11,FALSE)</f>
        <v>#N/A</v>
      </c>
      <c r="I175" t="s">
        <v>1106</v>
      </c>
    </row>
    <row r="176" spans="8:9" x14ac:dyDescent="0.25">
      <c r="H176" t="e">
        <f>VLOOKUP(E176,'CAMSS List of Standards'!A:X,11,FALSE)</f>
        <v>#N/A</v>
      </c>
      <c r="I176" t="s">
        <v>1106</v>
      </c>
    </row>
    <row r="177" spans="8:9" x14ac:dyDescent="0.25">
      <c r="H177" t="e">
        <f>VLOOKUP(E177,'CAMSS List of Standards'!A:X,11,FALSE)</f>
        <v>#N/A</v>
      </c>
      <c r="I177" t="s">
        <v>1106</v>
      </c>
    </row>
    <row r="178" spans="8:9" x14ac:dyDescent="0.25">
      <c r="H178" t="e">
        <f>VLOOKUP(E178,'CAMSS List of Standards'!A:X,11,FALSE)</f>
        <v>#N/A</v>
      </c>
      <c r="I178" t="s">
        <v>1106</v>
      </c>
    </row>
    <row r="179" spans="8:9" x14ac:dyDescent="0.25">
      <c r="H179" t="e">
        <f>VLOOKUP(E179,'CAMSS List of Standards'!A:X,11,FALSE)</f>
        <v>#N/A</v>
      </c>
      <c r="I179" t="s">
        <v>1106</v>
      </c>
    </row>
    <row r="180" spans="8:9" x14ac:dyDescent="0.25">
      <c r="H180" t="e">
        <f>VLOOKUP(E180,'CAMSS List of Standards'!A:X,11,FALSE)</f>
        <v>#N/A</v>
      </c>
      <c r="I180" t="s">
        <v>1106</v>
      </c>
    </row>
    <row r="181" spans="8:9" x14ac:dyDescent="0.25">
      <c r="H181" t="e">
        <f>VLOOKUP(E181,'CAMSS List of Standards'!A:X,11,FALSE)</f>
        <v>#N/A</v>
      </c>
      <c r="I181" t="s">
        <v>1106</v>
      </c>
    </row>
    <row r="182" spans="8:9" x14ac:dyDescent="0.25">
      <c r="H182" t="e">
        <f>VLOOKUP(E182,'CAMSS List of Standards'!A:X,11,FALSE)</f>
        <v>#N/A</v>
      </c>
      <c r="I182" t="s">
        <v>1106</v>
      </c>
    </row>
    <row r="183" spans="8:9" x14ac:dyDescent="0.25">
      <c r="H183" t="e">
        <f>VLOOKUP(E183,'CAMSS List of Standards'!A:X,11,FALSE)</f>
        <v>#N/A</v>
      </c>
      <c r="I183" t="s">
        <v>1106</v>
      </c>
    </row>
    <row r="184" spans="8:9" x14ac:dyDescent="0.25">
      <c r="H184" t="e">
        <f>VLOOKUP(E184,'CAMSS List of Standards'!A:X,11,FALSE)</f>
        <v>#N/A</v>
      </c>
      <c r="I184" t="s">
        <v>1106</v>
      </c>
    </row>
    <row r="185" spans="8:9" x14ac:dyDescent="0.25">
      <c r="H185" t="e">
        <f>VLOOKUP(E185,'CAMSS List of Standards'!A:X,11,FALSE)</f>
        <v>#N/A</v>
      </c>
      <c r="I185" t="s">
        <v>1106</v>
      </c>
    </row>
    <row r="186" spans="8:9" x14ac:dyDescent="0.25">
      <c r="H186" t="e">
        <f>VLOOKUP(E186,'CAMSS List of Standards'!A:X,11,FALSE)</f>
        <v>#N/A</v>
      </c>
      <c r="I186" t="s">
        <v>1106</v>
      </c>
    </row>
    <row r="187" spans="8:9" x14ac:dyDescent="0.25">
      <c r="H187" t="e">
        <f>VLOOKUP(E187,'CAMSS List of Standards'!A:X,11,FALSE)</f>
        <v>#N/A</v>
      </c>
      <c r="I187" t="s">
        <v>1106</v>
      </c>
    </row>
    <row r="188" spans="8:9" x14ac:dyDescent="0.25">
      <c r="H188" t="e">
        <f>VLOOKUP(E188,'CAMSS List of Standards'!A:X,11,FALSE)</f>
        <v>#N/A</v>
      </c>
      <c r="I188" t="s">
        <v>1106</v>
      </c>
    </row>
    <row r="189" spans="8:9" x14ac:dyDescent="0.25">
      <c r="H189" t="e">
        <f>VLOOKUP(E189,'CAMSS List of Standards'!A:X,11,FALSE)</f>
        <v>#N/A</v>
      </c>
      <c r="I189" t="s">
        <v>1106</v>
      </c>
    </row>
    <row r="190" spans="8:9" x14ac:dyDescent="0.25">
      <c r="H190" t="e">
        <f>VLOOKUP(E190,'CAMSS List of Standards'!A:X,11,FALSE)</f>
        <v>#N/A</v>
      </c>
      <c r="I190" t="s">
        <v>1106</v>
      </c>
    </row>
    <row r="191" spans="8:9" x14ac:dyDescent="0.25">
      <c r="H191" t="e">
        <f>VLOOKUP(E191,'CAMSS List of Standards'!A:X,11,FALSE)</f>
        <v>#N/A</v>
      </c>
      <c r="I191" t="s">
        <v>1106</v>
      </c>
    </row>
    <row r="192" spans="8:9" x14ac:dyDescent="0.25">
      <c r="H192" t="e">
        <f>VLOOKUP(E192,'CAMSS List of Standards'!A:X,11,FALSE)</f>
        <v>#N/A</v>
      </c>
      <c r="I192" t="s">
        <v>1106</v>
      </c>
    </row>
    <row r="193" spans="8:9" x14ac:dyDescent="0.25">
      <c r="H193" t="e">
        <f>VLOOKUP(E193,'CAMSS List of Standards'!A:X,11,FALSE)</f>
        <v>#N/A</v>
      </c>
      <c r="I193" t="s">
        <v>1106</v>
      </c>
    </row>
    <row r="194" spans="8:9" x14ac:dyDescent="0.25">
      <c r="H194" t="e">
        <f>VLOOKUP(E194,'CAMSS List of Standards'!A:X,11,FALSE)</f>
        <v>#N/A</v>
      </c>
      <c r="I194" t="s">
        <v>1106</v>
      </c>
    </row>
    <row r="195" spans="8:9" x14ac:dyDescent="0.25">
      <c r="H195" t="e">
        <f>VLOOKUP(E195,'CAMSS List of Standards'!A:X,11,FALSE)</f>
        <v>#N/A</v>
      </c>
      <c r="I195" t="s">
        <v>1106</v>
      </c>
    </row>
    <row r="196" spans="8:9" x14ac:dyDescent="0.25">
      <c r="H196" t="e">
        <f>VLOOKUP(E196,'CAMSS List of Standards'!A:X,11,FALSE)</f>
        <v>#N/A</v>
      </c>
      <c r="I196" t="s">
        <v>1106</v>
      </c>
    </row>
    <row r="197" spans="8:9" x14ac:dyDescent="0.25">
      <c r="H197" t="e">
        <f>VLOOKUP(E197,'CAMSS List of Standards'!A:X,11,FALSE)</f>
        <v>#N/A</v>
      </c>
      <c r="I197" t="s">
        <v>1106</v>
      </c>
    </row>
    <row r="198" spans="8:9" x14ac:dyDescent="0.25">
      <c r="H198" t="e">
        <f>VLOOKUP(E198,'CAMSS List of Standards'!A:X,11,FALSE)</f>
        <v>#N/A</v>
      </c>
      <c r="I198" t="s">
        <v>1106</v>
      </c>
    </row>
    <row r="199" spans="8:9" x14ac:dyDescent="0.25">
      <c r="H199" t="e">
        <f>VLOOKUP(E199,'CAMSS List of Standards'!A:X,11,FALSE)</f>
        <v>#N/A</v>
      </c>
      <c r="I199" t="s">
        <v>1106</v>
      </c>
    </row>
    <row r="200" spans="8:9" x14ac:dyDescent="0.25">
      <c r="H200" t="e">
        <f>VLOOKUP(E200,'CAMSS List of Standards'!A:X,11,FALSE)</f>
        <v>#N/A</v>
      </c>
      <c r="I200" t="s">
        <v>1106</v>
      </c>
    </row>
    <row r="201" spans="8:9" x14ac:dyDescent="0.25">
      <c r="H201" t="e">
        <f>VLOOKUP(E201,'CAMSS List of Standards'!A:X,11,FALSE)</f>
        <v>#N/A</v>
      </c>
      <c r="I201" t="s">
        <v>1106</v>
      </c>
    </row>
    <row r="202" spans="8:9" x14ac:dyDescent="0.25">
      <c r="H202" t="e">
        <f>VLOOKUP(E202,'CAMSS List of Standards'!A:X,11,FALSE)</f>
        <v>#N/A</v>
      </c>
      <c r="I202" t="s">
        <v>1106</v>
      </c>
    </row>
    <row r="203" spans="8:9" x14ac:dyDescent="0.25">
      <c r="H203" t="e">
        <f>VLOOKUP(E203,'CAMSS List of Standards'!A:X,11,FALSE)</f>
        <v>#N/A</v>
      </c>
      <c r="I203" t="s">
        <v>1106</v>
      </c>
    </row>
    <row r="204" spans="8:9" x14ac:dyDescent="0.25">
      <c r="H204" t="e">
        <f>VLOOKUP(E204,'CAMSS List of Standards'!A:X,11,FALSE)</f>
        <v>#N/A</v>
      </c>
      <c r="I204" t="s">
        <v>1106</v>
      </c>
    </row>
    <row r="205" spans="8:9" x14ac:dyDescent="0.25">
      <c r="H205" t="e">
        <f>VLOOKUP(E205,'CAMSS List of Standards'!A:X,11,FALSE)</f>
        <v>#N/A</v>
      </c>
      <c r="I205" t="s">
        <v>1106</v>
      </c>
    </row>
    <row r="206" spans="8:9" x14ac:dyDescent="0.25">
      <c r="H206" t="e">
        <f>VLOOKUP(E206,'CAMSS List of Standards'!A:X,11,FALSE)</f>
        <v>#N/A</v>
      </c>
      <c r="I206" t="s">
        <v>1106</v>
      </c>
    </row>
    <row r="207" spans="8:9" x14ac:dyDescent="0.25">
      <c r="H207" t="e">
        <f>VLOOKUP(E207,'CAMSS List of Standards'!A:X,11,FALSE)</f>
        <v>#N/A</v>
      </c>
      <c r="I207" t="s">
        <v>1106</v>
      </c>
    </row>
    <row r="208" spans="8:9" x14ac:dyDescent="0.25">
      <c r="H208" t="e">
        <f>VLOOKUP(E208,'CAMSS List of Standards'!A:X,11,FALSE)</f>
        <v>#N/A</v>
      </c>
      <c r="I208" t="s">
        <v>1106</v>
      </c>
    </row>
    <row r="209" spans="8:9" x14ac:dyDescent="0.25">
      <c r="H209" t="e">
        <f>VLOOKUP(E209,'CAMSS List of Standards'!A:X,11,FALSE)</f>
        <v>#N/A</v>
      </c>
      <c r="I209" t="s">
        <v>1106</v>
      </c>
    </row>
    <row r="210" spans="8:9" x14ac:dyDescent="0.25">
      <c r="H210" t="e">
        <f>VLOOKUP(E210,'CAMSS List of Standards'!A:X,11,FALSE)</f>
        <v>#N/A</v>
      </c>
      <c r="I210" t="s">
        <v>1106</v>
      </c>
    </row>
    <row r="211" spans="8:9" x14ac:dyDescent="0.25">
      <c r="H211" t="e">
        <f>VLOOKUP(E211,'CAMSS List of Standards'!A:X,11,FALSE)</f>
        <v>#N/A</v>
      </c>
      <c r="I211" t="s">
        <v>1106</v>
      </c>
    </row>
    <row r="212" spans="8:9" x14ac:dyDescent="0.25">
      <c r="H212" t="e">
        <f>VLOOKUP(E212,'CAMSS List of Standards'!A:X,11,FALSE)</f>
        <v>#N/A</v>
      </c>
      <c r="I212" t="s">
        <v>1106</v>
      </c>
    </row>
    <row r="213" spans="8:9" x14ac:dyDescent="0.25">
      <c r="H213" t="e">
        <f>VLOOKUP(E213,'CAMSS List of Standards'!A:X,11,FALSE)</f>
        <v>#N/A</v>
      </c>
      <c r="I213" t="s">
        <v>1106</v>
      </c>
    </row>
    <row r="214" spans="8:9" x14ac:dyDescent="0.25">
      <c r="H214" t="e">
        <f>VLOOKUP(E214,'CAMSS List of Standards'!A:X,11,FALSE)</f>
        <v>#N/A</v>
      </c>
      <c r="I214" t="s">
        <v>1106</v>
      </c>
    </row>
    <row r="215" spans="8:9" x14ac:dyDescent="0.25">
      <c r="H215" t="e">
        <f>VLOOKUP(E215,'CAMSS List of Standards'!A:X,11,FALSE)</f>
        <v>#N/A</v>
      </c>
      <c r="I215" t="s">
        <v>1106</v>
      </c>
    </row>
    <row r="216" spans="8:9" x14ac:dyDescent="0.25">
      <c r="H216" t="e">
        <f>VLOOKUP(E216,'CAMSS List of Standards'!A:X,11,FALSE)</f>
        <v>#N/A</v>
      </c>
      <c r="I216" t="s">
        <v>1106</v>
      </c>
    </row>
    <row r="217" spans="8:9" x14ac:dyDescent="0.25">
      <c r="H217" t="e">
        <f>VLOOKUP(E217,'CAMSS List of Standards'!A:X,11,FALSE)</f>
        <v>#N/A</v>
      </c>
      <c r="I217" t="s">
        <v>1106</v>
      </c>
    </row>
    <row r="218" spans="8:9" x14ac:dyDescent="0.25">
      <c r="H218" t="e">
        <f>VLOOKUP(E218,'CAMSS List of Standards'!A:X,11,FALSE)</f>
        <v>#N/A</v>
      </c>
      <c r="I218" t="s">
        <v>1106</v>
      </c>
    </row>
    <row r="219" spans="8:9" x14ac:dyDescent="0.25">
      <c r="H219" t="e">
        <f>VLOOKUP(E219,'CAMSS List of Standards'!A:X,11,FALSE)</f>
        <v>#N/A</v>
      </c>
      <c r="I219" t="s">
        <v>1106</v>
      </c>
    </row>
    <row r="220" spans="8:9" x14ac:dyDescent="0.25">
      <c r="H220" t="e">
        <f>VLOOKUP(E220,'CAMSS List of Standards'!A:X,11,FALSE)</f>
        <v>#N/A</v>
      </c>
      <c r="I220" t="s">
        <v>1106</v>
      </c>
    </row>
    <row r="221" spans="8:9" x14ac:dyDescent="0.25">
      <c r="H221" t="e">
        <f>VLOOKUP(E221,'CAMSS List of Standards'!A:X,11,FALSE)</f>
        <v>#N/A</v>
      </c>
      <c r="I221" t="s">
        <v>1106</v>
      </c>
    </row>
    <row r="222" spans="8:9" x14ac:dyDescent="0.25">
      <c r="H222" t="e">
        <f>VLOOKUP(E222,'CAMSS List of Standards'!A:X,11,FALSE)</f>
        <v>#N/A</v>
      </c>
      <c r="I222" t="s">
        <v>1106</v>
      </c>
    </row>
    <row r="223" spans="8:9" x14ac:dyDescent="0.25">
      <c r="H223" t="e">
        <f>VLOOKUP(E223,'CAMSS List of Standards'!A:X,11,FALSE)</f>
        <v>#N/A</v>
      </c>
      <c r="I223" t="s">
        <v>1106</v>
      </c>
    </row>
    <row r="224" spans="8:9" x14ac:dyDescent="0.25">
      <c r="H224" t="e">
        <f>VLOOKUP(E224,'CAMSS List of Standards'!A:X,11,FALSE)</f>
        <v>#N/A</v>
      </c>
      <c r="I224" t="s">
        <v>1106</v>
      </c>
    </row>
    <row r="225" spans="8:9" x14ac:dyDescent="0.25">
      <c r="H225" t="e">
        <f>VLOOKUP(E225,'CAMSS List of Standards'!A:X,11,FALSE)</f>
        <v>#N/A</v>
      </c>
      <c r="I225" t="s">
        <v>1106</v>
      </c>
    </row>
    <row r="226" spans="8:9" x14ac:dyDescent="0.25">
      <c r="H226" t="e">
        <f>VLOOKUP(E226,'CAMSS List of Standards'!A:X,11,FALSE)</f>
        <v>#N/A</v>
      </c>
      <c r="I226" t="s">
        <v>1106</v>
      </c>
    </row>
    <row r="227" spans="8:9" x14ac:dyDescent="0.25">
      <c r="H227" t="e">
        <f>VLOOKUP(E227,'CAMSS List of Standards'!A:X,11,FALSE)</f>
        <v>#N/A</v>
      </c>
      <c r="I227" t="s">
        <v>1106</v>
      </c>
    </row>
    <row r="228" spans="8:9" x14ac:dyDescent="0.25">
      <c r="H228" t="e">
        <f>VLOOKUP(E228,'CAMSS List of Standards'!A:X,11,FALSE)</f>
        <v>#N/A</v>
      </c>
      <c r="I228" t="s">
        <v>1106</v>
      </c>
    </row>
    <row r="229" spans="8:9" x14ac:dyDescent="0.25">
      <c r="H229" t="e">
        <f>VLOOKUP(E229,'CAMSS List of Standards'!A:X,11,FALSE)</f>
        <v>#N/A</v>
      </c>
      <c r="I229" t="s">
        <v>1106</v>
      </c>
    </row>
    <row r="230" spans="8:9" x14ac:dyDescent="0.25">
      <c r="H230" t="e">
        <f>VLOOKUP(E230,'CAMSS List of Standards'!A:X,11,FALSE)</f>
        <v>#N/A</v>
      </c>
      <c r="I230" t="s">
        <v>1106</v>
      </c>
    </row>
    <row r="231" spans="8:9" x14ac:dyDescent="0.25">
      <c r="H231" t="e">
        <f>VLOOKUP(E231,'CAMSS List of Standards'!A:X,11,FALSE)</f>
        <v>#N/A</v>
      </c>
      <c r="I231" t="s">
        <v>1106</v>
      </c>
    </row>
    <row r="232" spans="8:9" x14ac:dyDescent="0.25">
      <c r="H232" t="e">
        <f>VLOOKUP(E232,'CAMSS List of Standards'!A:X,11,FALSE)</f>
        <v>#N/A</v>
      </c>
      <c r="I232" t="s">
        <v>1106</v>
      </c>
    </row>
    <row r="233" spans="8:9" x14ac:dyDescent="0.25">
      <c r="H233" t="e">
        <f>VLOOKUP(E233,'CAMSS List of Standards'!A:X,11,FALSE)</f>
        <v>#N/A</v>
      </c>
      <c r="I233" t="s">
        <v>1106</v>
      </c>
    </row>
    <row r="234" spans="8:9" x14ac:dyDescent="0.25">
      <c r="H234" t="e">
        <f>VLOOKUP(E234,'CAMSS List of Standards'!A:X,11,FALSE)</f>
        <v>#N/A</v>
      </c>
      <c r="I234" t="s">
        <v>1106</v>
      </c>
    </row>
    <row r="235" spans="8:9" x14ac:dyDescent="0.25">
      <c r="H235" t="e">
        <f>VLOOKUP(E235,'CAMSS List of Standards'!A:X,11,FALSE)</f>
        <v>#N/A</v>
      </c>
      <c r="I235" t="s">
        <v>1106</v>
      </c>
    </row>
    <row r="236" spans="8:9" x14ac:dyDescent="0.25">
      <c r="H236" t="e">
        <f>VLOOKUP(E236,'CAMSS List of Standards'!A:X,11,FALSE)</f>
        <v>#N/A</v>
      </c>
      <c r="I236" t="s">
        <v>1106</v>
      </c>
    </row>
    <row r="237" spans="8:9" x14ac:dyDescent="0.25">
      <c r="H237" t="e">
        <f>VLOOKUP(E237,'CAMSS List of Standards'!A:X,11,FALSE)</f>
        <v>#N/A</v>
      </c>
      <c r="I237" t="s">
        <v>1106</v>
      </c>
    </row>
    <row r="238" spans="8:9" x14ac:dyDescent="0.25">
      <c r="H238" t="e">
        <f>VLOOKUP(E238,'CAMSS List of Standards'!A:X,11,FALSE)</f>
        <v>#N/A</v>
      </c>
      <c r="I238" t="s">
        <v>1106</v>
      </c>
    </row>
    <row r="239" spans="8:9" x14ac:dyDescent="0.25">
      <c r="H239" t="e">
        <f>VLOOKUP(E239,'CAMSS List of Standards'!A:X,11,FALSE)</f>
        <v>#N/A</v>
      </c>
      <c r="I239" t="s">
        <v>1106</v>
      </c>
    </row>
    <row r="240" spans="8:9" x14ac:dyDescent="0.25">
      <c r="H240" t="e">
        <f>VLOOKUP(E240,'CAMSS List of Standards'!A:X,11,FALSE)</f>
        <v>#N/A</v>
      </c>
      <c r="I240" t="s">
        <v>1106</v>
      </c>
    </row>
  </sheetData>
  <autoFilter ref="A1:K240" xr:uid="{00000000-0009-0000-0000-000010000000}">
    <sortState xmlns:xlrd2="http://schemas.microsoft.com/office/spreadsheetml/2017/richdata2" ref="A2:L246">
      <sortCondition ref="E1"/>
    </sortState>
  </autoFilter>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L181"/>
  <sheetViews>
    <sheetView topLeftCell="D88" workbookViewId="0">
      <selection activeCell="D103" sqref="D103"/>
    </sheetView>
  </sheetViews>
  <sheetFormatPr defaultColWidth="9.140625" defaultRowHeight="15" x14ac:dyDescent="0.25"/>
  <cols>
    <col min="1" max="1" width="15.5703125" hidden="1" customWidth="1"/>
    <col min="2" max="3" width="19.140625" hidden="1" customWidth="1"/>
    <col min="4" max="4" width="18.7109375" customWidth="1"/>
    <col min="5" max="5" width="43.85546875" customWidth="1"/>
    <col min="6" max="6" width="17.140625" bestFit="1" customWidth="1"/>
    <col min="7" max="7" width="12.42578125" bestFit="1" customWidth="1"/>
    <col min="8" max="8" width="10.140625" bestFit="1" customWidth="1"/>
    <col min="9" max="9" width="17" bestFit="1" customWidth="1"/>
    <col min="10" max="10" width="6.85546875" bestFit="1" customWidth="1"/>
    <col min="11" max="11" width="20.42578125" bestFit="1" customWidth="1"/>
    <col min="12" max="12" width="13.85546875" bestFit="1" customWidth="1"/>
  </cols>
  <sheetData>
    <row r="1" spans="1:12" x14ac:dyDescent="0.25">
      <c r="A1" s="1" t="s">
        <v>1099</v>
      </c>
      <c r="B1" s="1" t="s">
        <v>1624</v>
      </c>
      <c r="C1" s="1" t="s">
        <v>1100</v>
      </c>
      <c r="D1" s="1" t="s">
        <v>3383</v>
      </c>
      <c r="E1" s="1" t="s">
        <v>3407</v>
      </c>
      <c r="F1" s="1" t="s">
        <v>1102</v>
      </c>
      <c r="G1" s="1" t="s">
        <v>1103</v>
      </c>
      <c r="H1" s="1" t="s">
        <v>1104</v>
      </c>
      <c r="I1" s="1" t="s">
        <v>1105</v>
      </c>
      <c r="J1" s="1" t="s">
        <v>1106</v>
      </c>
      <c r="K1" s="1" t="s">
        <v>1107</v>
      </c>
      <c r="L1" s="1" t="s">
        <v>1108</v>
      </c>
    </row>
    <row r="2" spans="1:12" x14ac:dyDescent="0.25">
      <c r="A2" t="s">
        <v>206</v>
      </c>
      <c r="C2" t="s">
        <v>127</v>
      </c>
      <c r="D2" t="s">
        <v>127</v>
      </c>
      <c r="E2" t="s">
        <v>202</v>
      </c>
      <c r="F2" t="s">
        <v>202</v>
      </c>
      <c r="I2" t="str">
        <f>VLOOKUP(F2,'CAMSS List of Standards'!A:X,22,FALSE)</f>
        <v>X</v>
      </c>
      <c r="J2" t="s">
        <v>1106</v>
      </c>
    </row>
    <row r="3" spans="1:12" x14ac:dyDescent="0.25">
      <c r="A3" t="s">
        <v>116</v>
      </c>
      <c r="C3" t="s">
        <v>305</v>
      </c>
      <c r="D3" t="s">
        <v>305</v>
      </c>
      <c r="E3" t="s">
        <v>305</v>
      </c>
      <c r="F3" t="s">
        <v>305</v>
      </c>
      <c r="I3" t="str">
        <f>VLOOKUP(F3,'CAMSS List of Standards'!A:X,22,FALSE)</f>
        <v>X</v>
      </c>
      <c r="J3" t="s">
        <v>1106</v>
      </c>
    </row>
    <row r="4" spans="1:12" x14ac:dyDescent="0.25">
      <c r="A4" t="s">
        <v>128</v>
      </c>
      <c r="C4" t="s">
        <v>2313</v>
      </c>
      <c r="D4" t="s">
        <v>128</v>
      </c>
      <c r="E4" t="s">
        <v>3408</v>
      </c>
      <c r="F4" t="s">
        <v>3408</v>
      </c>
      <c r="I4" t="e">
        <f>VLOOKUP(F4,'CAMSS List of Standards'!A:X,22,FALSE)</f>
        <v>#N/A</v>
      </c>
      <c r="J4" t="s">
        <v>1106</v>
      </c>
    </row>
    <row r="5" spans="1:12" x14ac:dyDescent="0.25">
      <c r="A5" t="s">
        <v>87</v>
      </c>
      <c r="C5" t="s">
        <v>128</v>
      </c>
      <c r="D5" t="s">
        <v>206</v>
      </c>
      <c r="E5" t="s">
        <v>206</v>
      </c>
      <c r="F5" t="s">
        <v>206</v>
      </c>
      <c r="I5" t="str">
        <f>VLOOKUP(F5,'CAMSS List of Standards'!A:X,22,FALSE)</f>
        <v>X</v>
      </c>
      <c r="J5" t="s">
        <v>1106</v>
      </c>
    </row>
    <row r="6" spans="1:12" x14ac:dyDescent="0.25">
      <c r="A6" t="s">
        <v>77</v>
      </c>
      <c r="C6" t="s">
        <v>206</v>
      </c>
      <c r="D6" t="s">
        <v>116</v>
      </c>
      <c r="E6" t="s">
        <v>381</v>
      </c>
      <c r="F6" t="s">
        <v>381</v>
      </c>
      <c r="I6" t="str">
        <f>VLOOKUP(F6,'CAMSS List of Standards'!A:X,22,FALSE)</f>
        <v>X</v>
      </c>
      <c r="J6" t="s">
        <v>1106</v>
      </c>
    </row>
    <row r="7" spans="1:12" x14ac:dyDescent="0.25">
      <c r="A7" t="s">
        <v>305</v>
      </c>
      <c r="C7" t="s">
        <v>2314</v>
      </c>
      <c r="D7" t="s">
        <v>208</v>
      </c>
      <c r="E7" t="s">
        <v>3409</v>
      </c>
      <c r="F7" t="s">
        <v>3409</v>
      </c>
      <c r="I7" t="e">
        <f>VLOOKUP(F7,'CAMSS List of Standards'!A:X,22,FALSE)</f>
        <v>#N/A</v>
      </c>
      <c r="J7" t="s">
        <v>1106</v>
      </c>
    </row>
    <row r="8" spans="1:12" x14ac:dyDescent="0.25">
      <c r="A8" t="s">
        <v>372</v>
      </c>
      <c r="C8" t="s">
        <v>116</v>
      </c>
      <c r="D8" t="s">
        <v>87</v>
      </c>
      <c r="E8" t="s">
        <v>117</v>
      </c>
      <c r="F8" t="s">
        <v>117</v>
      </c>
      <c r="I8" t="str">
        <f>VLOOKUP(F8,'CAMSS List of Standards'!A:X,22,FALSE)</f>
        <v>X</v>
      </c>
      <c r="J8" t="s">
        <v>1106</v>
      </c>
    </row>
    <row r="9" spans="1:12" x14ac:dyDescent="0.25">
      <c r="A9" t="s">
        <v>131</v>
      </c>
      <c r="C9" t="s">
        <v>208</v>
      </c>
      <c r="D9" t="s">
        <v>77</v>
      </c>
      <c r="E9" t="s">
        <v>156</v>
      </c>
      <c r="F9" t="s">
        <v>156</v>
      </c>
      <c r="I9" t="str">
        <f>VLOOKUP(F9,'CAMSS List of Standards'!A:X,22,FALSE)</f>
        <v>X</v>
      </c>
      <c r="J9" t="s">
        <v>1106</v>
      </c>
    </row>
    <row r="10" spans="1:12" x14ac:dyDescent="0.25">
      <c r="A10" t="s">
        <v>155</v>
      </c>
      <c r="C10" t="s">
        <v>87</v>
      </c>
      <c r="D10" t="s">
        <v>131</v>
      </c>
      <c r="E10" t="s">
        <v>132</v>
      </c>
      <c r="F10" t="s">
        <v>132</v>
      </c>
      <c r="I10" t="str">
        <f>VLOOKUP(F10,'CAMSS List of Standards'!A:X,22,FALSE)</f>
        <v>X</v>
      </c>
      <c r="J10" t="s">
        <v>1106</v>
      </c>
    </row>
    <row r="11" spans="1:12" x14ac:dyDescent="0.25">
      <c r="A11" t="s">
        <v>214</v>
      </c>
      <c r="C11" t="s">
        <v>77</v>
      </c>
      <c r="D11" t="s">
        <v>155</v>
      </c>
      <c r="E11" t="s">
        <v>219</v>
      </c>
      <c r="F11" t="s">
        <v>219</v>
      </c>
      <c r="I11" t="str">
        <f>VLOOKUP(F11,'CAMSS List of Standards'!A:X,22,FALSE)</f>
        <v>X</v>
      </c>
      <c r="J11" t="s">
        <v>1106</v>
      </c>
    </row>
    <row r="12" spans="1:12" x14ac:dyDescent="0.25">
      <c r="C12" t="s">
        <v>368</v>
      </c>
      <c r="D12" t="s">
        <v>214</v>
      </c>
      <c r="E12" t="s">
        <v>217</v>
      </c>
      <c r="F12" t="s">
        <v>217</v>
      </c>
      <c r="I12" t="str">
        <f>VLOOKUP(F12,'CAMSS List of Standards'!A:X,22,FALSE)</f>
        <v>X</v>
      </c>
      <c r="J12" t="s">
        <v>1106</v>
      </c>
    </row>
    <row r="13" spans="1:12" x14ac:dyDescent="0.25">
      <c r="A13" t="s">
        <v>2315</v>
      </c>
      <c r="C13" t="s">
        <v>931</v>
      </c>
      <c r="D13" t="s">
        <v>381</v>
      </c>
      <c r="E13" t="s">
        <v>218</v>
      </c>
      <c r="F13" t="s">
        <v>218</v>
      </c>
      <c r="I13" t="str">
        <f>VLOOKUP(F13,'CAMSS List of Standards'!A:X,22,FALSE)</f>
        <v>X</v>
      </c>
      <c r="J13" t="s">
        <v>1106</v>
      </c>
    </row>
    <row r="14" spans="1:12" x14ac:dyDescent="0.25">
      <c r="A14" t="s">
        <v>2316</v>
      </c>
      <c r="C14" t="s">
        <v>131</v>
      </c>
      <c r="D14" t="s">
        <v>117</v>
      </c>
      <c r="E14" t="s">
        <v>2317</v>
      </c>
      <c r="F14" t="s">
        <v>2317</v>
      </c>
      <c r="I14" t="str">
        <f>VLOOKUP(F14,'CAMSS List of Standards'!A:X,22,FALSE)</f>
        <v>X</v>
      </c>
      <c r="J14" t="s">
        <v>1106</v>
      </c>
    </row>
    <row r="15" spans="1:12" x14ac:dyDescent="0.25">
      <c r="A15" t="s">
        <v>932</v>
      </c>
      <c r="C15" t="s">
        <v>155</v>
      </c>
      <c r="D15" t="s">
        <v>156</v>
      </c>
      <c r="E15" t="s">
        <v>221</v>
      </c>
      <c r="F15" t="s">
        <v>221</v>
      </c>
      <c r="I15" t="str">
        <f>VLOOKUP(F15,'CAMSS List of Standards'!A:X,22,FALSE)</f>
        <v>X</v>
      </c>
      <c r="J15" t="s">
        <v>1106</v>
      </c>
    </row>
    <row r="16" spans="1:12" x14ac:dyDescent="0.25">
      <c r="A16" t="s">
        <v>117</v>
      </c>
      <c r="C16" t="s">
        <v>214</v>
      </c>
      <c r="D16" t="s">
        <v>79</v>
      </c>
      <c r="E16" t="s">
        <v>2318</v>
      </c>
      <c r="F16" t="s">
        <v>2318</v>
      </c>
      <c r="I16" t="e">
        <f>VLOOKUP(F16,'CAMSS List of Standards'!A:X,22,FALSE)</f>
        <v>#N/A</v>
      </c>
      <c r="J16" t="s">
        <v>1106</v>
      </c>
    </row>
    <row r="17" spans="1:10" x14ac:dyDescent="0.25">
      <c r="A17" t="s">
        <v>156</v>
      </c>
      <c r="C17" t="s">
        <v>381</v>
      </c>
      <c r="D17" t="s">
        <v>132</v>
      </c>
      <c r="E17" t="s">
        <v>166</v>
      </c>
      <c r="F17" t="s">
        <v>166</v>
      </c>
      <c r="I17" t="str">
        <f>VLOOKUP(F17,'CAMSS List of Standards'!A:X,22,FALSE)</f>
        <v>X</v>
      </c>
      <c r="J17" t="s">
        <v>1106</v>
      </c>
    </row>
    <row r="18" spans="1:10" x14ac:dyDescent="0.25">
      <c r="A18" t="s">
        <v>79</v>
      </c>
      <c r="C18" t="s">
        <v>932</v>
      </c>
      <c r="D18" t="s">
        <v>449</v>
      </c>
      <c r="E18" t="s">
        <v>95</v>
      </c>
      <c r="F18" t="s">
        <v>95</v>
      </c>
      <c r="I18" t="str">
        <f>VLOOKUP(F18,'CAMSS List of Standards'!A:X,22,FALSE)</f>
        <v>X</v>
      </c>
      <c r="J18" t="s">
        <v>1106</v>
      </c>
    </row>
    <row r="19" spans="1:10" x14ac:dyDescent="0.25">
      <c r="A19" t="s">
        <v>132</v>
      </c>
      <c r="C19" t="s">
        <v>117</v>
      </c>
      <c r="D19" t="s">
        <v>160</v>
      </c>
      <c r="E19" t="s">
        <v>232</v>
      </c>
      <c r="F19" t="s">
        <v>232</v>
      </c>
      <c r="I19" t="str">
        <f>VLOOKUP(F19,'CAMSS List of Standards'!A:X,22,FALSE)</f>
        <v>X</v>
      </c>
      <c r="J19" t="s">
        <v>1106</v>
      </c>
    </row>
    <row r="20" spans="1:10" x14ac:dyDescent="0.25">
      <c r="A20" t="s">
        <v>217</v>
      </c>
      <c r="C20" t="s">
        <v>156</v>
      </c>
      <c r="D20" t="s">
        <v>220</v>
      </c>
      <c r="E20" t="s">
        <v>653</v>
      </c>
      <c r="F20" t="s">
        <v>653</v>
      </c>
      <c r="I20" t="str">
        <f>VLOOKUP(F20,'CAMSS List of Standards'!A:X,22,FALSE)</f>
        <v>X</v>
      </c>
      <c r="J20" t="s">
        <v>1106</v>
      </c>
    </row>
    <row r="21" spans="1:10" x14ac:dyDescent="0.25">
      <c r="A21" t="s">
        <v>449</v>
      </c>
      <c r="C21" t="s">
        <v>79</v>
      </c>
      <c r="D21" t="s">
        <v>88</v>
      </c>
      <c r="E21" t="s">
        <v>654</v>
      </c>
      <c r="F21" t="s">
        <v>654</v>
      </c>
      <c r="I21" t="str">
        <f>VLOOKUP(F21,'CAMSS List of Standards'!A:X,22,FALSE)</f>
        <v>X</v>
      </c>
      <c r="J21" t="s">
        <v>1106</v>
      </c>
    </row>
    <row r="22" spans="1:10" x14ac:dyDescent="0.25">
      <c r="A22" t="s">
        <v>218</v>
      </c>
      <c r="C22" t="s">
        <v>132</v>
      </c>
      <c r="D22" t="s">
        <v>163</v>
      </c>
      <c r="E22" t="s">
        <v>3410</v>
      </c>
      <c r="F22" t="s">
        <v>3410</v>
      </c>
      <c r="I22" t="e">
        <f>VLOOKUP(F22,'CAMSS List of Standards'!A:X,22,FALSE)</f>
        <v>#N/A</v>
      </c>
      <c r="J22" t="s">
        <v>1106</v>
      </c>
    </row>
    <row r="23" spans="1:10" x14ac:dyDescent="0.25">
      <c r="A23" t="s">
        <v>160</v>
      </c>
      <c r="C23" t="s">
        <v>217</v>
      </c>
      <c r="D23" t="s">
        <v>2317</v>
      </c>
      <c r="E23" t="s">
        <v>239</v>
      </c>
      <c r="F23" t="s">
        <v>239</v>
      </c>
      <c r="I23" t="str">
        <f>VLOOKUP(F23,'CAMSS List of Standards'!A:X,22,FALSE)</f>
        <v>X</v>
      </c>
      <c r="J23" t="s">
        <v>1106</v>
      </c>
    </row>
    <row r="24" spans="1:10" x14ac:dyDescent="0.25">
      <c r="A24" t="s">
        <v>463</v>
      </c>
      <c r="C24" t="s">
        <v>449</v>
      </c>
      <c r="D24" t="s">
        <v>223</v>
      </c>
      <c r="E24" t="s">
        <v>240</v>
      </c>
      <c r="F24" t="s">
        <v>240</v>
      </c>
      <c r="I24" t="str">
        <f>VLOOKUP(F24,'CAMSS List of Standards'!A:X,22,FALSE)</f>
        <v>X</v>
      </c>
      <c r="J24" t="s">
        <v>1106</v>
      </c>
    </row>
    <row r="25" spans="1:10" x14ac:dyDescent="0.25">
      <c r="A25" t="s">
        <v>88</v>
      </c>
      <c r="C25" t="s">
        <v>218</v>
      </c>
      <c r="D25" t="s">
        <v>72</v>
      </c>
      <c r="E25" t="s">
        <v>75</v>
      </c>
      <c r="F25" t="s">
        <v>75</v>
      </c>
      <c r="I25" t="str">
        <f>VLOOKUP(F25,'CAMSS List of Standards'!A:X,22,FALSE)</f>
        <v>X</v>
      </c>
      <c r="J25" t="s">
        <v>1106</v>
      </c>
    </row>
    <row r="26" spans="1:10" x14ac:dyDescent="0.25">
      <c r="A26" t="s">
        <v>219</v>
      </c>
      <c r="C26" t="s">
        <v>219</v>
      </c>
      <c r="D26" t="s">
        <v>74</v>
      </c>
      <c r="E26" t="s">
        <v>245</v>
      </c>
      <c r="F26" t="s">
        <v>245</v>
      </c>
      <c r="I26" t="str">
        <f>VLOOKUP(F26,'CAMSS List of Standards'!A:X,22,FALSE)</f>
        <v>X</v>
      </c>
      <c r="J26" t="s">
        <v>1106</v>
      </c>
    </row>
    <row r="27" spans="1:10" x14ac:dyDescent="0.25">
      <c r="A27" t="s">
        <v>163</v>
      </c>
      <c r="C27" t="s">
        <v>160</v>
      </c>
      <c r="D27" t="s">
        <v>89</v>
      </c>
      <c r="E27" t="s">
        <v>703</v>
      </c>
      <c r="F27" t="s">
        <v>703</v>
      </c>
      <c r="I27" t="str">
        <f>VLOOKUP(F27,'CAMSS List of Standards'!A:X,22,FALSE)</f>
        <v>X</v>
      </c>
      <c r="J27" t="s">
        <v>1106</v>
      </c>
    </row>
    <row r="28" spans="1:10" x14ac:dyDescent="0.25">
      <c r="A28" t="s">
        <v>481</v>
      </c>
      <c r="C28" t="s">
        <v>220</v>
      </c>
      <c r="D28" t="s">
        <v>106</v>
      </c>
      <c r="E28" t="s">
        <v>3411</v>
      </c>
      <c r="F28" t="s">
        <v>3411</v>
      </c>
      <c r="I28" t="e">
        <f>VLOOKUP(F28,'CAMSS List of Standards'!A:X,22,FALSE)</f>
        <v>#N/A</v>
      </c>
      <c r="J28" t="s">
        <v>1106</v>
      </c>
    </row>
    <row r="29" spans="1:10" x14ac:dyDescent="0.25">
      <c r="A29" t="s">
        <v>72</v>
      </c>
      <c r="C29" t="s">
        <v>88</v>
      </c>
      <c r="D29" t="s">
        <v>166</v>
      </c>
      <c r="E29" t="s">
        <v>257</v>
      </c>
      <c r="F29" t="s">
        <v>257</v>
      </c>
      <c r="I29" t="str">
        <f>VLOOKUP(F29,'CAMSS List of Standards'!A:X,22,FALSE)</f>
        <v>X</v>
      </c>
      <c r="J29" t="s">
        <v>1106</v>
      </c>
    </row>
    <row r="30" spans="1:10" x14ac:dyDescent="0.25">
      <c r="A30" t="s">
        <v>74</v>
      </c>
      <c r="C30" t="s">
        <v>163</v>
      </c>
      <c r="D30" t="s">
        <v>119</v>
      </c>
      <c r="E30" t="s">
        <v>3412</v>
      </c>
      <c r="F30" t="s">
        <v>3412</v>
      </c>
      <c r="I30" t="e">
        <f>VLOOKUP(F30,'CAMSS List of Standards'!A:X,22,FALSE)</f>
        <v>#N/A</v>
      </c>
      <c r="J30" t="s">
        <v>1106</v>
      </c>
    </row>
    <row r="31" spans="1:10" x14ac:dyDescent="0.25">
      <c r="A31" t="s">
        <v>2318</v>
      </c>
      <c r="C31" t="s">
        <v>2317</v>
      </c>
      <c r="D31" t="s">
        <v>225</v>
      </c>
      <c r="E31" t="s">
        <v>265</v>
      </c>
      <c r="F31" t="s">
        <v>265</v>
      </c>
      <c r="I31" t="str">
        <f>VLOOKUP(F31,'CAMSS List of Standards'!A:X,22,FALSE)</f>
        <v>X</v>
      </c>
      <c r="J31" t="s">
        <v>1106</v>
      </c>
    </row>
    <row r="32" spans="1:10" x14ac:dyDescent="0.25">
      <c r="C32" t="s">
        <v>223</v>
      </c>
      <c r="D32" t="s">
        <v>136</v>
      </c>
      <c r="E32" t="s">
        <v>267</v>
      </c>
      <c r="F32" t="s">
        <v>267</v>
      </c>
      <c r="I32" t="str">
        <f>VLOOKUP(F32,'CAMSS List of Standards'!A:X,22,FALSE)</f>
        <v>X</v>
      </c>
      <c r="J32" t="s">
        <v>1106</v>
      </c>
    </row>
    <row r="33" spans="1:10" x14ac:dyDescent="0.25">
      <c r="A33" t="s">
        <v>106</v>
      </c>
      <c r="C33" t="s">
        <v>72</v>
      </c>
      <c r="D33" t="s">
        <v>107</v>
      </c>
      <c r="E33" t="s">
        <v>268</v>
      </c>
      <c r="F33" t="s">
        <v>268</v>
      </c>
      <c r="I33" t="str">
        <f>VLOOKUP(F33,'CAMSS List of Standards'!A:X,22,FALSE)</f>
        <v>X</v>
      </c>
      <c r="J33" t="s">
        <v>1106</v>
      </c>
    </row>
    <row r="34" spans="1:10" x14ac:dyDescent="0.25">
      <c r="A34" t="s">
        <v>166</v>
      </c>
      <c r="C34" t="s">
        <v>74</v>
      </c>
      <c r="D34" t="s">
        <v>95</v>
      </c>
      <c r="E34" t="s">
        <v>109</v>
      </c>
      <c r="F34" t="s">
        <v>109</v>
      </c>
      <c r="I34" t="str">
        <f>VLOOKUP(F34,'CAMSS List of Standards'!A:X,22,FALSE)</f>
        <v>X</v>
      </c>
      <c r="J34" t="s">
        <v>1106</v>
      </c>
    </row>
    <row r="35" spans="1:10" x14ac:dyDescent="0.25">
      <c r="A35" t="s">
        <v>119</v>
      </c>
      <c r="C35" t="s">
        <v>89</v>
      </c>
      <c r="D35" t="s">
        <v>226</v>
      </c>
      <c r="E35" t="s">
        <v>123</v>
      </c>
      <c r="F35" t="s">
        <v>123</v>
      </c>
      <c r="I35" t="str">
        <f>VLOOKUP(F35,'CAMSS List of Standards'!A:X,22,FALSE)</f>
        <v>X</v>
      </c>
      <c r="J35" t="s">
        <v>1106</v>
      </c>
    </row>
    <row r="36" spans="1:10" x14ac:dyDescent="0.25">
      <c r="A36" t="s">
        <v>225</v>
      </c>
      <c r="C36" t="s">
        <v>106</v>
      </c>
      <c r="D36" t="s">
        <v>232</v>
      </c>
      <c r="E36" t="s">
        <v>2321</v>
      </c>
      <c r="F36" t="s">
        <v>2321</v>
      </c>
      <c r="I36" t="e">
        <f>VLOOKUP(F36,'CAMSS List of Standards'!A:X,22,FALSE)</f>
        <v>#N/A</v>
      </c>
      <c r="J36" t="s">
        <v>1106</v>
      </c>
    </row>
    <row r="37" spans="1:10" x14ac:dyDescent="0.25">
      <c r="A37" t="s">
        <v>548</v>
      </c>
      <c r="C37" t="s">
        <v>166</v>
      </c>
      <c r="D37" t="s">
        <v>96</v>
      </c>
      <c r="E37" t="s">
        <v>3413</v>
      </c>
      <c r="F37" t="s">
        <v>3413</v>
      </c>
      <c r="I37" t="e">
        <f>VLOOKUP(F37,'CAMSS List of Standards'!A:X,22,FALSE)</f>
        <v>#N/A</v>
      </c>
      <c r="J37" t="s">
        <v>1106</v>
      </c>
    </row>
    <row r="38" spans="1:10" x14ac:dyDescent="0.25">
      <c r="A38" t="s">
        <v>136</v>
      </c>
      <c r="C38" t="s">
        <v>119</v>
      </c>
      <c r="D38" t="s">
        <v>80</v>
      </c>
      <c r="E38" t="s">
        <v>274</v>
      </c>
      <c r="F38" t="s">
        <v>274</v>
      </c>
      <c r="I38" t="str">
        <f>VLOOKUP(F38,'CAMSS List of Standards'!A:X,22,FALSE)</f>
        <v>X</v>
      </c>
      <c r="J38" t="s">
        <v>1106</v>
      </c>
    </row>
    <row r="39" spans="1:10" x14ac:dyDescent="0.25">
      <c r="A39" t="s">
        <v>2319</v>
      </c>
      <c r="C39" t="s">
        <v>225</v>
      </c>
      <c r="D39" t="s">
        <v>81</v>
      </c>
      <c r="E39" t="s">
        <v>92</v>
      </c>
      <c r="F39" t="s">
        <v>92</v>
      </c>
      <c r="I39" t="str">
        <f>VLOOKUP(F39,'CAMSS List of Standards'!A:X,22,FALSE)</f>
        <v>X</v>
      </c>
      <c r="J39" t="s">
        <v>1106</v>
      </c>
    </row>
    <row r="40" spans="1:10" x14ac:dyDescent="0.25">
      <c r="A40" t="s">
        <v>226</v>
      </c>
      <c r="C40" t="s">
        <v>548</v>
      </c>
      <c r="D40" t="s">
        <v>141</v>
      </c>
      <c r="E40" t="s">
        <v>279</v>
      </c>
      <c r="F40" t="s">
        <v>279</v>
      </c>
      <c r="I40" t="str">
        <f>VLOOKUP(F40,'CAMSS List of Standards'!A:X,22,FALSE)</f>
        <v>X</v>
      </c>
      <c r="J40" t="s">
        <v>1106</v>
      </c>
    </row>
    <row r="41" spans="1:10" x14ac:dyDescent="0.25">
      <c r="A41" t="s">
        <v>232</v>
      </c>
      <c r="C41" t="s">
        <v>136</v>
      </c>
      <c r="D41" t="s">
        <v>237</v>
      </c>
      <c r="E41" t="s">
        <v>886</v>
      </c>
      <c r="F41" t="s">
        <v>886</v>
      </c>
      <c r="I41" t="str">
        <f>VLOOKUP(F41,'CAMSS List of Standards'!A:X,22,FALSE)</f>
        <v>X</v>
      </c>
      <c r="J41" t="s">
        <v>1106</v>
      </c>
    </row>
    <row r="42" spans="1:10" x14ac:dyDescent="0.25">
      <c r="A42" t="s">
        <v>96</v>
      </c>
      <c r="C42" t="s">
        <v>107</v>
      </c>
      <c r="D42" t="s">
        <v>653</v>
      </c>
      <c r="E42" t="s">
        <v>285</v>
      </c>
      <c r="F42" t="s">
        <v>285</v>
      </c>
      <c r="I42" t="str">
        <f>VLOOKUP(F42,'CAMSS List of Standards'!A:X,22,FALSE)</f>
        <v>X</v>
      </c>
      <c r="J42" t="s">
        <v>1106</v>
      </c>
    </row>
    <row r="43" spans="1:10" x14ac:dyDescent="0.25">
      <c r="C43" t="s">
        <v>95</v>
      </c>
      <c r="D43" t="s">
        <v>654</v>
      </c>
      <c r="E43" t="s">
        <v>152</v>
      </c>
      <c r="F43" t="s">
        <v>152</v>
      </c>
      <c r="I43" t="str">
        <f>VLOOKUP(F43,'CAMSS List of Standards'!A:X,22,FALSE)</f>
        <v>X</v>
      </c>
      <c r="J43" t="s">
        <v>1106</v>
      </c>
    </row>
    <row r="44" spans="1:10" x14ac:dyDescent="0.25">
      <c r="A44" t="s">
        <v>80</v>
      </c>
      <c r="C44" t="s">
        <v>226</v>
      </c>
      <c r="D44" t="s">
        <v>238</v>
      </c>
      <c r="E44" t="s">
        <v>127</v>
      </c>
      <c r="F44" t="s">
        <v>127</v>
      </c>
      <c r="I44" t="str">
        <f>VLOOKUP(F44,'CAMSS List of Standards'!A:X,22,FALSE)</f>
        <v>X</v>
      </c>
      <c r="J44" t="s">
        <v>1106</v>
      </c>
    </row>
    <row r="45" spans="1:10" x14ac:dyDescent="0.25">
      <c r="A45" t="s">
        <v>81</v>
      </c>
      <c r="C45" t="s">
        <v>232</v>
      </c>
      <c r="D45" t="s">
        <v>240</v>
      </c>
      <c r="E45" t="s">
        <v>128</v>
      </c>
      <c r="F45" t="s">
        <v>128</v>
      </c>
      <c r="I45" t="str">
        <f>VLOOKUP(F45,'CAMSS List of Standards'!A:X,22,FALSE)</f>
        <v>X</v>
      </c>
      <c r="J45" t="s">
        <v>1106</v>
      </c>
    </row>
    <row r="46" spans="1:10" x14ac:dyDescent="0.25">
      <c r="A46" t="s">
        <v>141</v>
      </c>
      <c r="C46" t="s">
        <v>96</v>
      </c>
      <c r="D46" t="s">
        <v>241</v>
      </c>
      <c r="E46" t="s">
        <v>207</v>
      </c>
      <c r="F46" t="s">
        <v>207</v>
      </c>
      <c r="I46" t="str">
        <f>VLOOKUP(F46,'CAMSS List of Standards'!A:X,22,FALSE)</f>
        <v>X</v>
      </c>
      <c r="J46" t="s">
        <v>1106</v>
      </c>
    </row>
    <row r="47" spans="1:10" x14ac:dyDescent="0.25">
      <c r="A47" t="s">
        <v>237</v>
      </c>
      <c r="C47" t="s">
        <v>80</v>
      </c>
      <c r="D47" t="s">
        <v>120</v>
      </c>
      <c r="E47" t="s">
        <v>116</v>
      </c>
      <c r="F47" t="s">
        <v>116</v>
      </c>
      <c r="I47" t="str">
        <f>VLOOKUP(F47,'CAMSS List of Standards'!A:X,22,FALSE)</f>
        <v>X</v>
      </c>
      <c r="J47" t="s">
        <v>1106</v>
      </c>
    </row>
    <row r="48" spans="1:10" x14ac:dyDescent="0.25">
      <c r="A48" t="s">
        <v>653</v>
      </c>
      <c r="C48" t="s">
        <v>81</v>
      </c>
      <c r="D48" t="s">
        <v>100</v>
      </c>
      <c r="E48" t="s">
        <v>87</v>
      </c>
      <c r="F48" t="s">
        <v>87</v>
      </c>
      <c r="I48" t="str">
        <f>VLOOKUP(F48,'CAMSS List of Standards'!A:X,22,FALSE)</f>
        <v>X</v>
      </c>
      <c r="J48" t="s">
        <v>1106</v>
      </c>
    </row>
    <row r="49" spans="1:10" x14ac:dyDescent="0.25">
      <c r="A49" t="s">
        <v>654</v>
      </c>
      <c r="C49" t="s">
        <v>141</v>
      </c>
      <c r="D49" t="s">
        <v>171</v>
      </c>
      <c r="E49" t="s">
        <v>77</v>
      </c>
      <c r="F49" t="s">
        <v>77</v>
      </c>
      <c r="I49" t="str">
        <f>VLOOKUP(F49,'CAMSS List of Standards'!A:X,22,FALSE)</f>
        <v>X</v>
      </c>
      <c r="J49" t="s">
        <v>1106</v>
      </c>
    </row>
    <row r="50" spans="1:10" x14ac:dyDescent="0.25">
      <c r="A50" t="s">
        <v>238</v>
      </c>
      <c r="C50" t="s">
        <v>237</v>
      </c>
      <c r="D50" t="s">
        <v>242</v>
      </c>
      <c r="E50" t="s">
        <v>372</v>
      </c>
      <c r="F50" t="s">
        <v>372</v>
      </c>
      <c r="I50" t="str">
        <f>VLOOKUP(F50,'CAMSS List of Standards'!A:X,22,FALSE)</f>
        <v>X</v>
      </c>
      <c r="J50" t="s">
        <v>1106</v>
      </c>
    </row>
    <row r="51" spans="1:10" x14ac:dyDescent="0.25">
      <c r="A51" t="s">
        <v>120</v>
      </c>
      <c r="C51" t="s">
        <v>653</v>
      </c>
      <c r="D51" t="s">
        <v>75</v>
      </c>
      <c r="E51" t="s">
        <v>131</v>
      </c>
      <c r="F51" t="s">
        <v>131</v>
      </c>
      <c r="I51" t="str">
        <f>VLOOKUP(F51,'CAMSS List of Standards'!A:X,22,FALSE)</f>
        <v>X</v>
      </c>
      <c r="J51" t="s">
        <v>1106</v>
      </c>
    </row>
    <row r="52" spans="1:10" x14ac:dyDescent="0.25">
      <c r="A52" t="s">
        <v>659</v>
      </c>
      <c r="C52" t="s">
        <v>654</v>
      </c>
      <c r="D52" t="s">
        <v>108</v>
      </c>
      <c r="E52" t="s">
        <v>160</v>
      </c>
      <c r="F52" t="s">
        <v>160</v>
      </c>
      <c r="I52" t="str">
        <f>VLOOKUP(F52,'CAMSS List of Standards'!A:X,22,FALSE)</f>
        <v>X</v>
      </c>
      <c r="J52" t="s">
        <v>1106</v>
      </c>
    </row>
    <row r="53" spans="1:10" x14ac:dyDescent="0.25">
      <c r="A53" t="s">
        <v>100</v>
      </c>
      <c r="C53" t="s">
        <v>238</v>
      </c>
      <c r="D53" t="s">
        <v>248</v>
      </c>
      <c r="E53" t="s">
        <v>3414</v>
      </c>
      <c r="F53" t="s">
        <v>3414</v>
      </c>
      <c r="I53" t="e">
        <f>VLOOKUP(F53,'CAMSS List of Standards'!A:X,22,FALSE)</f>
        <v>#N/A</v>
      </c>
      <c r="J53" t="s">
        <v>1106</v>
      </c>
    </row>
    <row r="54" spans="1:10" x14ac:dyDescent="0.25">
      <c r="A54" t="s">
        <v>171</v>
      </c>
      <c r="C54" t="s">
        <v>240</v>
      </c>
      <c r="D54" t="s">
        <v>76</v>
      </c>
      <c r="E54" t="s">
        <v>220</v>
      </c>
      <c r="F54" t="s">
        <v>220</v>
      </c>
      <c r="I54" t="str">
        <f>VLOOKUP(F54,'CAMSS List of Standards'!A:X,22,FALSE)</f>
        <v>X</v>
      </c>
      <c r="J54" t="s">
        <v>1106</v>
      </c>
    </row>
    <row r="55" spans="1:10" x14ac:dyDescent="0.25">
      <c r="A55" t="s">
        <v>75</v>
      </c>
      <c r="C55" t="s">
        <v>241</v>
      </c>
      <c r="D55" t="s">
        <v>704</v>
      </c>
      <c r="E55" t="s">
        <v>88</v>
      </c>
      <c r="F55" t="s">
        <v>88</v>
      </c>
      <c r="I55" t="str">
        <f>VLOOKUP(F55,'CAMSS List of Standards'!A:X,22,FALSE)</f>
        <v>X</v>
      </c>
      <c r="J55" t="s">
        <v>1106</v>
      </c>
    </row>
    <row r="56" spans="1:10" x14ac:dyDescent="0.25">
      <c r="A56" t="s">
        <v>108</v>
      </c>
      <c r="C56" t="s">
        <v>120</v>
      </c>
      <c r="D56" t="s">
        <v>705</v>
      </c>
      <c r="E56" t="s">
        <v>163</v>
      </c>
      <c r="F56" t="s">
        <v>163</v>
      </c>
      <c r="I56" t="str">
        <f>VLOOKUP(F56,'CAMSS List of Standards'!A:X,22,FALSE)</f>
        <v>X</v>
      </c>
      <c r="J56" t="s">
        <v>1106</v>
      </c>
    </row>
    <row r="57" spans="1:10" x14ac:dyDescent="0.25">
      <c r="A57" t="s">
        <v>248</v>
      </c>
      <c r="C57" t="s">
        <v>659</v>
      </c>
      <c r="D57" t="s">
        <v>73</v>
      </c>
      <c r="E57" t="s">
        <v>72</v>
      </c>
      <c r="F57" t="s">
        <v>72</v>
      </c>
      <c r="I57" t="str">
        <f>VLOOKUP(F57,'CAMSS List of Standards'!A:X,22,FALSE)</f>
        <v>X</v>
      </c>
      <c r="J57" t="s">
        <v>1106</v>
      </c>
    </row>
    <row r="58" spans="1:10" x14ac:dyDescent="0.25">
      <c r="A58" t="s">
        <v>2273</v>
      </c>
      <c r="C58" t="s">
        <v>100</v>
      </c>
      <c r="D58" t="s">
        <v>122</v>
      </c>
      <c r="E58" t="s">
        <v>106</v>
      </c>
      <c r="F58" t="s">
        <v>106</v>
      </c>
      <c r="I58" t="str">
        <f>VLOOKUP(F58,'CAMSS List of Standards'!A:X,22,FALSE)</f>
        <v>X</v>
      </c>
      <c r="J58" t="s">
        <v>1106</v>
      </c>
    </row>
    <row r="59" spans="1:10" x14ac:dyDescent="0.25">
      <c r="A59" t="s">
        <v>704</v>
      </c>
      <c r="C59" t="s">
        <v>171</v>
      </c>
      <c r="D59" t="s">
        <v>144</v>
      </c>
      <c r="E59" t="s">
        <v>119</v>
      </c>
      <c r="F59" t="s">
        <v>119</v>
      </c>
      <c r="I59" t="str">
        <f>VLOOKUP(F59,'CAMSS List of Standards'!A:X,22,FALSE)</f>
        <v>X</v>
      </c>
      <c r="J59" t="s">
        <v>1106</v>
      </c>
    </row>
    <row r="60" spans="1:10" x14ac:dyDescent="0.25">
      <c r="A60" t="s">
        <v>705</v>
      </c>
      <c r="C60" t="s">
        <v>242</v>
      </c>
      <c r="D60" t="s">
        <v>97</v>
      </c>
      <c r="E60" t="s">
        <v>225</v>
      </c>
      <c r="F60" t="s">
        <v>225</v>
      </c>
      <c r="I60" t="str">
        <f>VLOOKUP(F60,'CAMSS List of Standards'!A:X,22,FALSE)</f>
        <v>X</v>
      </c>
      <c r="J60" t="s">
        <v>1106</v>
      </c>
    </row>
    <row r="61" spans="1:10" x14ac:dyDescent="0.25">
      <c r="A61" t="s">
        <v>101</v>
      </c>
      <c r="C61" t="s">
        <v>75</v>
      </c>
      <c r="D61" t="s">
        <v>263</v>
      </c>
      <c r="E61" t="s">
        <v>226</v>
      </c>
      <c r="F61" t="s">
        <v>226</v>
      </c>
      <c r="I61" t="str">
        <f>VLOOKUP(F61,'CAMSS List of Standards'!A:X,22,FALSE)</f>
        <v>X</v>
      </c>
      <c r="J61" t="s">
        <v>1106</v>
      </c>
    </row>
    <row r="62" spans="1:10" x14ac:dyDescent="0.25">
      <c r="A62" t="s">
        <v>1067</v>
      </c>
      <c r="C62" t="s">
        <v>108</v>
      </c>
      <c r="D62" t="s">
        <v>264</v>
      </c>
      <c r="E62" t="s">
        <v>96</v>
      </c>
      <c r="F62" t="s">
        <v>96</v>
      </c>
      <c r="I62" t="str">
        <f>VLOOKUP(F62,'CAMSS List of Standards'!A:X,22,FALSE)</f>
        <v>X</v>
      </c>
      <c r="J62" t="s">
        <v>1106</v>
      </c>
    </row>
    <row r="63" spans="1:10" x14ac:dyDescent="0.25">
      <c r="A63" t="s">
        <v>73</v>
      </c>
      <c r="C63" t="s">
        <v>248</v>
      </c>
      <c r="D63" t="s">
        <v>265</v>
      </c>
      <c r="E63" t="s">
        <v>80</v>
      </c>
      <c r="F63" t="s">
        <v>80</v>
      </c>
      <c r="I63" t="str">
        <f>VLOOKUP(F63,'CAMSS List of Standards'!A:X,22,FALSE)</f>
        <v>X</v>
      </c>
      <c r="J63" t="s">
        <v>1106</v>
      </c>
    </row>
    <row r="64" spans="1:10" x14ac:dyDescent="0.25">
      <c r="A64" t="s">
        <v>127</v>
      </c>
      <c r="C64" t="s">
        <v>2320</v>
      </c>
      <c r="D64" t="s">
        <v>266</v>
      </c>
      <c r="E64" t="s">
        <v>234</v>
      </c>
      <c r="F64" t="s">
        <v>234</v>
      </c>
      <c r="I64" t="str">
        <f>VLOOKUP(F64,'CAMSS List of Standards'!A:X,22,FALSE)</f>
        <v>X</v>
      </c>
      <c r="J64" t="s">
        <v>1106</v>
      </c>
    </row>
    <row r="65" spans="1:10" x14ac:dyDescent="0.25">
      <c r="A65" t="s">
        <v>122</v>
      </c>
      <c r="C65" t="s">
        <v>76</v>
      </c>
      <c r="D65" t="s">
        <v>267</v>
      </c>
      <c r="E65" t="s">
        <v>81</v>
      </c>
      <c r="F65" t="s">
        <v>81</v>
      </c>
      <c r="I65" t="str">
        <f>VLOOKUP(F65,'CAMSS List of Standards'!A:X,22,FALSE)</f>
        <v>X</v>
      </c>
      <c r="J65" t="s">
        <v>1106</v>
      </c>
    </row>
    <row r="66" spans="1:10" x14ac:dyDescent="0.25">
      <c r="A66" t="s">
        <v>144</v>
      </c>
      <c r="C66" t="s">
        <v>704</v>
      </c>
      <c r="D66" t="s">
        <v>268</v>
      </c>
      <c r="E66" t="s">
        <v>237</v>
      </c>
      <c r="F66" t="s">
        <v>237</v>
      </c>
      <c r="I66" t="str">
        <f>VLOOKUP(F66,'CAMSS List of Standards'!A:X,22,FALSE)</f>
        <v>X</v>
      </c>
      <c r="J66" t="s">
        <v>1106</v>
      </c>
    </row>
    <row r="67" spans="1:10" x14ac:dyDescent="0.25">
      <c r="A67" t="s">
        <v>97</v>
      </c>
      <c r="C67" t="s">
        <v>705</v>
      </c>
      <c r="D67" t="s">
        <v>102</v>
      </c>
      <c r="E67" t="s">
        <v>238</v>
      </c>
      <c r="F67" t="s">
        <v>238</v>
      </c>
      <c r="I67" t="str">
        <f>VLOOKUP(F67,'CAMSS List of Standards'!A:X,22,FALSE)</f>
        <v>X</v>
      </c>
      <c r="J67" t="s">
        <v>1106</v>
      </c>
    </row>
    <row r="68" spans="1:10" x14ac:dyDescent="0.25">
      <c r="A68" t="s">
        <v>263</v>
      </c>
      <c r="C68" t="s">
        <v>101</v>
      </c>
      <c r="D68" t="s">
        <v>109</v>
      </c>
      <c r="E68" t="s">
        <v>241</v>
      </c>
      <c r="F68" t="s">
        <v>241</v>
      </c>
      <c r="I68" t="str">
        <f>VLOOKUP(F68,'CAMSS List of Standards'!A:X,22,FALSE)</f>
        <v>X</v>
      </c>
      <c r="J68" t="s">
        <v>1106</v>
      </c>
    </row>
    <row r="69" spans="1:10" x14ac:dyDescent="0.25">
      <c r="A69" t="s">
        <v>264</v>
      </c>
      <c r="C69" t="s">
        <v>1067</v>
      </c>
      <c r="D69" t="s">
        <v>270</v>
      </c>
      <c r="E69" t="s">
        <v>120</v>
      </c>
      <c r="F69" t="s">
        <v>120</v>
      </c>
      <c r="I69" t="str">
        <f>VLOOKUP(F69,'CAMSS List of Standards'!A:X,22,FALSE)</f>
        <v>X</v>
      </c>
      <c r="J69" t="s">
        <v>1106</v>
      </c>
    </row>
    <row r="70" spans="1:10" x14ac:dyDescent="0.25">
      <c r="A70" t="s">
        <v>265</v>
      </c>
      <c r="C70" t="s">
        <v>73</v>
      </c>
      <c r="D70" t="s">
        <v>83</v>
      </c>
      <c r="E70" t="s">
        <v>100</v>
      </c>
      <c r="F70" t="s">
        <v>100</v>
      </c>
      <c r="I70" t="str">
        <f>VLOOKUP(F70,'CAMSS List of Standards'!A:X,22,FALSE)</f>
        <v>X</v>
      </c>
      <c r="J70" t="s">
        <v>1106</v>
      </c>
    </row>
    <row r="71" spans="1:10" x14ac:dyDescent="0.25">
      <c r="A71" t="s">
        <v>266</v>
      </c>
      <c r="C71" t="s">
        <v>122</v>
      </c>
      <c r="D71" t="s">
        <v>110</v>
      </c>
      <c r="E71" t="s">
        <v>171</v>
      </c>
      <c r="F71" t="s">
        <v>171</v>
      </c>
      <c r="I71" t="str">
        <f>VLOOKUP(F71,'CAMSS List of Standards'!A:X,22,FALSE)</f>
        <v>X</v>
      </c>
      <c r="J71" t="s">
        <v>1106</v>
      </c>
    </row>
    <row r="72" spans="1:10" x14ac:dyDescent="0.25">
      <c r="A72" t="s">
        <v>267</v>
      </c>
      <c r="C72" t="s">
        <v>144</v>
      </c>
      <c r="D72" t="s">
        <v>84</v>
      </c>
      <c r="E72" t="s">
        <v>242</v>
      </c>
      <c r="F72" t="s">
        <v>242</v>
      </c>
      <c r="I72" t="str">
        <f>VLOOKUP(F72,'CAMSS List of Standards'!A:X,22,FALSE)</f>
        <v>X</v>
      </c>
      <c r="J72" t="s">
        <v>1106</v>
      </c>
    </row>
    <row r="73" spans="1:10" x14ac:dyDescent="0.25">
      <c r="A73" t="s">
        <v>268</v>
      </c>
      <c r="C73" t="s">
        <v>97</v>
      </c>
      <c r="D73" t="s">
        <v>123</v>
      </c>
      <c r="E73" t="s">
        <v>172</v>
      </c>
      <c r="F73" t="s">
        <v>172</v>
      </c>
      <c r="I73" t="str">
        <f>VLOOKUP(F73,'CAMSS List of Standards'!A:X,22,FALSE)</f>
        <v>X</v>
      </c>
      <c r="J73" t="s">
        <v>1106</v>
      </c>
    </row>
    <row r="74" spans="1:10" x14ac:dyDescent="0.25">
      <c r="A74" t="s">
        <v>102</v>
      </c>
      <c r="C74" t="s">
        <v>263</v>
      </c>
      <c r="D74" t="s">
        <v>124</v>
      </c>
      <c r="E74" t="s">
        <v>108</v>
      </c>
      <c r="F74" t="s">
        <v>108</v>
      </c>
      <c r="I74" t="str">
        <f>VLOOKUP(F74,'CAMSS List of Standards'!A:X,22,FALSE)</f>
        <v>X</v>
      </c>
      <c r="J74" t="s">
        <v>1106</v>
      </c>
    </row>
    <row r="75" spans="1:10" x14ac:dyDescent="0.25">
      <c r="A75" t="s">
        <v>109</v>
      </c>
      <c r="C75" t="s">
        <v>264</v>
      </c>
      <c r="D75" t="s">
        <v>181</v>
      </c>
      <c r="E75" t="s">
        <v>2330</v>
      </c>
      <c r="F75" t="s">
        <v>2330</v>
      </c>
      <c r="I75" t="e">
        <f>VLOOKUP(F75,'CAMSS List of Standards'!A:X,22,FALSE)</f>
        <v>#N/A</v>
      </c>
      <c r="J75" t="s">
        <v>1106</v>
      </c>
    </row>
    <row r="76" spans="1:10" x14ac:dyDescent="0.25">
      <c r="A76" t="s">
        <v>269</v>
      </c>
      <c r="C76" t="s">
        <v>265</v>
      </c>
      <c r="D76" t="s">
        <v>272</v>
      </c>
      <c r="E76" t="s">
        <v>3415</v>
      </c>
      <c r="F76" t="s">
        <v>3415</v>
      </c>
      <c r="I76" t="str">
        <f>VLOOKUP(F76,'CAMSS List of Standards'!A:X,22,FALSE)</f>
        <v>X</v>
      </c>
      <c r="J76" t="s">
        <v>1106</v>
      </c>
    </row>
    <row r="77" spans="1:10" x14ac:dyDescent="0.25">
      <c r="A77" t="s">
        <v>1075</v>
      </c>
      <c r="C77" t="s">
        <v>266</v>
      </c>
      <c r="D77" t="s">
        <v>273</v>
      </c>
      <c r="E77" t="s">
        <v>73</v>
      </c>
      <c r="F77" t="s">
        <v>73</v>
      </c>
      <c r="I77" t="str">
        <f>VLOOKUP(F77,'CAMSS List of Standards'!A:X,22,FALSE)</f>
        <v>X</v>
      </c>
      <c r="J77" t="s">
        <v>1106</v>
      </c>
    </row>
    <row r="78" spans="1:10" x14ac:dyDescent="0.25">
      <c r="A78" t="s">
        <v>270</v>
      </c>
      <c r="C78" t="s">
        <v>267</v>
      </c>
      <c r="D78" t="s">
        <v>274</v>
      </c>
      <c r="E78" t="s">
        <v>122</v>
      </c>
      <c r="F78" t="s">
        <v>122</v>
      </c>
      <c r="I78" t="str">
        <f>VLOOKUP(F78,'CAMSS List of Standards'!A:X,22,FALSE)</f>
        <v>X</v>
      </c>
      <c r="J78" t="s">
        <v>1106</v>
      </c>
    </row>
    <row r="79" spans="1:10" x14ac:dyDescent="0.25">
      <c r="A79" t="s">
        <v>83</v>
      </c>
      <c r="C79" t="s">
        <v>268</v>
      </c>
      <c r="D79" t="s">
        <v>78</v>
      </c>
      <c r="E79" t="s">
        <v>752</v>
      </c>
      <c r="F79" t="s">
        <v>752</v>
      </c>
      <c r="I79" t="str">
        <f>VLOOKUP(F79,'CAMSS List of Standards'!A:X,22,FALSE)</f>
        <v>X</v>
      </c>
      <c r="J79" t="s">
        <v>1106</v>
      </c>
    </row>
    <row r="80" spans="1:10" x14ac:dyDescent="0.25">
      <c r="A80" t="s">
        <v>110</v>
      </c>
      <c r="C80" t="s">
        <v>102</v>
      </c>
      <c r="D80" t="s">
        <v>276</v>
      </c>
      <c r="E80" t="s">
        <v>144</v>
      </c>
      <c r="F80" t="s">
        <v>144</v>
      </c>
      <c r="I80" t="str">
        <f>VLOOKUP(F80,'CAMSS List of Standards'!A:X,22,FALSE)</f>
        <v>X</v>
      </c>
      <c r="J80" t="s">
        <v>1106</v>
      </c>
    </row>
    <row r="81" spans="1:10" x14ac:dyDescent="0.25">
      <c r="A81" t="s">
        <v>84</v>
      </c>
      <c r="C81" t="s">
        <v>109</v>
      </c>
      <c r="D81" t="s">
        <v>92</v>
      </c>
      <c r="E81" t="s">
        <v>261</v>
      </c>
      <c r="F81" t="s">
        <v>261</v>
      </c>
      <c r="I81" t="str">
        <f>VLOOKUP(F81,'CAMSS List of Standards'!A:X,22,FALSE)</f>
        <v>X</v>
      </c>
      <c r="J81" t="s">
        <v>1106</v>
      </c>
    </row>
    <row r="82" spans="1:10" x14ac:dyDescent="0.25">
      <c r="A82" t="s">
        <v>123</v>
      </c>
      <c r="C82" t="s">
        <v>269</v>
      </c>
      <c r="D82" t="s">
        <v>277</v>
      </c>
      <c r="E82" t="s">
        <v>263</v>
      </c>
      <c r="F82" t="s">
        <v>263</v>
      </c>
      <c r="I82" t="str">
        <f>VLOOKUP(F82,'CAMSS List of Standards'!A:X,22,FALSE)</f>
        <v>X</v>
      </c>
      <c r="J82" t="s">
        <v>1106</v>
      </c>
    </row>
    <row r="83" spans="1:10" x14ac:dyDescent="0.25">
      <c r="A83" t="s">
        <v>124</v>
      </c>
      <c r="C83" t="s">
        <v>1075</v>
      </c>
      <c r="D83" t="s">
        <v>146</v>
      </c>
      <c r="E83" t="s">
        <v>266</v>
      </c>
      <c r="F83" t="s">
        <v>266</v>
      </c>
      <c r="I83" t="str">
        <f>VLOOKUP(F83,'CAMSS List of Standards'!A:X,22,FALSE)</f>
        <v>X</v>
      </c>
      <c r="J83" t="s">
        <v>1106</v>
      </c>
    </row>
    <row r="84" spans="1:10" x14ac:dyDescent="0.25">
      <c r="A84" t="s">
        <v>181</v>
      </c>
      <c r="C84" t="s">
        <v>270</v>
      </c>
      <c r="D84" t="s">
        <v>98</v>
      </c>
      <c r="E84" t="s">
        <v>176</v>
      </c>
      <c r="F84" t="s">
        <v>176</v>
      </c>
      <c r="I84" t="str">
        <f>VLOOKUP(F84,'CAMSS List of Standards'!A:X,22,FALSE)</f>
        <v>X</v>
      </c>
      <c r="J84" t="s">
        <v>1106</v>
      </c>
    </row>
    <row r="85" spans="1:10" x14ac:dyDescent="0.25">
      <c r="A85" t="s">
        <v>2321</v>
      </c>
      <c r="C85" t="s">
        <v>83</v>
      </c>
      <c r="D85" t="s">
        <v>104</v>
      </c>
      <c r="E85" t="s">
        <v>102</v>
      </c>
      <c r="F85" t="s">
        <v>102</v>
      </c>
      <c r="I85" t="str">
        <f>VLOOKUP(F85,'CAMSS List of Standards'!A:X,22,FALSE)</f>
        <v>X</v>
      </c>
      <c r="J85" t="s">
        <v>1106</v>
      </c>
    </row>
    <row r="86" spans="1:10" x14ac:dyDescent="0.25">
      <c r="A86" t="s">
        <v>845</v>
      </c>
      <c r="C86" t="s">
        <v>110</v>
      </c>
      <c r="D86" t="s">
        <v>872</v>
      </c>
      <c r="E86" t="s">
        <v>83</v>
      </c>
      <c r="F86" t="s">
        <v>83</v>
      </c>
      <c r="I86" t="str">
        <f>VLOOKUP(F86,'CAMSS List of Standards'!A:X,22,FALSE)</f>
        <v>X</v>
      </c>
      <c r="J86" t="s">
        <v>1106</v>
      </c>
    </row>
    <row r="87" spans="1:10" x14ac:dyDescent="0.25">
      <c r="A87" t="s">
        <v>274</v>
      </c>
      <c r="C87" t="s">
        <v>84</v>
      </c>
      <c r="D87" t="s">
        <v>85</v>
      </c>
      <c r="E87" t="s">
        <v>110</v>
      </c>
      <c r="F87" t="s">
        <v>110</v>
      </c>
      <c r="I87" t="str">
        <f>VLOOKUP(F87,'CAMSS List of Standards'!A:X,22,FALSE)</f>
        <v>X</v>
      </c>
      <c r="J87" t="s">
        <v>1106</v>
      </c>
    </row>
    <row r="88" spans="1:10" x14ac:dyDescent="0.25">
      <c r="A88" t="s">
        <v>78</v>
      </c>
      <c r="C88" t="s">
        <v>123</v>
      </c>
      <c r="D88" t="s">
        <v>278</v>
      </c>
      <c r="E88" t="s">
        <v>84</v>
      </c>
      <c r="F88" t="s">
        <v>84</v>
      </c>
      <c r="I88" t="str">
        <f>VLOOKUP(F88,'CAMSS List of Standards'!A:X,22,FALSE)</f>
        <v>X</v>
      </c>
      <c r="J88" t="s">
        <v>1106</v>
      </c>
    </row>
    <row r="89" spans="1:10" x14ac:dyDescent="0.25">
      <c r="A89" t="s">
        <v>276</v>
      </c>
      <c r="C89" t="s">
        <v>124</v>
      </c>
      <c r="D89" t="s">
        <v>279</v>
      </c>
      <c r="E89" t="s">
        <v>124</v>
      </c>
      <c r="F89" t="s">
        <v>124</v>
      </c>
      <c r="I89" t="str">
        <f>VLOOKUP(F89,'CAMSS List of Standards'!A:X,22,FALSE)</f>
        <v>X</v>
      </c>
      <c r="J89" t="s">
        <v>1106</v>
      </c>
    </row>
    <row r="90" spans="1:10" x14ac:dyDescent="0.25">
      <c r="A90" t="s">
        <v>92</v>
      </c>
      <c r="C90" t="s">
        <v>181</v>
      </c>
      <c r="D90" t="s">
        <v>886</v>
      </c>
      <c r="E90" t="s">
        <v>181</v>
      </c>
      <c r="F90" t="s">
        <v>181</v>
      </c>
      <c r="I90" t="str">
        <f>VLOOKUP(F90,'CAMSS List of Standards'!A:X,22,FALSE)</f>
        <v>X</v>
      </c>
      <c r="J90" t="s">
        <v>1106</v>
      </c>
    </row>
    <row r="91" spans="1:10" x14ac:dyDescent="0.25">
      <c r="A91" t="s">
        <v>277</v>
      </c>
      <c r="C91" t="s">
        <v>272</v>
      </c>
      <c r="D91" t="s">
        <v>283</v>
      </c>
      <c r="E91" t="s">
        <v>78</v>
      </c>
      <c r="F91" t="s">
        <v>78</v>
      </c>
      <c r="I91" t="str">
        <f>VLOOKUP(F91,'CAMSS List of Standards'!A:X,22,FALSE)</f>
        <v>X</v>
      </c>
      <c r="J91" t="s">
        <v>1106</v>
      </c>
    </row>
    <row r="92" spans="1:10" x14ac:dyDescent="0.25">
      <c r="A92" t="s">
        <v>146</v>
      </c>
      <c r="C92" t="s">
        <v>273</v>
      </c>
      <c r="D92" t="s">
        <v>189</v>
      </c>
      <c r="E92" t="s">
        <v>276</v>
      </c>
      <c r="F92" t="s">
        <v>276</v>
      </c>
      <c r="I92" t="str">
        <f>VLOOKUP(F92,'CAMSS List of Standards'!A:X,22,FALSE)</f>
        <v>X</v>
      </c>
      <c r="J92" t="s">
        <v>1106</v>
      </c>
    </row>
    <row r="93" spans="1:10" x14ac:dyDescent="0.25">
      <c r="A93" t="s">
        <v>98</v>
      </c>
      <c r="C93" t="s">
        <v>845</v>
      </c>
      <c r="D93" t="s">
        <v>285</v>
      </c>
      <c r="E93" t="s">
        <v>277</v>
      </c>
      <c r="F93" t="s">
        <v>277</v>
      </c>
      <c r="I93" t="str">
        <f>VLOOKUP(F93,'CAMSS List of Standards'!A:X,22,FALSE)</f>
        <v>X</v>
      </c>
      <c r="J93" t="s">
        <v>1106</v>
      </c>
    </row>
    <row r="94" spans="1:10" x14ac:dyDescent="0.25">
      <c r="A94" t="s">
        <v>104</v>
      </c>
      <c r="C94" t="s">
        <v>274</v>
      </c>
      <c r="D94" t="s">
        <v>86</v>
      </c>
      <c r="E94" t="s">
        <v>146</v>
      </c>
      <c r="F94" t="s">
        <v>146</v>
      </c>
      <c r="I94" t="str">
        <f>VLOOKUP(F94,'CAMSS List of Standards'!A:X,22,FALSE)</f>
        <v>X</v>
      </c>
      <c r="J94" t="s">
        <v>1106</v>
      </c>
    </row>
    <row r="95" spans="1:10" x14ac:dyDescent="0.25">
      <c r="A95" t="s">
        <v>872</v>
      </c>
      <c r="C95" t="s">
        <v>78</v>
      </c>
      <c r="D95" t="s">
        <v>289</v>
      </c>
      <c r="E95" t="s">
        <v>104</v>
      </c>
      <c r="F95" t="s">
        <v>104</v>
      </c>
      <c r="I95" t="str">
        <f>VLOOKUP(F95,'CAMSS List of Standards'!A:X,22,FALSE)</f>
        <v>X</v>
      </c>
      <c r="J95" t="s">
        <v>1106</v>
      </c>
    </row>
    <row r="96" spans="1:10" x14ac:dyDescent="0.25">
      <c r="C96" t="s">
        <v>275</v>
      </c>
      <c r="D96" t="s">
        <v>294</v>
      </c>
      <c r="E96" t="s">
        <v>872</v>
      </c>
      <c r="F96" t="s">
        <v>872</v>
      </c>
      <c r="I96" t="str">
        <f>VLOOKUP(F96,'CAMSS List of Standards'!A:X,22,FALSE)</f>
        <v>X</v>
      </c>
      <c r="J96" t="s">
        <v>1106</v>
      </c>
    </row>
    <row r="97" spans="1:10" x14ac:dyDescent="0.25">
      <c r="A97" t="s">
        <v>111</v>
      </c>
      <c r="C97" t="s">
        <v>276</v>
      </c>
      <c r="D97" t="s">
        <v>71</v>
      </c>
      <c r="E97" t="s">
        <v>85</v>
      </c>
      <c r="F97" t="s">
        <v>85</v>
      </c>
      <c r="I97" t="str">
        <f>VLOOKUP(F97,'CAMSS List of Standards'!A:X,22,FALSE)</f>
        <v>X</v>
      </c>
      <c r="J97" t="s">
        <v>1106</v>
      </c>
    </row>
    <row r="98" spans="1:10" x14ac:dyDescent="0.25">
      <c r="C98" t="s">
        <v>1092</v>
      </c>
      <c r="D98" t="s">
        <v>99</v>
      </c>
      <c r="E98" t="s">
        <v>278</v>
      </c>
      <c r="F98" t="s">
        <v>278</v>
      </c>
      <c r="I98" t="str">
        <f>VLOOKUP(F98,'CAMSS List of Standards'!A:X,22,FALSE)</f>
        <v>X</v>
      </c>
      <c r="J98" t="s">
        <v>1106</v>
      </c>
    </row>
    <row r="99" spans="1:10" x14ac:dyDescent="0.25">
      <c r="A99" t="s">
        <v>148</v>
      </c>
      <c r="C99" t="s">
        <v>92</v>
      </c>
      <c r="D99" t="s">
        <v>113</v>
      </c>
      <c r="E99" t="s">
        <v>2324</v>
      </c>
      <c r="F99" t="s">
        <v>2324</v>
      </c>
      <c r="I99" t="e">
        <f>VLOOKUP(F99,'CAMSS List of Standards'!A:X,22,FALSE)</f>
        <v>#N/A</v>
      </c>
      <c r="J99" t="s">
        <v>1106</v>
      </c>
    </row>
    <row r="100" spans="1:10" x14ac:dyDescent="0.25">
      <c r="A100" t="s">
        <v>85</v>
      </c>
      <c r="C100" t="s">
        <v>277</v>
      </c>
      <c r="D100" t="s">
        <v>2322</v>
      </c>
      <c r="E100" t="s">
        <v>189</v>
      </c>
      <c r="F100" t="s">
        <v>189</v>
      </c>
      <c r="I100" t="str">
        <f>VLOOKUP(F100,'CAMSS List of Standards'!A:X,22,FALSE)</f>
        <v>X</v>
      </c>
      <c r="J100" t="s">
        <v>1106</v>
      </c>
    </row>
    <row r="101" spans="1:10" ht="17.25" x14ac:dyDescent="0.3">
      <c r="A101" t="s">
        <v>278</v>
      </c>
      <c r="C101" t="s">
        <v>146</v>
      </c>
      <c r="D101" t="s">
        <v>202</v>
      </c>
      <c r="E101" t="s">
        <v>150</v>
      </c>
      <c r="F101" t="s">
        <v>150</v>
      </c>
      <c r="G101" s="21"/>
      <c r="I101" t="str">
        <f>VLOOKUP(F101,'CAMSS List of Standards'!A:X,22,FALSE)</f>
        <v>X</v>
      </c>
      <c r="J101" t="s">
        <v>1106</v>
      </c>
    </row>
    <row r="102" spans="1:10" ht="17.25" x14ac:dyDescent="0.3">
      <c r="A102" t="s">
        <v>279</v>
      </c>
      <c r="C102" t="s">
        <v>98</v>
      </c>
      <c r="D102" s="21" t="s">
        <v>2323</v>
      </c>
      <c r="E102" t="s">
        <v>151</v>
      </c>
      <c r="F102" t="s">
        <v>151</v>
      </c>
      <c r="I102" t="str">
        <f>VLOOKUP(F102,'CAMSS List of Standards'!A:X,22,FALSE)</f>
        <v>X</v>
      </c>
      <c r="J102" t="s">
        <v>1106</v>
      </c>
    </row>
    <row r="103" spans="1:10" x14ac:dyDescent="0.25">
      <c r="A103" t="s">
        <v>886</v>
      </c>
      <c r="C103" t="s">
        <v>104</v>
      </c>
      <c r="D103" t="s">
        <v>374</v>
      </c>
      <c r="E103" t="s">
        <v>86</v>
      </c>
      <c r="F103" t="s">
        <v>86</v>
      </c>
      <c r="I103" t="str">
        <f>VLOOKUP(F103,'CAMSS List of Standards'!A:X,22,FALSE)</f>
        <v>X</v>
      </c>
      <c r="J103" t="s">
        <v>1106</v>
      </c>
    </row>
    <row r="104" spans="1:10" x14ac:dyDescent="0.25">
      <c r="A104" t="s">
        <v>2324</v>
      </c>
      <c r="C104" t="s">
        <v>872</v>
      </c>
      <c r="D104" t="s">
        <v>234</v>
      </c>
      <c r="E104" t="s">
        <v>289</v>
      </c>
      <c r="F104" t="s">
        <v>289</v>
      </c>
      <c r="I104" t="str">
        <f>VLOOKUP(F104,'CAMSS List of Standards'!A:X,22,FALSE)</f>
        <v>X</v>
      </c>
      <c r="J104" t="s">
        <v>1106</v>
      </c>
    </row>
    <row r="105" spans="1:10" x14ac:dyDescent="0.25">
      <c r="A105" t="s">
        <v>1095</v>
      </c>
      <c r="C105" t="s">
        <v>111</v>
      </c>
      <c r="D105" t="s">
        <v>656</v>
      </c>
      <c r="E105" t="s">
        <v>294</v>
      </c>
      <c r="F105" t="s">
        <v>294</v>
      </c>
      <c r="I105" t="str">
        <f>VLOOKUP(F105,'CAMSS List of Standards'!A:X,22,FALSE)</f>
        <v>X</v>
      </c>
      <c r="J105" t="s">
        <v>1106</v>
      </c>
    </row>
    <row r="106" spans="1:10" x14ac:dyDescent="0.25">
      <c r="A106" t="s">
        <v>189</v>
      </c>
      <c r="C106" t="s">
        <v>148</v>
      </c>
      <c r="D106" t="s">
        <v>752</v>
      </c>
      <c r="E106" t="s">
        <v>71</v>
      </c>
      <c r="F106" t="s">
        <v>71</v>
      </c>
      <c r="I106" t="str">
        <f>VLOOKUP(F106,'CAMSS List of Standards'!A:X,22,FALSE)</f>
        <v>X</v>
      </c>
      <c r="J106" t="s">
        <v>1106</v>
      </c>
    </row>
    <row r="107" spans="1:10" x14ac:dyDescent="0.25">
      <c r="A107" t="s">
        <v>285</v>
      </c>
      <c r="C107" t="s">
        <v>85</v>
      </c>
      <c r="D107" t="s">
        <v>271</v>
      </c>
      <c r="E107" t="s">
        <v>99</v>
      </c>
      <c r="F107" t="s">
        <v>99</v>
      </c>
      <c r="I107" t="str">
        <f>VLOOKUP(F107,'CAMSS List of Standards'!A:X,22,FALSE)</f>
        <v>X</v>
      </c>
      <c r="J107" t="s">
        <v>1106</v>
      </c>
    </row>
    <row r="108" spans="1:10" x14ac:dyDescent="0.25">
      <c r="A108" t="s">
        <v>86</v>
      </c>
      <c r="C108" t="s">
        <v>278</v>
      </c>
      <c r="D108" t="s">
        <v>2325</v>
      </c>
      <c r="E108" t="s">
        <v>113</v>
      </c>
      <c r="F108" t="s">
        <v>113</v>
      </c>
      <c r="I108" t="str">
        <f>VLOOKUP(F108,'CAMSS List of Standards'!A:X,22,FALSE)</f>
        <v>X</v>
      </c>
      <c r="J108" t="s">
        <v>1106</v>
      </c>
    </row>
    <row r="109" spans="1:10" x14ac:dyDescent="0.25">
      <c r="A109" t="s">
        <v>289</v>
      </c>
      <c r="C109" t="s">
        <v>279</v>
      </c>
      <c r="D109" t="s">
        <v>219</v>
      </c>
      <c r="I109" t="e">
        <f>VLOOKUP(F109,'CAMSS List of Standards'!A:X,22,FALSE)</f>
        <v>#N/A</v>
      </c>
      <c r="J109" t="s">
        <v>1106</v>
      </c>
    </row>
    <row r="110" spans="1:10" x14ac:dyDescent="0.25">
      <c r="A110" t="s">
        <v>1097</v>
      </c>
      <c r="C110" t="s">
        <v>886</v>
      </c>
      <c r="D110" t="s">
        <v>2326</v>
      </c>
      <c r="I110" t="e">
        <f>VLOOKUP(F110,'CAMSS List of Standards'!A:X,22,FALSE)</f>
        <v>#N/A</v>
      </c>
      <c r="J110" t="s">
        <v>1106</v>
      </c>
    </row>
    <row r="111" spans="1:10" x14ac:dyDescent="0.25">
      <c r="A111" t="s">
        <v>294</v>
      </c>
      <c r="C111" t="s">
        <v>283</v>
      </c>
      <c r="D111" t="s">
        <v>218</v>
      </c>
      <c r="I111" t="e">
        <f>VLOOKUP(F111,'CAMSS List of Standards'!A:X,22,FALSE)</f>
        <v>#N/A</v>
      </c>
      <c r="J111" t="s">
        <v>1106</v>
      </c>
    </row>
    <row r="112" spans="1:10" x14ac:dyDescent="0.25">
      <c r="A112" t="s">
        <v>71</v>
      </c>
      <c r="C112" t="s">
        <v>1095</v>
      </c>
      <c r="D112" t="s">
        <v>221</v>
      </c>
      <c r="I112" t="e">
        <f>VLOOKUP(F112,'CAMSS List of Standards'!A:X,22,FALSE)</f>
        <v>#N/A</v>
      </c>
      <c r="J112" t="s">
        <v>1106</v>
      </c>
    </row>
    <row r="113" spans="1:10" x14ac:dyDescent="0.25">
      <c r="A113" t="s">
        <v>99</v>
      </c>
      <c r="C113" t="s">
        <v>189</v>
      </c>
      <c r="D113" t="s">
        <v>239</v>
      </c>
      <c r="I113" t="e">
        <f>VLOOKUP(F113,'CAMSS List of Standards'!A:X,22,FALSE)</f>
        <v>#N/A</v>
      </c>
      <c r="J113" t="s">
        <v>1106</v>
      </c>
    </row>
    <row r="114" spans="1:10" x14ac:dyDescent="0.25">
      <c r="A114" t="s">
        <v>113</v>
      </c>
      <c r="C114" t="s">
        <v>285</v>
      </c>
      <c r="D114" t="s">
        <v>2327</v>
      </c>
      <c r="I114" t="e">
        <f>VLOOKUP(F114,'CAMSS List of Standards'!A:X,22,FALSE)</f>
        <v>#N/A</v>
      </c>
      <c r="J114" t="s">
        <v>1106</v>
      </c>
    </row>
    <row r="115" spans="1:10" x14ac:dyDescent="0.25">
      <c r="C115" t="s">
        <v>86</v>
      </c>
      <c r="D115" t="s">
        <v>255</v>
      </c>
      <c r="I115" t="e">
        <f>VLOOKUP(F115,'CAMSS List of Standards'!A:X,22,FALSE)</f>
        <v>#N/A</v>
      </c>
      <c r="J115" t="s">
        <v>1106</v>
      </c>
    </row>
    <row r="116" spans="1:10" x14ac:dyDescent="0.25">
      <c r="C116" t="s">
        <v>289</v>
      </c>
      <c r="D116" t="s">
        <v>257</v>
      </c>
      <c r="I116" t="e">
        <f>VLOOKUP(F116,'CAMSS List of Standards'!A:X,22,FALSE)</f>
        <v>#N/A</v>
      </c>
      <c r="J116" t="s">
        <v>1106</v>
      </c>
    </row>
    <row r="117" spans="1:10" x14ac:dyDescent="0.25">
      <c r="A117" t="s">
        <v>202</v>
      </c>
      <c r="B117" t="s">
        <v>2328</v>
      </c>
      <c r="C117" t="s">
        <v>2328</v>
      </c>
      <c r="D117" t="s">
        <v>368</v>
      </c>
      <c r="I117" t="e">
        <f>VLOOKUP(F117,'CAMSS List of Standards'!A:X,22,FALSE)</f>
        <v>#N/A</v>
      </c>
      <c r="J117" t="s">
        <v>1106</v>
      </c>
    </row>
    <row r="118" spans="1:10" x14ac:dyDescent="0.25">
      <c r="C118" t="s">
        <v>1097</v>
      </c>
      <c r="D118" t="s">
        <v>275</v>
      </c>
      <c r="I118" t="e">
        <f>VLOOKUP(F118,'CAMSS List of Standards'!A:X,22,FALSE)</f>
        <v>#N/A</v>
      </c>
      <c r="J118" t="s">
        <v>1106</v>
      </c>
    </row>
    <row r="119" spans="1:10" x14ac:dyDescent="0.25">
      <c r="C119" t="s">
        <v>294</v>
      </c>
      <c r="D119" t="s">
        <v>2287</v>
      </c>
      <c r="I119" t="e">
        <f>VLOOKUP(F119,'CAMSS List of Standards'!A:X,22,FALSE)</f>
        <v>#N/A</v>
      </c>
      <c r="J119" t="s">
        <v>1106</v>
      </c>
    </row>
    <row r="120" spans="1:10" ht="17.25" x14ac:dyDescent="0.3">
      <c r="C120" t="s">
        <v>71</v>
      </c>
      <c r="D120" t="s">
        <v>152</v>
      </c>
      <c r="G120" s="21"/>
      <c r="I120" t="e">
        <f>VLOOKUP(F120,'CAMSS List of Standards'!A:X,22,FALSE)</f>
        <v>#N/A</v>
      </c>
      <c r="J120" t="s">
        <v>1106</v>
      </c>
    </row>
    <row r="121" spans="1:10" ht="17.25" x14ac:dyDescent="0.3">
      <c r="C121" t="s">
        <v>99</v>
      </c>
      <c r="D121" t="s">
        <v>372</v>
      </c>
      <c r="G121" s="21"/>
      <c r="I121" t="e">
        <f>VLOOKUP(F121,'CAMSS List of Standards'!A:X,22,FALSE)</f>
        <v>#N/A</v>
      </c>
      <c r="J121" t="s">
        <v>1106</v>
      </c>
    </row>
    <row r="122" spans="1:10" x14ac:dyDescent="0.25">
      <c r="C122" t="s">
        <v>113</v>
      </c>
      <c r="D122" t="s">
        <v>2329</v>
      </c>
      <c r="I122" t="e">
        <f>VLOOKUP(F122,'CAMSS List of Standards'!A:X,22,FALSE)</f>
        <v>#N/A</v>
      </c>
      <c r="J122" t="s">
        <v>1106</v>
      </c>
    </row>
    <row r="123" spans="1:10" x14ac:dyDescent="0.25">
      <c r="C123" t="s">
        <v>2322</v>
      </c>
      <c r="D123" t="s">
        <v>244</v>
      </c>
      <c r="I123" t="e">
        <f>VLOOKUP(F123,'CAMSS List of Standards'!A:X,22,FALSE)</f>
        <v>#N/A</v>
      </c>
      <c r="J123" t="s">
        <v>1106</v>
      </c>
    </row>
    <row r="124" spans="1:10" ht="17.25" x14ac:dyDescent="0.3">
      <c r="D124" t="s">
        <v>2330</v>
      </c>
      <c r="G124" s="21"/>
      <c r="I124" t="e">
        <f>VLOOKUP(F124,'CAMSS List of Standards'!A:X,22,FALSE)</f>
        <v>#N/A</v>
      </c>
      <c r="J124" t="s">
        <v>1106</v>
      </c>
    </row>
    <row r="125" spans="1:10" ht="17.25" x14ac:dyDescent="0.3">
      <c r="D125" t="s">
        <v>261</v>
      </c>
      <c r="G125" s="21"/>
      <c r="I125" t="e">
        <f>VLOOKUP(F125,'CAMSS List of Standards'!A:X,22,FALSE)</f>
        <v>#N/A</v>
      </c>
      <c r="J125" t="s">
        <v>1106</v>
      </c>
    </row>
    <row r="126" spans="1:10" ht="17.25" x14ac:dyDescent="0.3">
      <c r="D126" t="s">
        <v>176</v>
      </c>
      <c r="G126" s="21"/>
      <c r="I126" t="e">
        <f>VLOOKUP(F126,'CAMSS List of Standards'!A:X,22,FALSE)</f>
        <v>#N/A</v>
      </c>
      <c r="J126" t="s">
        <v>1106</v>
      </c>
    </row>
    <row r="127" spans="1:10" x14ac:dyDescent="0.25">
      <c r="I127" t="e">
        <f>VLOOKUP(F127,'CAMSS List of Standards'!A:X,22,FALSE)</f>
        <v>#N/A</v>
      </c>
      <c r="J127" t="s">
        <v>1106</v>
      </c>
    </row>
    <row r="128" spans="1:10" x14ac:dyDescent="0.25">
      <c r="I128" t="e">
        <f>VLOOKUP(F128,'CAMSS List of Standards'!A:X,22,FALSE)</f>
        <v>#N/A</v>
      </c>
      <c r="J128" t="s">
        <v>1106</v>
      </c>
    </row>
    <row r="129" spans="9:10" x14ac:dyDescent="0.25">
      <c r="I129" t="e">
        <f>VLOOKUP(F129,'CAMSS List of Standards'!A:X,22,FALSE)</f>
        <v>#N/A</v>
      </c>
      <c r="J129" t="s">
        <v>1106</v>
      </c>
    </row>
    <row r="130" spans="9:10" x14ac:dyDescent="0.25">
      <c r="I130" t="e">
        <f>VLOOKUP(F130,'CAMSS List of Standards'!A:X,22,FALSE)</f>
        <v>#N/A</v>
      </c>
      <c r="J130" t="s">
        <v>1106</v>
      </c>
    </row>
    <row r="131" spans="9:10" x14ac:dyDescent="0.25">
      <c r="I131" t="e">
        <f>VLOOKUP(F131,'CAMSS List of Standards'!A:X,22,FALSE)</f>
        <v>#N/A</v>
      </c>
      <c r="J131" t="s">
        <v>1106</v>
      </c>
    </row>
    <row r="132" spans="9:10" x14ac:dyDescent="0.25">
      <c r="I132" t="e">
        <f>VLOOKUP(F132,'CAMSS List of Standards'!A:X,22,FALSE)</f>
        <v>#N/A</v>
      </c>
      <c r="J132" t="s">
        <v>1106</v>
      </c>
    </row>
    <row r="133" spans="9:10" x14ac:dyDescent="0.25">
      <c r="I133" t="e">
        <f>VLOOKUP(F133,'CAMSS List of Standards'!A:X,22,FALSE)</f>
        <v>#N/A</v>
      </c>
      <c r="J133" t="s">
        <v>1106</v>
      </c>
    </row>
    <row r="134" spans="9:10" x14ac:dyDescent="0.25">
      <c r="I134" t="e">
        <f>VLOOKUP(F134,'CAMSS List of Standards'!A:X,22,FALSE)</f>
        <v>#N/A</v>
      </c>
      <c r="J134" t="s">
        <v>1106</v>
      </c>
    </row>
    <row r="135" spans="9:10" x14ac:dyDescent="0.25">
      <c r="I135" t="e">
        <f>VLOOKUP(F135,'CAMSS List of Standards'!A:X,22,FALSE)</f>
        <v>#N/A</v>
      </c>
      <c r="J135" t="s">
        <v>1106</v>
      </c>
    </row>
    <row r="136" spans="9:10" x14ac:dyDescent="0.25">
      <c r="I136" t="e">
        <f>VLOOKUP(F136,'CAMSS List of Standards'!A:X,22,FALSE)</f>
        <v>#N/A</v>
      </c>
      <c r="J136" t="s">
        <v>1106</v>
      </c>
    </row>
    <row r="137" spans="9:10" x14ac:dyDescent="0.25">
      <c r="I137" t="e">
        <f>VLOOKUP(F137,'CAMSS List of Standards'!A:X,22,FALSE)</f>
        <v>#N/A</v>
      </c>
      <c r="J137" t="s">
        <v>1106</v>
      </c>
    </row>
    <row r="138" spans="9:10" x14ac:dyDescent="0.25">
      <c r="I138" t="e">
        <f>VLOOKUP(F138,'CAMSS List of Standards'!A:X,22,FALSE)</f>
        <v>#N/A</v>
      </c>
      <c r="J138" t="s">
        <v>1106</v>
      </c>
    </row>
    <row r="139" spans="9:10" x14ac:dyDescent="0.25">
      <c r="I139" t="e">
        <f>VLOOKUP(F139,'CAMSS List of Standards'!A:X,22,FALSE)</f>
        <v>#N/A</v>
      </c>
      <c r="J139" t="s">
        <v>1106</v>
      </c>
    </row>
    <row r="140" spans="9:10" x14ac:dyDescent="0.25">
      <c r="I140" t="e">
        <f>VLOOKUP(F140,'CAMSS List of Standards'!A:X,22,FALSE)</f>
        <v>#N/A</v>
      </c>
      <c r="J140" t="s">
        <v>1106</v>
      </c>
    </row>
    <row r="141" spans="9:10" x14ac:dyDescent="0.25">
      <c r="I141" t="e">
        <f>VLOOKUP(F141,'CAMSS List of Standards'!A:X,22,FALSE)</f>
        <v>#N/A</v>
      </c>
      <c r="J141" t="s">
        <v>1106</v>
      </c>
    </row>
    <row r="142" spans="9:10" x14ac:dyDescent="0.25">
      <c r="I142" t="e">
        <f>VLOOKUP(F142,'CAMSS List of Standards'!A:X,22,FALSE)</f>
        <v>#N/A</v>
      </c>
      <c r="J142" t="s">
        <v>1106</v>
      </c>
    </row>
    <row r="143" spans="9:10" x14ac:dyDescent="0.25">
      <c r="I143" t="e">
        <f>VLOOKUP(F143,'CAMSS List of Standards'!A:X,22,FALSE)</f>
        <v>#N/A</v>
      </c>
      <c r="J143" t="s">
        <v>1106</v>
      </c>
    </row>
    <row r="144" spans="9:10" x14ac:dyDescent="0.25">
      <c r="I144" t="e">
        <f>VLOOKUP(F144,'CAMSS List of Standards'!A:X,22,FALSE)</f>
        <v>#N/A</v>
      </c>
      <c r="J144" t="s">
        <v>1106</v>
      </c>
    </row>
    <row r="145" spans="9:10" x14ac:dyDescent="0.25">
      <c r="I145" t="e">
        <f>VLOOKUP(F145,'CAMSS List of Standards'!A:X,22,FALSE)</f>
        <v>#N/A</v>
      </c>
      <c r="J145" t="s">
        <v>1106</v>
      </c>
    </row>
    <row r="146" spans="9:10" x14ac:dyDescent="0.25">
      <c r="I146" t="e">
        <f>VLOOKUP(F146,'CAMSS List of Standards'!A:X,22,FALSE)</f>
        <v>#N/A</v>
      </c>
      <c r="J146" t="s">
        <v>1106</v>
      </c>
    </row>
    <row r="147" spans="9:10" x14ac:dyDescent="0.25">
      <c r="I147" t="e">
        <f>VLOOKUP(F147,'CAMSS List of Standards'!A:X,22,FALSE)</f>
        <v>#N/A</v>
      </c>
      <c r="J147" t="s">
        <v>1106</v>
      </c>
    </row>
    <row r="148" spans="9:10" x14ac:dyDescent="0.25">
      <c r="I148" t="e">
        <f>VLOOKUP(F148,'CAMSS List of Standards'!A:X,22,FALSE)</f>
        <v>#N/A</v>
      </c>
      <c r="J148" t="s">
        <v>1106</v>
      </c>
    </row>
    <row r="149" spans="9:10" x14ac:dyDescent="0.25">
      <c r="I149" t="e">
        <f>VLOOKUP(F149,'CAMSS List of Standards'!A:X,22,FALSE)</f>
        <v>#N/A</v>
      </c>
      <c r="J149" t="s">
        <v>1106</v>
      </c>
    </row>
    <row r="150" spans="9:10" x14ac:dyDescent="0.25">
      <c r="I150" t="e">
        <f>VLOOKUP(F150,'CAMSS List of Standards'!A:X,22,FALSE)</f>
        <v>#N/A</v>
      </c>
      <c r="J150" t="s">
        <v>1106</v>
      </c>
    </row>
    <row r="151" spans="9:10" x14ac:dyDescent="0.25">
      <c r="I151" t="e">
        <f>VLOOKUP(F151,'CAMSS List of Standards'!A:X,22,FALSE)</f>
        <v>#N/A</v>
      </c>
      <c r="J151" t="s">
        <v>1106</v>
      </c>
    </row>
    <row r="152" spans="9:10" x14ac:dyDescent="0.25">
      <c r="I152" t="e">
        <f>VLOOKUP(F152,'CAMSS List of Standards'!A:X,22,FALSE)</f>
        <v>#N/A</v>
      </c>
      <c r="J152" t="s">
        <v>1106</v>
      </c>
    </row>
    <row r="153" spans="9:10" x14ac:dyDescent="0.25">
      <c r="I153" t="e">
        <f>VLOOKUP(F153,'CAMSS List of Standards'!A:X,22,FALSE)</f>
        <v>#N/A</v>
      </c>
      <c r="J153" t="s">
        <v>1106</v>
      </c>
    </row>
    <row r="154" spans="9:10" x14ac:dyDescent="0.25">
      <c r="I154" t="e">
        <f>VLOOKUP(F154,'CAMSS List of Standards'!A:X,22,FALSE)</f>
        <v>#N/A</v>
      </c>
      <c r="J154" t="s">
        <v>1106</v>
      </c>
    </row>
    <row r="155" spans="9:10" x14ac:dyDescent="0.25">
      <c r="I155" t="e">
        <f>VLOOKUP(F155,'CAMSS List of Standards'!A:X,22,FALSE)</f>
        <v>#N/A</v>
      </c>
      <c r="J155" t="s">
        <v>1106</v>
      </c>
    </row>
    <row r="156" spans="9:10" x14ac:dyDescent="0.25">
      <c r="I156" t="e">
        <f>VLOOKUP(F156,'CAMSS List of Standards'!A:X,22,FALSE)</f>
        <v>#N/A</v>
      </c>
      <c r="J156" t="s">
        <v>1106</v>
      </c>
    </row>
    <row r="157" spans="9:10" x14ac:dyDescent="0.25">
      <c r="I157" t="e">
        <f>VLOOKUP(F157,'CAMSS List of Standards'!A:X,22,FALSE)</f>
        <v>#N/A</v>
      </c>
      <c r="J157" t="s">
        <v>1106</v>
      </c>
    </row>
    <row r="158" spans="9:10" x14ac:dyDescent="0.25">
      <c r="I158" t="e">
        <f>VLOOKUP(F158,'CAMSS List of Standards'!A:X,22,FALSE)</f>
        <v>#N/A</v>
      </c>
      <c r="J158" t="s">
        <v>1106</v>
      </c>
    </row>
    <row r="159" spans="9:10" x14ac:dyDescent="0.25">
      <c r="I159" t="e">
        <f>VLOOKUP(F159,'CAMSS List of Standards'!A:X,22,FALSE)</f>
        <v>#N/A</v>
      </c>
      <c r="J159" t="s">
        <v>1106</v>
      </c>
    </row>
    <row r="160" spans="9:10" x14ac:dyDescent="0.25">
      <c r="I160" t="e">
        <f>VLOOKUP(F160,'CAMSS List of Standards'!A:X,22,FALSE)</f>
        <v>#N/A</v>
      </c>
      <c r="J160" t="s">
        <v>1106</v>
      </c>
    </row>
    <row r="161" spans="9:10" x14ac:dyDescent="0.25">
      <c r="I161" t="e">
        <f>VLOOKUP(F161,'CAMSS List of Standards'!A:X,22,FALSE)</f>
        <v>#N/A</v>
      </c>
      <c r="J161" t="s">
        <v>1106</v>
      </c>
    </row>
    <row r="162" spans="9:10" x14ac:dyDescent="0.25">
      <c r="I162" t="e">
        <f>VLOOKUP(F162,'CAMSS List of Standards'!A:X,22,FALSE)</f>
        <v>#N/A</v>
      </c>
      <c r="J162" t="s">
        <v>1106</v>
      </c>
    </row>
    <row r="163" spans="9:10" x14ac:dyDescent="0.25">
      <c r="I163" t="e">
        <f>VLOOKUP(F163,'CAMSS List of Standards'!A:X,12,FALSE)</f>
        <v>#N/A</v>
      </c>
      <c r="J163" t="s">
        <v>1106</v>
      </c>
    </row>
    <row r="164" spans="9:10" x14ac:dyDescent="0.25">
      <c r="I164" t="e">
        <f>VLOOKUP(F164,'CAMSS List of Standards'!A:X,12,FALSE)</f>
        <v>#N/A</v>
      </c>
      <c r="J164" t="s">
        <v>1106</v>
      </c>
    </row>
    <row r="165" spans="9:10" x14ac:dyDescent="0.25">
      <c r="I165" t="e">
        <f>VLOOKUP(F165,'CAMSS List of Standards'!A:X,12,FALSE)</f>
        <v>#N/A</v>
      </c>
      <c r="J165" t="s">
        <v>1106</v>
      </c>
    </row>
    <row r="166" spans="9:10" x14ac:dyDescent="0.25">
      <c r="I166" t="e">
        <f>VLOOKUP(F166,'CAMSS List of Standards'!A:X,12,FALSE)</f>
        <v>#N/A</v>
      </c>
      <c r="J166" t="s">
        <v>1106</v>
      </c>
    </row>
    <row r="167" spans="9:10" x14ac:dyDescent="0.25">
      <c r="I167" t="e">
        <f>VLOOKUP(F167,'CAMSS List of Standards'!A:X,12,FALSE)</f>
        <v>#N/A</v>
      </c>
      <c r="J167" t="s">
        <v>1106</v>
      </c>
    </row>
    <row r="168" spans="9:10" x14ac:dyDescent="0.25">
      <c r="I168" t="e">
        <f>VLOOKUP(F168,'CAMSS List of Standards'!A:X,12,FALSE)</f>
        <v>#N/A</v>
      </c>
      <c r="J168" t="s">
        <v>1106</v>
      </c>
    </row>
    <row r="169" spans="9:10" x14ac:dyDescent="0.25">
      <c r="I169" t="e">
        <f>VLOOKUP(F169,'CAMSS List of Standards'!A:X,12,FALSE)</f>
        <v>#N/A</v>
      </c>
      <c r="J169" t="s">
        <v>1106</v>
      </c>
    </row>
    <row r="170" spans="9:10" x14ac:dyDescent="0.25">
      <c r="I170" t="e">
        <f>VLOOKUP(F170,'CAMSS List of Standards'!A:X,12,FALSE)</f>
        <v>#N/A</v>
      </c>
      <c r="J170" t="s">
        <v>1106</v>
      </c>
    </row>
    <row r="171" spans="9:10" x14ac:dyDescent="0.25">
      <c r="I171" t="e">
        <f>VLOOKUP(F171,'CAMSS List of Standards'!A:X,12,FALSE)</f>
        <v>#N/A</v>
      </c>
      <c r="J171" t="s">
        <v>1106</v>
      </c>
    </row>
    <row r="172" spans="9:10" x14ac:dyDescent="0.25">
      <c r="I172" t="e">
        <f>VLOOKUP(F172,'CAMSS List of Standards'!A:X,12,FALSE)</f>
        <v>#N/A</v>
      </c>
      <c r="J172" t="s">
        <v>1106</v>
      </c>
    </row>
    <row r="173" spans="9:10" x14ac:dyDescent="0.25">
      <c r="I173" t="e">
        <f>VLOOKUP(F173,'CAMSS List of Standards'!A:X,12,FALSE)</f>
        <v>#N/A</v>
      </c>
      <c r="J173" t="s">
        <v>1106</v>
      </c>
    </row>
    <row r="174" spans="9:10" x14ac:dyDescent="0.25">
      <c r="I174" t="e">
        <f>VLOOKUP(F174,'CAMSS List of Standards'!A:X,12,FALSE)</f>
        <v>#N/A</v>
      </c>
      <c r="J174" t="s">
        <v>1106</v>
      </c>
    </row>
    <row r="175" spans="9:10" x14ac:dyDescent="0.25">
      <c r="I175" t="e">
        <f>VLOOKUP(F175,'CAMSS List of Standards'!A:X,12,FALSE)</f>
        <v>#N/A</v>
      </c>
      <c r="J175" t="s">
        <v>1106</v>
      </c>
    </row>
    <row r="176" spans="9:10" x14ac:dyDescent="0.25">
      <c r="I176" t="e">
        <f>VLOOKUP(F176,'CAMSS List of Standards'!A:X,12,FALSE)</f>
        <v>#N/A</v>
      </c>
      <c r="J176" t="s">
        <v>1106</v>
      </c>
    </row>
    <row r="177" spans="9:10" x14ac:dyDescent="0.25">
      <c r="I177" t="e">
        <f>VLOOKUP(F177,'CAMSS List of Standards'!A:X,12,FALSE)</f>
        <v>#N/A</v>
      </c>
      <c r="J177" t="s">
        <v>1106</v>
      </c>
    </row>
    <row r="178" spans="9:10" x14ac:dyDescent="0.25">
      <c r="I178" t="e">
        <f>VLOOKUP(F178,'CAMSS List of Standards'!A:X,12,FALSE)</f>
        <v>#N/A</v>
      </c>
      <c r="J178" t="s">
        <v>1106</v>
      </c>
    </row>
    <row r="179" spans="9:10" x14ac:dyDescent="0.25">
      <c r="I179" t="e">
        <f>VLOOKUP(F179,'CAMSS List of Standards'!A:X,12,FALSE)</f>
        <v>#N/A</v>
      </c>
      <c r="J179" t="s">
        <v>1106</v>
      </c>
    </row>
    <row r="180" spans="9:10" x14ac:dyDescent="0.25">
      <c r="I180" t="e">
        <f>VLOOKUP(F180,'CAMSS List of Standards'!A:X,12,FALSE)</f>
        <v>#N/A</v>
      </c>
      <c r="J180" t="s">
        <v>1106</v>
      </c>
    </row>
    <row r="181" spans="9:10" x14ac:dyDescent="0.25">
      <c r="I181" t="e">
        <f>VLOOKUP(F181,'CAMSS List of Standards'!A:X,12,FALSE)</f>
        <v>#N/A</v>
      </c>
      <c r="J181" t="s">
        <v>1106</v>
      </c>
    </row>
  </sheetData>
  <autoFilter ref="A1:L181" xr:uid="{00000000-0009-0000-0000-000011000000}">
    <sortState xmlns:xlrd2="http://schemas.microsoft.com/office/spreadsheetml/2017/richdata2" ref="A2:L181">
      <sortCondition ref="F1"/>
    </sortState>
  </autoFilter>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L150"/>
  <sheetViews>
    <sheetView topLeftCell="D1" workbookViewId="0">
      <selection activeCell="E2" sqref="E2"/>
    </sheetView>
  </sheetViews>
  <sheetFormatPr defaultColWidth="9.140625" defaultRowHeight="15" x14ac:dyDescent="0.25"/>
  <cols>
    <col min="1" max="1" width="26.140625" bestFit="1" customWidth="1"/>
    <col min="2" max="3" width="17" hidden="1" customWidth="1"/>
    <col min="4" max="4" width="17.140625" customWidth="1"/>
    <col min="5" max="5" width="32.7109375" customWidth="1"/>
    <col min="6" max="6" width="20.85546875" customWidth="1"/>
    <col min="7" max="7" width="26.85546875" customWidth="1"/>
    <col min="8" max="8" width="10.140625" bestFit="1" customWidth="1"/>
    <col min="9" max="9" width="18.140625" customWidth="1"/>
    <col min="10" max="10" width="6.85546875" bestFit="1" customWidth="1"/>
    <col min="11" max="11" width="26.85546875" customWidth="1"/>
    <col min="12" max="12" width="21.5703125" bestFit="1" customWidth="1"/>
  </cols>
  <sheetData>
    <row r="1" spans="1:12" x14ac:dyDescent="0.25">
      <c r="A1" s="1" t="s">
        <v>1099</v>
      </c>
      <c r="B1" s="1" t="s">
        <v>1100</v>
      </c>
      <c r="C1" s="1" t="s">
        <v>1101</v>
      </c>
      <c r="D1" s="1" t="s">
        <v>3018</v>
      </c>
      <c r="E1" s="1" t="s">
        <v>2994</v>
      </c>
      <c r="F1" s="1" t="s">
        <v>1102</v>
      </c>
      <c r="G1" s="1" t="s">
        <v>1103</v>
      </c>
      <c r="H1" s="1" t="s">
        <v>1104</v>
      </c>
      <c r="I1" s="1" t="s">
        <v>1105</v>
      </c>
      <c r="J1" s="1" t="s">
        <v>1106</v>
      </c>
      <c r="K1" s="1" t="s">
        <v>1107</v>
      </c>
      <c r="L1" s="1" t="s">
        <v>1108</v>
      </c>
    </row>
    <row r="2" spans="1:12" x14ac:dyDescent="0.25">
      <c r="B2" t="s">
        <v>2331</v>
      </c>
      <c r="C2" t="s">
        <v>2331</v>
      </c>
      <c r="D2" t="s">
        <v>2331</v>
      </c>
      <c r="E2" t="s">
        <v>2337</v>
      </c>
      <c r="F2" t="s">
        <v>375</v>
      </c>
      <c r="I2" t="str">
        <f>VLOOKUP(F2,'CAMSS List of Standards'!A:AF,23,FALSE)</f>
        <v>X</v>
      </c>
      <c r="J2" t="s">
        <v>1106</v>
      </c>
      <c r="K2" t="s">
        <v>2332</v>
      </c>
      <c r="L2" t="s">
        <v>2333</v>
      </c>
    </row>
    <row r="3" spans="1:12" x14ac:dyDescent="0.25">
      <c r="A3" t="s">
        <v>704</v>
      </c>
      <c r="B3" t="s">
        <v>2334</v>
      </c>
      <c r="C3" t="s">
        <v>2334</v>
      </c>
      <c r="D3" t="s">
        <v>2335</v>
      </c>
      <c r="E3" t="s">
        <v>2340</v>
      </c>
      <c r="F3" t="s">
        <v>160</v>
      </c>
      <c r="I3" t="str">
        <f>VLOOKUP(F3,'CAMSS List of Standards'!A:AF,23,FALSE)</f>
        <v>X</v>
      </c>
      <c r="J3" t="s">
        <v>1106</v>
      </c>
    </row>
    <row r="4" spans="1:12" x14ac:dyDescent="0.25">
      <c r="A4" t="s">
        <v>82</v>
      </c>
      <c r="B4" t="s">
        <v>2336</v>
      </c>
      <c r="C4" t="s">
        <v>2336</v>
      </c>
      <c r="D4" t="s">
        <v>2337</v>
      </c>
      <c r="E4" t="s">
        <v>2356</v>
      </c>
      <c r="F4" t="s">
        <v>168</v>
      </c>
      <c r="I4" t="str">
        <f>VLOOKUP(F4,'CAMSS List of Standards'!A:AF,23,FALSE)</f>
        <v>X</v>
      </c>
      <c r="J4" t="s">
        <v>1106</v>
      </c>
    </row>
    <row r="5" spans="1:12" x14ac:dyDescent="0.25">
      <c r="B5" t="s">
        <v>2335</v>
      </c>
      <c r="C5" t="s">
        <v>2335</v>
      </c>
      <c r="D5" t="s">
        <v>2338</v>
      </c>
      <c r="E5" t="s">
        <v>838</v>
      </c>
      <c r="F5" t="s">
        <v>838</v>
      </c>
      <c r="I5" t="str">
        <f>VLOOKUP(F5,'CAMSS List of Standards'!A:AF,23,FALSE)</f>
        <v>X</v>
      </c>
      <c r="J5" t="s">
        <v>1106</v>
      </c>
      <c r="K5" t="s">
        <v>2339</v>
      </c>
      <c r="L5" t="s">
        <v>2333</v>
      </c>
    </row>
    <row r="6" spans="1:12" x14ac:dyDescent="0.25">
      <c r="A6" t="s">
        <v>74</v>
      </c>
      <c r="B6" t="s">
        <v>2337</v>
      </c>
      <c r="C6" t="s">
        <v>2337</v>
      </c>
      <c r="D6" t="s">
        <v>2340</v>
      </c>
      <c r="E6" t="s">
        <v>2387</v>
      </c>
      <c r="F6" t="s">
        <v>85</v>
      </c>
      <c r="I6" t="str">
        <f>VLOOKUP(F6,'CAMSS List of Standards'!A:AF,23,FALSE)</f>
        <v>X</v>
      </c>
      <c r="J6" t="s">
        <v>1106</v>
      </c>
    </row>
    <row r="7" spans="1:12" x14ac:dyDescent="0.25">
      <c r="B7" t="s">
        <v>385</v>
      </c>
      <c r="C7" t="s">
        <v>385</v>
      </c>
      <c r="D7" t="s">
        <v>2341</v>
      </c>
      <c r="E7" t="s">
        <v>2392</v>
      </c>
      <c r="F7" t="s">
        <v>186</v>
      </c>
      <c r="I7" t="str">
        <f>VLOOKUP(F7,'CAMSS List of Standards'!A:AF,23,FALSE)</f>
        <v>X</v>
      </c>
      <c r="J7" t="s">
        <v>1106</v>
      </c>
    </row>
    <row r="8" spans="1:12" x14ac:dyDescent="0.25">
      <c r="B8" t="s">
        <v>2338</v>
      </c>
      <c r="C8" t="s">
        <v>2338</v>
      </c>
      <c r="D8" t="s">
        <v>2342</v>
      </c>
      <c r="E8" t="s">
        <v>2368</v>
      </c>
      <c r="F8" t="s">
        <v>2368</v>
      </c>
      <c r="I8" t="e">
        <f>VLOOKUP(F8,'CAMSS List of Standards'!A:AF,23,FALSE)</f>
        <v>#N/A</v>
      </c>
      <c r="J8" t="s">
        <v>1106</v>
      </c>
      <c r="K8" t="s">
        <v>2338</v>
      </c>
      <c r="L8" t="s">
        <v>2343</v>
      </c>
    </row>
    <row r="9" spans="1:12" x14ac:dyDescent="0.25">
      <c r="A9" t="s">
        <v>95</v>
      </c>
      <c r="B9" t="s">
        <v>2340</v>
      </c>
      <c r="C9" t="s">
        <v>2340</v>
      </c>
      <c r="D9" t="s">
        <v>2344</v>
      </c>
      <c r="E9" t="s">
        <v>91</v>
      </c>
      <c r="F9" t="s">
        <v>91</v>
      </c>
      <c r="I9" t="str">
        <f>VLOOKUP(F9,'CAMSS List of Standards'!A:AF,23,FALSE)</f>
        <v>X</v>
      </c>
      <c r="J9" t="s">
        <v>1106</v>
      </c>
      <c r="K9" t="s">
        <v>2345</v>
      </c>
      <c r="L9" t="s">
        <v>2333</v>
      </c>
    </row>
    <row r="10" spans="1:12" x14ac:dyDescent="0.25">
      <c r="B10" t="s">
        <v>2341</v>
      </c>
      <c r="C10" t="s">
        <v>2341</v>
      </c>
      <c r="D10" t="s">
        <v>2346</v>
      </c>
      <c r="E10" t="s">
        <v>71</v>
      </c>
      <c r="F10" t="s">
        <v>71</v>
      </c>
      <c r="I10" t="str">
        <f>VLOOKUP(F10,'CAMSS List of Standards'!A:AF,23,FALSE)</f>
        <v>X</v>
      </c>
      <c r="J10" t="s">
        <v>1106</v>
      </c>
      <c r="K10" t="s">
        <v>2347</v>
      </c>
      <c r="L10" t="s">
        <v>2333</v>
      </c>
    </row>
    <row r="11" spans="1:12" x14ac:dyDescent="0.25">
      <c r="A11" t="s">
        <v>2348</v>
      </c>
      <c r="B11" t="s">
        <v>2342</v>
      </c>
      <c r="C11" t="s">
        <v>2342</v>
      </c>
      <c r="D11" t="s">
        <v>2349</v>
      </c>
      <c r="E11" t="s">
        <v>3416</v>
      </c>
      <c r="F11" t="s">
        <v>76</v>
      </c>
      <c r="I11" t="str">
        <f>VLOOKUP(F11,'CAMSS List of Standards'!A:AF,23,FALSE)</f>
        <v>X</v>
      </c>
      <c r="J11" t="s">
        <v>1106</v>
      </c>
      <c r="K11" t="s">
        <v>2350</v>
      </c>
      <c r="L11" t="s">
        <v>2333</v>
      </c>
    </row>
    <row r="12" spans="1:12" x14ac:dyDescent="0.25">
      <c r="B12" t="s">
        <v>2351</v>
      </c>
      <c r="C12" t="s">
        <v>2351</v>
      </c>
      <c r="D12" t="s">
        <v>107</v>
      </c>
      <c r="E12" t="s">
        <v>1532</v>
      </c>
      <c r="F12" t="s">
        <v>1532</v>
      </c>
      <c r="I12" t="e">
        <f>VLOOKUP(F12,'CAMSS List of Standards'!A:AF,23,FALSE)</f>
        <v>#N/A</v>
      </c>
      <c r="J12" t="s">
        <v>1106</v>
      </c>
    </row>
    <row r="13" spans="1:12" x14ac:dyDescent="0.25">
      <c r="B13" t="s">
        <v>2352</v>
      </c>
      <c r="C13" t="s">
        <v>2352</v>
      </c>
      <c r="D13" t="s">
        <v>95</v>
      </c>
      <c r="E13" t="s">
        <v>1530</v>
      </c>
      <c r="F13" t="s">
        <v>1530</v>
      </c>
      <c r="I13" t="e">
        <f>VLOOKUP(F13,'CAMSS List of Standards'!A:AF,23,FALSE)</f>
        <v>#N/A</v>
      </c>
      <c r="J13" t="s">
        <v>1106</v>
      </c>
      <c r="K13" t="s">
        <v>2353</v>
      </c>
      <c r="L13" t="s">
        <v>2333</v>
      </c>
    </row>
    <row r="14" spans="1:12" x14ac:dyDescent="0.25">
      <c r="B14" t="s">
        <v>2344</v>
      </c>
      <c r="C14" t="s">
        <v>2344</v>
      </c>
      <c r="D14" s="20" t="s">
        <v>558</v>
      </c>
      <c r="E14" t="s">
        <v>90</v>
      </c>
      <c r="F14" t="s">
        <v>90</v>
      </c>
      <c r="I14" t="str">
        <f>VLOOKUP(F14,'CAMSS List of Standards'!A:AF,23,FALSE)</f>
        <v>X</v>
      </c>
      <c r="J14" t="s">
        <v>1106</v>
      </c>
      <c r="K14" t="s">
        <v>2354</v>
      </c>
      <c r="L14" t="s">
        <v>2333</v>
      </c>
    </row>
    <row r="15" spans="1:12" x14ac:dyDescent="0.25">
      <c r="A15" t="s">
        <v>145</v>
      </c>
      <c r="B15" t="s">
        <v>2346</v>
      </c>
      <c r="C15" t="s">
        <v>2346</v>
      </c>
      <c r="D15" t="s">
        <v>559</v>
      </c>
      <c r="E15" t="s">
        <v>831</v>
      </c>
      <c r="F15" t="s">
        <v>831</v>
      </c>
      <c r="I15" t="str">
        <f>VLOOKUP(F15,'CAMSS List of Standards'!A:AF,23,FALSE)</f>
        <v>X</v>
      </c>
      <c r="J15" t="s">
        <v>1106</v>
      </c>
      <c r="K15" t="s">
        <v>2355</v>
      </c>
      <c r="L15" t="s">
        <v>2333</v>
      </c>
    </row>
    <row r="16" spans="1:12" x14ac:dyDescent="0.25">
      <c r="A16" t="s">
        <v>168</v>
      </c>
      <c r="B16" t="s">
        <v>2349</v>
      </c>
      <c r="C16" t="s">
        <v>2349</v>
      </c>
      <c r="D16" t="s">
        <v>2356</v>
      </c>
      <c r="E16" t="s">
        <v>236</v>
      </c>
      <c r="F16" t="s">
        <v>236</v>
      </c>
      <c r="I16" t="str">
        <f>VLOOKUP(F16,'CAMSS List of Standards'!A:AF,23,FALSE)</f>
        <v>X</v>
      </c>
      <c r="J16" t="s">
        <v>1106</v>
      </c>
      <c r="K16" t="s">
        <v>2357</v>
      </c>
      <c r="L16" t="s">
        <v>2333</v>
      </c>
    </row>
    <row r="17" spans="1:12" x14ac:dyDescent="0.25">
      <c r="A17" t="s">
        <v>236</v>
      </c>
      <c r="B17" t="s">
        <v>2358</v>
      </c>
      <c r="C17" t="s">
        <v>2358</v>
      </c>
      <c r="D17" t="s">
        <v>2359</v>
      </c>
      <c r="E17" t="s">
        <v>139</v>
      </c>
      <c r="F17" t="s">
        <v>139</v>
      </c>
      <c r="I17" t="str">
        <f>VLOOKUP(F17,'CAMSS List of Standards'!A:AF,23,FALSE)</f>
        <v>X</v>
      </c>
      <c r="J17" t="s">
        <v>1106</v>
      </c>
    </row>
    <row r="18" spans="1:12" x14ac:dyDescent="0.25">
      <c r="A18" t="s">
        <v>170</v>
      </c>
      <c r="B18" t="s">
        <v>2360</v>
      </c>
      <c r="C18" t="s">
        <v>2360</v>
      </c>
      <c r="D18" t="s">
        <v>2361</v>
      </c>
      <c r="E18" t="s">
        <v>72</v>
      </c>
      <c r="F18" t="s">
        <v>72</v>
      </c>
      <c r="I18" t="str">
        <f>VLOOKUP(F18,'CAMSS List of Standards'!A:AF,23,FALSE)</f>
        <v>X</v>
      </c>
      <c r="J18" t="s">
        <v>1106</v>
      </c>
    </row>
    <row r="19" spans="1:12" x14ac:dyDescent="0.25">
      <c r="A19" t="s">
        <v>2362</v>
      </c>
      <c r="B19" t="s">
        <v>107</v>
      </c>
      <c r="C19" t="s">
        <v>2363</v>
      </c>
      <c r="D19" t="s">
        <v>2364</v>
      </c>
      <c r="E19" t="s">
        <v>3418</v>
      </c>
      <c r="F19" t="s">
        <v>3417</v>
      </c>
      <c r="I19" t="e">
        <f>VLOOKUP(F19,'CAMSS List of Standards'!A:AF,23,FALSE)</f>
        <v>#N/A</v>
      </c>
      <c r="J19" t="s">
        <v>1106</v>
      </c>
    </row>
    <row r="20" spans="1:12" x14ac:dyDescent="0.25">
      <c r="A20" t="s">
        <v>90</v>
      </c>
      <c r="B20" t="s">
        <v>95</v>
      </c>
      <c r="C20" t="s">
        <v>2365</v>
      </c>
      <c r="D20" t="s">
        <v>2366</v>
      </c>
      <c r="E20" t="s">
        <v>3420</v>
      </c>
      <c r="F20" t="s">
        <v>3439</v>
      </c>
      <c r="I20" t="e">
        <f>VLOOKUP(F20,'CAMSS List of Standards'!A:AF,23,FALSE)</f>
        <v>#N/A</v>
      </c>
      <c r="J20" t="s">
        <v>1106</v>
      </c>
    </row>
    <row r="21" spans="1:12" x14ac:dyDescent="0.25">
      <c r="A21" t="s">
        <v>280</v>
      </c>
      <c r="B21" t="s">
        <v>2367</v>
      </c>
      <c r="C21" t="s">
        <v>2367</v>
      </c>
      <c r="D21" t="s">
        <v>2368</v>
      </c>
      <c r="E21" t="s">
        <v>3421</v>
      </c>
      <c r="F21" t="s">
        <v>3440</v>
      </c>
      <c r="I21" t="e">
        <f>VLOOKUP(F21,'CAMSS List of Standards'!A:AF,23,FALSE)</f>
        <v>#N/A</v>
      </c>
      <c r="J21" t="s">
        <v>1106</v>
      </c>
    </row>
    <row r="22" spans="1:12" x14ac:dyDescent="0.25">
      <c r="B22" t="s">
        <v>558</v>
      </c>
      <c r="C22" t="s">
        <v>558</v>
      </c>
      <c r="D22" t="s">
        <v>2369</v>
      </c>
      <c r="E22" t="s">
        <v>3422</v>
      </c>
      <c r="F22" t="s">
        <v>132</v>
      </c>
      <c r="I22" t="str">
        <f>VLOOKUP(F22,'CAMSS List of Standards'!A:AF,23,FALSE)</f>
        <v>X</v>
      </c>
      <c r="J22" t="s">
        <v>1106</v>
      </c>
    </row>
    <row r="23" spans="1:12" x14ac:dyDescent="0.25">
      <c r="A23" t="s">
        <v>831</v>
      </c>
      <c r="B23" t="s">
        <v>559</v>
      </c>
      <c r="C23" t="s">
        <v>559</v>
      </c>
      <c r="D23" t="s">
        <v>1904</v>
      </c>
      <c r="E23" t="s">
        <v>3423</v>
      </c>
      <c r="F23" t="s">
        <v>3441</v>
      </c>
      <c r="I23" t="e">
        <f>VLOOKUP(F23,'CAMSS List of Standards'!A:AF,23,FALSE)</f>
        <v>#N/A</v>
      </c>
      <c r="J23" t="s">
        <v>1106</v>
      </c>
    </row>
    <row r="24" spans="1:12" x14ac:dyDescent="0.25">
      <c r="A24" t="s">
        <v>78</v>
      </c>
      <c r="B24" t="s">
        <v>2356</v>
      </c>
      <c r="C24" t="s">
        <v>2356</v>
      </c>
      <c r="D24" t="s">
        <v>2370</v>
      </c>
      <c r="E24" t="s">
        <v>3424</v>
      </c>
      <c r="F24" t="s">
        <v>107</v>
      </c>
      <c r="I24" t="str">
        <f>VLOOKUP(F24,'CAMSS List of Standards'!A:AF,23,FALSE)</f>
        <v>X</v>
      </c>
      <c r="J24" t="s">
        <v>1106</v>
      </c>
      <c r="K24" t="s">
        <v>2190</v>
      </c>
      <c r="L24" t="s">
        <v>2333</v>
      </c>
    </row>
    <row r="25" spans="1:12" x14ac:dyDescent="0.25">
      <c r="A25" t="s">
        <v>454</v>
      </c>
      <c r="B25" t="s">
        <v>2359</v>
      </c>
      <c r="C25" t="s">
        <v>2359</v>
      </c>
      <c r="D25" t="s">
        <v>76</v>
      </c>
      <c r="E25" t="s">
        <v>3425</v>
      </c>
      <c r="F25" t="s">
        <v>3425</v>
      </c>
      <c r="I25" t="e">
        <f>VLOOKUP(F25,'CAMSS List of Standards'!A:AF,23,FALSE)</f>
        <v>#N/A</v>
      </c>
      <c r="J25" t="s">
        <v>1106</v>
      </c>
      <c r="K25" t="s">
        <v>2371</v>
      </c>
      <c r="L25" t="s">
        <v>2333</v>
      </c>
    </row>
    <row r="26" spans="1:12" x14ac:dyDescent="0.25">
      <c r="A26" t="s">
        <v>186</v>
      </c>
      <c r="B26" t="s">
        <v>2359</v>
      </c>
      <c r="C26" t="s">
        <v>2359</v>
      </c>
      <c r="D26" t="s">
        <v>2372</v>
      </c>
      <c r="E26" t="s">
        <v>2507</v>
      </c>
      <c r="F26" t="s">
        <v>92</v>
      </c>
      <c r="I26" t="str">
        <f>VLOOKUP(F26,'CAMSS List of Standards'!A:AF,23,FALSE)</f>
        <v>X</v>
      </c>
      <c r="J26" t="s">
        <v>1106</v>
      </c>
      <c r="K26" t="s">
        <v>2373</v>
      </c>
      <c r="L26" t="s">
        <v>2333</v>
      </c>
    </row>
    <row r="27" spans="1:12" x14ac:dyDescent="0.25">
      <c r="A27" t="s">
        <v>88</v>
      </c>
      <c r="B27" t="s">
        <v>1055</v>
      </c>
      <c r="C27" t="s">
        <v>1055</v>
      </c>
      <c r="D27" t="s">
        <v>2374</v>
      </c>
      <c r="E27" t="s">
        <v>3426</v>
      </c>
      <c r="F27" t="s">
        <v>83</v>
      </c>
      <c r="I27" t="str">
        <f>VLOOKUP(F27,'CAMSS List of Standards'!A:AF,23,FALSE)</f>
        <v>X</v>
      </c>
      <c r="J27" t="s">
        <v>1106</v>
      </c>
      <c r="K27" t="s">
        <v>2375</v>
      </c>
      <c r="L27" t="s">
        <v>2333</v>
      </c>
    </row>
    <row r="28" spans="1:12" x14ac:dyDescent="0.25">
      <c r="A28" t="s">
        <v>160</v>
      </c>
      <c r="B28" t="s">
        <v>2361</v>
      </c>
      <c r="C28" t="s">
        <v>2361</v>
      </c>
      <c r="D28" t="s">
        <v>831</v>
      </c>
      <c r="E28" t="s">
        <v>3427</v>
      </c>
      <c r="F28" t="s">
        <v>3442</v>
      </c>
      <c r="I28" t="e">
        <f>VLOOKUP(F28,'CAMSS List of Standards'!A:AF,23,FALSE)</f>
        <v>#N/A</v>
      </c>
      <c r="J28" t="s">
        <v>1106</v>
      </c>
      <c r="K28" t="s">
        <v>2332</v>
      </c>
      <c r="L28" t="s">
        <v>2333</v>
      </c>
    </row>
    <row r="29" spans="1:12" x14ac:dyDescent="0.25">
      <c r="B29" t="s">
        <v>2361</v>
      </c>
      <c r="C29" t="s">
        <v>2361</v>
      </c>
      <c r="D29" t="s">
        <v>838</v>
      </c>
      <c r="E29" t="s">
        <v>3428</v>
      </c>
      <c r="F29" t="s">
        <v>223</v>
      </c>
      <c r="I29" t="str">
        <f>VLOOKUP(F29,'CAMSS List of Standards'!A:AF,23,FALSE)</f>
        <v>X</v>
      </c>
      <c r="J29" t="s">
        <v>1106</v>
      </c>
      <c r="K29" t="s">
        <v>2332</v>
      </c>
      <c r="L29" t="s">
        <v>2333</v>
      </c>
    </row>
    <row r="30" spans="1:12" x14ac:dyDescent="0.25">
      <c r="B30" t="s">
        <v>2376</v>
      </c>
      <c r="C30" t="s">
        <v>2376</v>
      </c>
      <c r="D30" t="s">
        <v>2377</v>
      </c>
      <c r="E30" t="s">
        <v>3429</v>
      </c>
      <c r="F30" t="s">
        <v>667</v>
      </c>
      <c r="I30" t="str">
        <f>VLOOKUP(F30,'CAMSS List of Standards'!A:AF,23,FALSE)</f>
        <v>X</v>
      </c>
      <c r="J30" t="s">
        <v>1106</v>
      </c>
      <c r="K30" t="s">
        <v>2332</v>
      </c>
      <c r="L30" t="s">
        <v>2333</v>
      </c>
    </row>
    <row r="31" spans="1:12" x14ac:dyDescent="0.25">
      <c r="A31" t="s">
        <v>446</v>
      </c>
      <c r="B31" t="s">
        <v>2366</v>
      </c>
      <c r="C31" t="s">
        <v>2366</v>
      </c>
      <c r="D31" t="s">
        <v>2378</v>
      </c>
      <c r="E31" t="s">
        <v>3430</v>
      </c>
      <c r="F31" t="s">
        <v>3430</v>
      </c>
      <c r="I31" t="e">
        <f>VLOOKUP(F31,'CAMSS List of Standards'!A:AF,23,FALSE)</f>
        <v>#N/A</v>
      </c>
      <c r="J31" t="s">
        <v>1106</v>
      </c>
      <c r="K31" t="s">
        <v>2379</v>
      </c>
      <c r="L31" t="s">
        <v>2333</v>
      </c>
    </row>
    <row r="32" spans="1:12" x14ac:dyDescent="0.25">
      <c r="A32" t="s">
        <v>2368</v>
      </c>
      <c r="B32" t="s">
        <v>2380</v>
      </c>
      <c r="C32" t="s">
        <v>2380</v>
      </c>
      <c r="D32" t="s">
        <v>2381</v>
      </c>
      <c r="E32" t="s">
        <v>3431</v>
      </c>
      <c r="F32" t="s">
        <v>104</v>
      </c>
      <c r="I32" t="str">
        <f>VLOOKUP(F32,'CAMSS List of Standards'!A:AF,23,FALSE)</f>
        <v>X</v>
      </c>
      <c r="J32" t="s">
        <v>1106</v>
      </c>
    </row>
    <row r="33" spans="1:12" x14ac:dyDescent="0.25">
      <c r="A33" t="s">
        <v>121</v>
      </c>
      <c r="B33" t="s">
        <v>2382</v>
      </c>
      <c r="C33" t="s">
        <v>2382</v>
      </c>
      <c r="D33" t="s">
        <v>2383</v>
      </c>
      <c r="E33" t="s">
        <v>3432</v>
      </c>
      <c r="F33" t="s">
        <v>3432</v>
      </c>
      <c r="I33" t="e">
        <f>VLOOKUP(F33,'CAMSS List of Standards'!A:AF,23,FALSE)</f>
        <v>#N/A</v>
      </c>
      <c r="J33" t="s">
        <v>1106</v>
      </c>
    </row>
    <row r="34" spans="1:12" x14ac:dyDescent="0.25">
      <c r="A34" t="s">
        <v>75</v>
      </c>
      <c r="B34" t="s">
        <v>2384</v>
      </c>
      <c r="C34" t="s">
        <v>2384</v>
      </c>
      <c r="D34" t="s">
        <v>2385</v>
      </c>
      <c r="E34" t="s">
        <v>3433</v>
      </c>
      <c r="F34" t="s">
        <v>145</v>
      </c>
      <c r="I34" t="str">
        <f>VLOOKUP(F34,'CAMSS List of Standards'!A:AF,23,FALSE)</f>
        <v>X</v>
      </c>
      <c r="J34" t="s">
        <v>1106</v>
      </c>
    </row>
    <row r="35" spans="1:12" x14ac:dyDescent="0.25">
      <c r="A35" t="s">
        <v>102</v>
      </c>
      <c r="B35" t="s">
        <v>2386</v>
      </c>
      <c r="C35" t="s">
        <v>2386</v>
      </c>
      <c r="D35" t="s">
        <v>2387</v>
      </c>
      <c r="E35" t="s">
        <v>3434</v>
      </c>
      <c r="F35" t="s">
        <v>88</v>
      </c>
      <c r="I35" t="str">
        <f>VLOOKUP(F35,'CAMSS List of Standards'!A:AF,23,FALSE)</f>
        <v>X</v>
      </c>
      <c r="J35" t="s">
        <v>1106</v>
      </c>
    </row>
    <row r="36" spans="1:12" x14ac:dyDescent="0.25">
      <c r="A36" t="s">
        <v>201</v>
      </c>
      <c r="B36" t="s">
        <v>2388</v>
      </c>
      <c r="C36" t="s">
        <v>2388</v>
      </c>
      <c r="D36" t="s">
        <v>280</v>
      </c>
      <c r="E36" t="s">
        <v>851</v>
      </c>
      <c r="F36" t="s">
        <v>851</v>
      </c>
      <c r="I36" t="str">
        <f>VLOOKUP(F36,'CAMSS List of Standards'!A:AF,23,FALSE)</f>
        <v>X</v>
      </c>
      <c r="J36" t="s">
        <v>1106</v>
      </c>
      <c r="K36" t="s">
        <v>2389</v>
      </c>
      <c r="L36" t="s">
        <v>2343</v>
      </c>
    </row>
    <row r="37" spans="1:12" x14ac:dyDescent="0.25">
      <c r="A37" t="s">
        <v>2390</v>
      </c>
      <c r="B37" t="s">
        <v>2391</v>
      </c>
      <c r="C37" t="s">
        <v>2391</v>
      </c>
      <c r="D37" t="s">
        <v>2392</v>
      </c>
      <c r="E37" t="s">
        <v>3435</v>
      </c>
      <c r="F37" t="s">
        <v>3435</v>
      </c>
      <c r="I37" t="e">
        <f>VLOOKUP(F37,'CAMSS List of Standards'!A:AF,23,FALSE)</f>
        <v>#N/A</v>
      </c>
      <c r="J37" t="s">
        <v>1106</v>
      </c>
    </row>
    <row r="38" spans="1:12" x14ac:dyDescent="0.25">
      <c r="B38" t="s">
        <v>2369</v>
      </c>
      <c r="C38" t="s">
        <v>2369</v>
      </c>
      <c r="D38" t="s">
        <v>93</v>
      </c>
      <c r="E38" t="s">
        <v>3436</v>
      </c>
      <c r="F38" t="s">
        <v>3436</v>
      </c>
      <c r="I38" t="e">
        <f>VLOOKUP(F38,'CAMSS List of Standards'!A:AF,23,FALSE)</f>
        <v>#N/A</v>
      </c>
      <c r="J38" t="s">
        <v>1106</v>
      </c>
      <c r="K38" t="s">
        <v>2393</v>
      </c>
      <c r="L38" t="s">
        <v>2333</v>
      </c>
    </row>
    <row r="39" spans="1:12" x14ac:dyDescent="0.25">
      <c r="B39" t="s">
        <v>1904</v>
      </c>
      <c r="C39" t="s">
        <v>1904</v>
      </c>
      <c r="D39" t="s">
        <v>71</v>
      </c>
      <c r="E39" t="s">
        <v>3437</v>
      </c>
      <c r="F39" t="s">
        <v>3437</v>
      </c>
      <c r="I39" t="e">
        <f>VLOOKUP(F39,'CAMSS List of Standards'!A:AF,23,FALSE)</f>
        <v>#N/A</v>
      </c>
      <c r="J39" t="s">
        <v>1106</v>
      </c>
      <c r="K39" t="s">
        <v>2394</v>
      </c>
      <c r="L39" t="s">
        <v>2333</v>
      </c>
    </row>
    <row r="40" spans="1:12" x14ac:dyDescent="0.25">
      <c r="B40" t="s">
        <v>2370</v>
      </c>
      <c r="C40" t="s">
        <v>2370</v>
      </c>
      <c r="D40" t="s">
        <v>2395</v>
      </c>
      <c r="E40" t="s">
        <v>3438</v>
      </c>
      <c r="F40" t="s">
        <v>3438</v>
      </c>
      <c r="I40" t="e">
        <f>VLOOKUP(F40,'CAMSS List of Standards'!A:AF,23,FALSE)</f>
        <v>#N/A</v>
      </c>
      <c r="J40" t="s">
        <v>1106</v>
      </c>
      <c r="K40" t="s">
        <v>2393</v>
      </c>
      <c r="L40" t="s">
        <v>2333</v>
      </c>
    </row>
    <row r="41" spans="1:12" x14ac:dyDescent="0.25">
      <c r="A41" t="s">
        <v>87</v>
      </c>
      <c r="B41" t="s">
        <v>76</v>
      </c>
      <c r="C41" t="s">
        <v>76</v>
      </c>
      <c r="D41" t="s">
        <v>2396</v>
      </c>
      <c r="E41" t="s">
        <v>3419</v>
      </c>
      <c r="F41" t="s">
        <v>105</v>
      </c>
      <c r="I41" t="str">
        <f>VLOOKUP(F41,'CAMSS List of Standards'!A:AF,23,FALSE)</f>
        <v>X</v>
      </c>
      <c r="J41" t="s">
        <v>1106</v>
      </c>
      <c r="K41" t="s">
        <v>2393</v>
      </c>
      <c r="L41" t="s">
        <v>2333</v>
      </c>
    </row>
    <row r="42" spans="1:12" x14ac:dyDescent="0.25">
      <c r="B42" t="s">
        <v>76</v>
      </c>
      <c r="C42" t="s">
        <v>76</v>
      </c>
      <c r="D42" t="s">
        <v>2397</v>
      </c>
      <c r="I42" t="e">
        <f>VLOOKUP(F12,'CAMSS List of Standards'!A:AF,23,FALSE)</f>
        <v>#N/A</v>
      </c>
      <c r="J42" t="s">
        <v>1106</v>
      </c>
      <c r="K42" t="s">
        <v>2393</v>
      </c>
      <c r="L42" t="s">
        <v>2333</v>
      </c>
    </row>
    <row r="43" spans="1:12" x14ac:dyDescent="0.25">
      <c r="A43" t="s">
        <v>107</v>
      </c>
      <c r="B43" t="s">
        <v>2398</v>
      </c>
      <c r="C43" t="s">
        <v>2398</v>
      </c>
      <c r="D43" t="s">
        <v>2399</v>
      </c>
      <c r="I43" t="e">
        <f>VLOOKUP(F13,'CAMSS List of Standards'!A:AF,23,FALSE)</f>
        <v>#N/A</v>
      </c>
      <c r="J43" t="s">
        <v>1106</v>
      </c>
      <c r="K43" t="s">
        <v>2400</v>
      </c>
      <c r="L43" t="s">
        <v>2343</v>
      </c>
    </row>
    <row r="44" spans="1:12" x14ac:dyDescent="0.25">
      <c r="A44" t="s">
        <v>93</v>
      </c>
      <c r="B44" t="s">
        <v>2372</v>
      </c>
      <c r="C44" t="s">
        <v>2372</v>
      </c>
      <c r="D44" t="s">
        <v>2401</v>
      </c>
      <c r="I44" t="e">
        <f>VLOOKUP(F43,'CAMSS List of Standards'!A:AF,23,FALSE)</f>
        <v>#N/A</v>
      </c>
      <c r="J44" t="s">
        <v>1106</v>
      </c>
      <c r="K44" t="s">
        <v>2402</v>
      </c>
      <c r="L44" t="s">
        <v>2333</v>
      </c>
    </row>
    <row r="45" spans="1:12" x14ac:dyDescent="0.25">
      <c r="B45" t="s">
        <v>1069</v>
      </c>
      <c r="C45" t="s">
        <v>1069</v>
      </c>
      <c r="D45" t="s">
        <v>2403</v>
      </c>
      <c r="I45" t="e">
        <f>VLOOKUP(F44,'CAMSS List of Standards'!A:AF,23,FALSE)</f>
        <v>#N/A</v>
      </c>
      <c r="J45" t="s">
        <v>1106</v>
      </c>
    </row>
    <row r="46" spans="1:12" x14ac:dyDescent="0.25">
      <c r="B46" t="s">
        <v>1070</v>
      </c>
      <c r="C46" t="s">
        <v>1070</v>
      </c>
      <c r="D46" t="s">
        <v>2404</v>
      </c>
      <c r="I46" t="e">
        <f>VLOOKUP(F45,'CAMSS List of Standards'!A:AF,23,FALSE)</f>
        <v>#N/A</v>
      </c>
      <c r="J46" t="s">
        <v>1106</v>
      </c>
    </row>
    <row r="47" spans="1:12" x14ac:dyDescent="0.25">
      <c r="B47" t="s">
        <v>1071</v>
      </c>
      <c r="C47" t="s">
        <v>1071</v>
      </c>
      <c r="D47" t="s">
        <v>2405</v>
      </c>
      <c r="I47" t="e">
        <f>VLOOKUP(F46,'CAMSS List of Standards'!A:AF,23,FALSE)</f>
        <v>#N/A</v>
      </c>
      <c r="J47" t="s">
        <v>1106</v>
      </c>
    </row>
    <row r="48" spans="1:12" x14ac:dyDescent="0.25">
      <c r="B48" t="s">
        <v>2374</v>
      </c>
      <c r="C48" t="s">
        <v>2374</v>
      </c>
      <c r="D48" t="s">
        <v>2406</v>
      </c>
      <c r="I48" t="e">
        <f>VLOOKUP(F47,'CAMSS List of Standards'!A:AF,23,FALSE)</f>
        <v>#N/A</v>
      </c>
      <c r="J48" t="s">
        <v>1106</v>
      </c>
      <c r="K48" t="s">
        <v>2354</v>
      </c>
      <c r="L48" t="s">
        <v>2333</v>
      </c>
    </row>
    <row r="49" spans="1:12" x14ac:dyDescent="0.25">
      <c r="A49" t="s">
        <v>131</v>
      </c>
      <c r="B49" t="s">
        <v>831</v>
      </c>
      <c r="C49" t="s">
        <v>831</v>
      </c>
      <c r="D49" t="s">
        <v>2407</v>
      </c>
      <c r="I49" t="e">
        <f>VLOOKUP(F19,'CAMSS List of Standards'!A:AF,23,FALSE)</f>
        <v>#N/A</v>
      </c>
      <c r="J49" t="s">
        <v>1106</v>
      </c>
      <c r="K49" t="s">
        <v>2408</v>
      </c>
      <c r="L49" t="s">
        <v>2343</v>
      </c>
    </row>
    <row r="50" spans="1:12" x14ac:dyDescent="0.25">
      <c r="B50" t="s">
        <v>2409</v>
      </c>
      <c r="C50" t="s">
        <v>2409</v>
      </c>
      <c r="D50" t="s">
        <v>2410</v>
      </c>
      <c r="I50" t="e">
        <f>VLOOKUP(F50,'CAMSS List of Standards'!A:AF,23,FALSE)</f>
        <v>#N/A</v>
      </c>
      <c r="J50" t="s">
        <v>1106</v>
      </c>
    </row>
    <row r="51" spans="1:12" x14ac:dyDescent="0.25">
      <c r="B51" t="s">
        <v>2411</v>
      </c>
      <c r="C51" t="s">
        <v>2411</v>
      </c>
      <c r="D51" t="s">
        <v>2412</v>
      </c>
      <c r="I51" t="e">
        <f>VLOOKUP(F51,'CAMSS List of Standards'!A:AF,23,FALSE)</f>
        <v>#N/A</v>
      </c>
      <c r="J51" t="s">
        <v>1106</v>
      </c>
    </row>
    <row r="52" spans="1:12" x14ac:dyDescent="0.25">
      <c r="B52" t="s">
        <v>838</v>
      </c>
      <c r="C52" t="s">
        <v>838</v>
      </c>
      <c r="D52" t="s">
        <v>2413</v>
      </c>
      <c r="I52" t="e">
        <f>VLOOKUP(F52,'CAMSS List of Standards'!A:AF,23,FALSE)</f>
        <v>#N/A</v>
      </c>
      <c r="J52" t="s">
        <v>1106</v>
      </c>
      <c r="K52" t="s">
        <v>2414</v>
      </c>
      <c r="L52" t="s">
        <v>2343</v>
      </c>
    </row>
    <row r="53" spans="1:12" x14ac:dyDescent="0.25">
      <c r="A53" t="s">
        <v>134</v>
      </c>
      <c r="B53" t="s">
        <v>1079</v>
      </c>
      <c r="C53" t="s">
        <v>1079</v>
      </c>
      <c r="D53" t="s">
        <v>2415</v>
      </c>
      <c r="I53" t="e">
        <f>VLOOKUP(F53,'CAMSS List of Standards'!A:AF,23,FALSE)</f>
        <v>#N/A</v>
      </c>
      <c r="J53" t="s">
        <v>1106</v>
      </c>
      <c r="K53" t="s">
        <v>2416</v>
      </c>
    </row>
    <row r="54" spans="1:12" x14ac:dyDescent="0.25">
      <c r="A54" t="s">
        <v>72</v>
      </c>
      <c r="B54" t="s">
        <v>1080</v>
      </c>
      <c r="C54" t="s">
        <v>1080</v>
      </c>
      <c r="D54" t="s">
        <v>2417</v>
      </c>
      <c r="I54" t="e">
        <f>VLOOKUP(F54,'CAMSS List of Standards'!A:AF,23,FALSE)</f>
        <v>#N/A</v>
      </c>
      <c r="J54" t="s">
        <v>1106</v>
      </c>
      <c r="K54" t="s">
        <v>2416</v>
      </c>
    </row>
    <row r="55" spans="1:12" x14ac:dyDescent="0.25">
      <c r="A55" t="s">
        <v>71</v>
      </c>
      <c r="B55" t="s">
        <v>2377</v>
      </c>
      <c r="C55" t="s">
        <v>2377</v>
      </c>
      <c r="D55" t="s">
        <v>2418</v>
      </c>
      <c r="I55" t="e">
        <f>VLOOKUP(F55,'CAMSS List of Standards'!A:AF,23,FALSE)</f>
        <v>#N/A</v>
      </c>
      <c r="J55" t="s">
        <v>1106</v>
      </c>
      <c r="K55" t="s">
        <v>2419</v>
      </c>
      <c r="L55" t="s">
        <v>2333</v>
      </c>
    </row>
    <row r="56" spans="1:12" x14ac:dyDescent="0.25">
      <c r="A56" t="s">
        <v>559</v>
      </c>
      <c r="B56" t="s">
        <v>2378</v>
      </c>
      <c r="C56" t="s">
        <v>2378</v>
      </c>
      <c r="D56" t="s">
        <v>2420</v>
      </c>
      <c r="I56" t="e">
        <f>VLOOKUP(F56,'CAMSS List of Standards'!A:AF,23,FALSE)</f>
        <v>#N/A</v>
      </c>
      <c r="J56" t="s">
        <v>1106</v>
      </c>
      <c r="K56" t="s">
        <v>2357</v>
      </c>
      <c r="L56" t="s">
        <v>2333</v>
      </c>
    </row>
    <row r="57" spans="1:12" x14ac:dyDescent="0.25">
      <c r="A57" t="s">
        <v>2226</v>
      </c>
      <c r="B57" t="s">
        <v>1090</v>
      </c>
      <c r="C57" t="s">
        <v>1090</v>
      </c>
      <c r="D57" t="s">
        <v>2421</v>
      </c>
      <c r="I57" t="e">
        <f>VLOOKUP(F57,'CAMSS List of Standards'!A:AF,23,FALSE)</f>
        <v>#N/A</v>
      </c>
      <c r="J57" t="s">
        <v>1106</v>
      </c>
      <c r="K57" t="s">
        <v>2422</v>
      </c>
      <c r="L57" t="s">
        <v>2343</v>
      </c>
    </row>
    <row r="58" spans="1:12" x14ac:dyDescent="0.25">
      <c r="B58" t="s">
        <v>2423</v>
      </c>
      <c r="C58" t="s">
        <v>2423</v>
      </c>
      <c r="D58" t="s">
        <v>2424</v>
      </c>
      <c r="I58" t="e">
        <f>VLOOKUP(F58,'CAMSS List of Standards'!A:AF,23,FALSE)</f>
        <v>#N/A</v>
      </c>
      <c r="J58" t="s">
        <v>1106</v>
      </c>
    </row>
    <row r="59" spans="1:12" x14ac:dyDescent="0.25">
      <c r="A59" t="s">
        <v>133</v>
      </c>
      <c r="B59" t="s">
        <v>2381</v>
      </c>
      <c r="C59" t="s">
        <v>2381</v>
      </c>
      <c r="D59" t="s">
        <v>2425</v>
      </c>
      <c r="I59" t="e">
        <f>VLOOKUP(F59,'CAMSS List of Standards'!A:AF,23,FALSE)</f>
        <v>#N/A</v>
      </c>
      <c r="J59" t="s">
        <v>1106</v>
      </c>
      <c r="K59" t="s">
        <v>2426</v>
      </c>
      <c r="L59" t="s">
        <v>2333</v>
      </c>
    </row>
    <row r="60" spans="1:12" x14ac:dyDescent="0.25">
      <c r="A60" t="s">
        <v>139</v>
      </c>
      <c r="B60" t="s">
        <v>104</v>
      </c>
      <c r="C60" t="s">
        <v>104</v>
      </c>
      <c r="D60" t="s">
        <v>2427</v>
      </c>
      <c r="I60" t="e">
        <f>VLOOKUP(F60,'CAMSS List of Standards'!A:AF,23,FALSE)</f>
        <v>#N/A</v>
      </c>
      <c r="J60" t="s">
        <v>1106</v>
      </c>
    </row>
    <row r="61" spans="1:12" x14ac:dyDescent="0.25">
      <c r="A61" t="s">
        <v>85</v>
      </c>
      <c r="B61" t="s">
        <v>2385</v>
      </c>
      <c r="C61" t="s">
        <v>2385</v>
      </c>
      <c r="D61" t="s">
        <v>2428</v>
      </c>
      <c r="I61" t="e">
        <f>VLOOKUP(F61,'CAMSS List of Standards'!A:AF,23,FALSE)</f>
        <v>#N/A</v>
      </c>
      <c r="J61" t="s">
        <v>1106</v>
      </c>
    </row>
    <row r="62" spans="1:12" x14ac:dyDescent="0.25">
      <c r="A62" t="s">
        <v>91</v>
      </c>
      <c r="B62" t="s">
        <v>2387</v>
      </c>
      <c r="C62" t="s">
        <v>2387</v>
      </c>
      <c r="D62" t="s">
        <v>2429</v>
      </c>
      <c r="I62" t="e">
        <f>VLOOKUP(F62,'CAMSS List of Standards'!A:AF,23,FALSE)</f>
        <v>#N/A</v>
      </c>
      <c r="J62" t="s">
        <v>1106</v>
      </c>
      <c r="K62" t="s">
        <v>2375</v>
      </c>
      <c r="L62" t="s">
        <v>2333</v>
      </c>
    </row>
    <row r="63" spans="1:12" x14ac:dyDescent="0.25">
      <c r="A63" t="s">
        <v>162</v>
      </c>
      <c r="B63" t="s">
        <v>85</v>
      </c>
      <c r="C63" t="s">
        <v>85</v>
      </c>
      <c r="I63" t="e">
        <f>VLOOKUP(F63,'CAMSS List of Standards'!A:AF,23,FALSE)</f>
        <v>#N/A</v>
      </c>
      <c r="J63" t="s">
        <v>1106</v>
      </c>
      <c r="K63" t="s">
        <v>2375</v>
      </c>
      <c r="L63" t="s">
        <v>2333</v>
      </c>
    </row>
    <row r="64" spans="1:12" x14ac:dyDescent="0.25">
      <c r="B64" t="s">
        <v>280</v>
      </c>
      <c r="C64" t="s">
        <v>280</v>
      </c>
      <c r="I64" t="e">
        <f>VLOOKUP(F64,'CAMSS List of Standards'!A:AF,23,FALSE)</f>
        <v>#N/A</v>
      </c>
      <c r="J64" t="s">
        <v>1106</v>
      </c>
    </row>
    <row r="65" spans="1:12" x14ac:dyDescent="0.25">
      <c r="A65" t="s">
        <v>104</v>
      </c>
      <c r="B65" t="s">
        <v>2392</v>
      </c>
      <c r="C65" t="s">
        <v>2392</v>
      </c>
      <c r="I65" t="e">
        <f>VLOOKUP(F65,'CAMSS List of Standards'!A:AF,23,FALSE)</f>
        <v>#N/A</v>
      </c>
      <c r="J65" t="s">
        <v>1106</v>
      </c>
      <c r="K65" t="s">
        <v>2430</v>
      </c>
      <c r="L65" t="s">
        <v>2431</v>
      </c>
    </row>
    <row r="66" spans="1:12" x14ac:dyDescent="0.25">
      <c r="B66" t="s">
        <v>2392</v>
      </c>
      <c r="C66" t="s">
        <v>2392</v>
      </c>
      <c r="I66" t="e">
        <f>VLOOKUP(F66,'CAMSS List of Standards'!A:AF,23,FALSE)</f>
        <v>#N/A</v>
      </c>
      <c r="J66" t="s">
        <v>1106</v>
      </c>
      <c r="K66" t="s">
        <v>2430</v>
      </c>
      <c r="L66" t="s">
        <v>2431</v>
      </c>
    </row>
    <row r="67" spans="1:12" x14ac:dyDescent="0.25">
      <c r="A67" t="s">
        <v>1091</v>
      </c>
      <c r="B67" t="s">
        <v>93</v>
      </c>
      <c r="C67" t="s">
        <v>93</v>
      </c>
      <c r="I67" t="e">
        <f>VLOOKUP(F67,'CAMSS List of Standards'!A:AF,23,FALSE)</f>
        <v>#N/A</v>
      </c>
      <c r="J67" t="s">
        <v>1106</v>
      </c>
      <c r="K67" t="s">
        <v>2432</v>
      </c>
      <c r="L67" t="s">
        <v>2333</v>
      </c>
    </row>
    <row r="68" spans="1:12" x14ac:dyDescent="0.25">
      <c r="A68" t="s">
        <v>356</v>
      </c>
      <c r="B68" t="s">
        <v>71</v>
      </c>
      <c r="C68" t="s">
        <v>71</v>
      </c>
      <c r="I68" t="e">
        <f>VLOOKUP(F68,'CAMSS List of Standards'!A:AF,23,FALSE)</f>
        <v>#N/A</v>
      </c>
      <c r="J68" t="s">
        <v>1106</v>
      </c>
      <c r="K68" t="s">
        <v>2433</v>
      </c>
      <c r="L68" t="s">
        <v>2333</v>
      </c>
    </row>
    <row r="69" spans="1:12" x14ac:dyDescent="0.25">
      <c r="I69" t="e">
        <f>VLOOKUP(F69,'CAMSS List of Standards'!A:AF,23,FALSE)</f>
        <v>#N/A</v>
      </c>
      <c r="J69" t="s">
        <v>1106</v>
      </c>
    </row>
    <row r="70" spans="1:12" x14ac:dyDescent="0.25">
      <c r="I70" t="e">
        <f>VLOOKUP(F70,'CAMSS List of Standards'!A:AF,23,FALSE)</f>
        <v>#N/A</v>
      </c>
      <c r="J70" t="s">
        <v>1106</v>
      </c>
    </row>
    <row r="71" spans="1:12" x14ac:dyDescent="0.25">
      <c r="I71" t="e">
        <f>VLOOKUP(F71,'CAMSS List of Standards'!A:AF,23,FALSE)</f>
        <v>#N/A</v>
      </c>
      <c r="J71" t="s">
        <v>1106</v>
      </c>
    </row>
    <row r="72" spans="1:12" x14ac:dyDescent="0.25">
      <c r="I72" t="e">
        <f>VLOOKUP(F72,'CAMSS List of Standards'!A:AF,23,FALSE)</f>
        <v>#N/A</v>
      </c>
      <c r="J72" t="s">
        <v>1106</v>
      </c>
    </row>
    <row r="73" spans="1:12" x14ac:dyDescent="0.25">
      <c r="I73" t="e">
        <f>VLOOKUP(F73,'CAMSS List of Standards'!A:AF,23,FALSE)</f>
        <v>#N/A</v>
      </c>
      <c r="J73" t="s">
        <v>1106</v>
      </c>
    </row>
    <row r="74" spans="1:12" x14ac:dyDescent="0.25">
      <c r="I74" t="e">
        <f>VLOOKUP(F74,'CAMSS List of Standards'!A:AF,23,FALSE)</f>
        <v>#N/A</v>
      </c>
      <c r="J74" t="s">
        <v>1106</v>
      </c>
    </row>
    <row r="75" spans="1:12" x14ac:dyDescent="0.25">
      <c r="I75" t="e">
        <f>VLOOKUP(F75,'CAMSS List of Standards'!A:AF,23,FALSE)</f>
        <v>#N/A</v>
      </c>
      <c r="J75" t="s">
        <v>1106</v>
      </c>
    </row>
    <row r="76" spans="1:12" x14ac:dyDescent="0.25">
      <c r="I76" t="e">
        <f>VLOOKUP(F76,'CAMSS List of Standards'!A:AF,23,FALSE)</f>
        <v>#N/A</v>
      </c>
      <c r="J76" t="s">
        <v>1106</v>
      </c>
    </row>
    <row r="77" spans="1:12" x14ac:dyDescent="0.25">
      <c r="I77" t="e">
        <f>VLOOKUP(F77,'CAMSS List of Standards'!A:AF,23,FALSE)</f>
        <v>#N/A</v>
      </c>
      <c r="J77" t="s">
        <v>1106</v>
      </c>
    </row>
    <row r="78" spans="1:12" x14ac:dyDescent="0.25">
      <c r="I78" t="e">
        <f>VLOOKUP(F78,'CAMSS List of Standards'!A:AF,23,FALSE)</f>
        <v>#N/A</v>
      </c>
      <c r="J78" t="s">
        <v>1106</v>
      </c>
    </row>
    <row r="79" spans="1:12" x14ac:dyDescent="0.25">
      <c r="I79" t="e">
        <f>VLOOKUP(F79,'CAMSS List of Standards'!A:AF,23,FALSE)</f>
        <v>#N/A</v>
      </c>
      <c r="J79" t="s">
        <v>1106</v>
      </c>
    </row>
    <row r="80" spans="1:12" x14ac:dyDescent="0.25">
      <c r="I80" t="e">
        <f>VLOOKUP(F80,'CAMSS List of Standards'!A:AF,23,FALSE)</f>
        <v>#N/A</v>
      </c>
      <c r="J80" t="s">
        <v>1106</v>
      </c>
    </row>
    <row r="81" spans="9:10" x14ac:dyDescent="0.25">
      <c r="I81" t="e">
        <f>VLOOKUP(F81,'CAMSS List of Standards'!A:AF,23,FALSE)</f>
        <v>#N/A</v>
      </c>
      <c r="J81" t="s">
        <v>1106</v>
      </c>
    </row>
    <row r="82" spans="9:10" x14ac:dyDescent="0.25">
      <c r="I82" t="e">
        <f>VLOOKUP(F82,'CAMSS List of Standards'!A:AF,23,FALSE)</f>
        <v>#N/A</v>
      </c>
      <c r="J82" t="s">
        <v>1106</v>
      </c>
    </row>
    <row r="83" spans="9:10" x14ac:dyDescent="0.25">
      <c r="I83" t="e">
        <f>VLOOKUP(F83,'CAMSS List of Standards'!A:AF,23,FALSE)</f>
        <v>#N/A</v>
      </c>
      <c r="J83" t="s">
        <v>1106</v>
      </c>
    </row>
    <row r="84" spans="9:10" x14ac:dyDescent="0.25">
      <c r="I84" t="e">
        <f>VLOOKUP(F84,'CAMSS List of Standards'!A:AF,23,FALSE)</f>
        <v>#N/A</v>
      </c>
      <c r="J84" t="s">
        <v>1106</v>
      </c>
    </row>
    <row r="85" spans="9:10" x14ac:dyDescent="0.25">
      <c r="I85" t="e">
        <f>VLOOKUP(F85,'CAMSS List of Standards'!A:AF,23,FALSE)</f>
        <v>#N/A</v>
      </c>
      <c r="J85" t="s">
        <v>1106</v>
      </c>
    </row>
    <row r="86" spans="9:10" x14ac:dyDescent="0.25">
      <c r="I86" t="e">
        <f>VLOOKUP(F86,'CAMSS List of Standards'!A:AF,23,FALSE)</f>
        <v>#N/A</v>
      </c>
      <c r="J86" t="s">
        <v>1106</v>
      </c>
    </row>
    <row r="87" spans="9:10" x14ac:dyDescent="0.25">
      <c r="I87" t="e">
        <f>VLOOKUP(F87,'CAMSS List of Standards'!A:AF,23,FALSE)</f>
        <v>#N/A</v>
      </c>
      <c r="J87" t="s">
        <v>1106</v>
      </c>
    </row>
    <row r="88" spans="9:10" x14ac:dyDescent="0.25">
      <c r="I88" t="e">
        <f>VLOOKUP(F88,'CAMSS List of Standards'!A:AF,23,FALSE)</f>
        <v>#N/A</v>
      </c>
      <c r="J88" t="s">
        <v>1106</v>
      </c>
    </row>
    <row r="89" spans="9:10" x14ac:dyDescent="0.25">
      <c r="I89" t="e">
        <f>VLOOKUP(F89,'CAMSS List of Standards'!A:AF,23,FALSE)</f>
        <v>#N/A</v>
      </c>
      <c r="J89" t="s">
        <v>1106</v>
      </c>
    </row>
    <row r="90" spans="9:10" x14ac:dyDescent="0.25">
      <c r="I90" t="e">
        <f>VLOOKUP(F90,'CAMSS List of Standards'!A:AF,23,FALSE)</f>
        <v>#N/A</v>
      </c>
      <c r="J90" t="s">
        <v>1106</v>
      </c>
    </row>
    <row r="91" spans="9:10" x14ac:dyDescent="0.25">
      <c r="I91" t="e">
        <f>VLOOKUP(F91,'CAMSS List of Standards'!A:AF,23,FALSE)</f>
        <v>#N/A</v>
      </c>
      <c r="J91" t="s">
        <v>1106</v>
      </c>
    </row>
    <row r="92" spans="9:10" x14ac:dyDescent="0.25">
      <c r="I92" t="e">
        <f>VLOOKUP(F92,'CAMSS List of Standards'!A:AF,23,FALSE)</f>
        <v>#N/A</v>
      </c>
      <c r="J92" t="s">
        <v>1106</v>
      </c>
    </row>
    <row r="93" spans="9:10" x14ac:dyDescent="0.25">
      <c r="I93" t="e">
        <f>VLOOKUP(F93,'CAMSS List of Standards'!A:AF,23,FALSE)</f>
        <v>#N/A</v>
      </c>
      <c r="J93" t="s">
        <v>1106</v>
      </c>
    </row>
    <row r="94" spans="9:10" x14ac:dyDescent="0.25">
      <c r="I94" t="e">
        <f>VLOOKUP(F94,'CAMSS List of Standards'!A:AF,23,FALSE)</f>
        <v>#N/A</v>
      </c>
      <c r="J94" t="s">
        <v>1106</v>
      </c>
    </row>
    <row r="95" spans="9:10" x14ac:dyDescent="0.25">
      <c r="I95" t="e">
        <f>VLOOKUP(F95,'CAMSS List of Standards'!A:AF,23,FALSE)</f>
        <v>#N/A</v>
      </c>
      <c r="J95" t="s">
        <v>1106</v>
      </c>
    </row>
    <row r="96" spans="9:10" x14ac:dyDescent="0.25">
      <c r="I96" t="e">
        <f>VLOOKUP(F96,'CAMSS List of Standards'!A:AF,23,FALSE)</f>
        <v>#N/A</v>
      </c>
      <c r="J96" t="s">
        <v>1106</v>
      </c>
    </row>
    <row r="97" spans="9:10" x14ac:dyDescent="0.25">
      <c r="I97" t="e">
        <f>VLOOKUP(F97,'CAMSS List of Standards'!A:AF,23,FALSE)</f>
        <v>#N/A</v>
      </c>
      <c r="J97" t="s">
        <v>1106</v>
      </c>
    </row>
    <row r="98" spans="9:10" x14ac:dyDescent="0.25">
      <c r="I98" t="e">
        <f>VLOOKUP(F98,'CAMSS List of Standards'!A:AF,23,FALSE)</f>
        <v>#N/A</v>
      </c>
      <c r="J98" t="s">
        <v>1106</v>
      </c>
    </row>
    <row r="99" spans="9:10" x14ac:dyDescent="0.25">
      <c r="I99" t="e">
        <f>VLOOKUP(F99,'CAMSS List of Standards'!A:AF,23,FALSE)</f>
        <v>#N/A</v>
      </c>
      <c r="J99" t="s">
        <v>1106</v>
      </c>
    </row>
    <row r="100" spans="9:10" x14ac:dyDescent="0.25">
      <c r="I100" t="e">
        <f>VLOOKUP(F100,'CAMSS List of Standards'!A:AF,23,FALSE)</f>
        <v>#N/A</v>
      </c>
      <c r="J100" t="s">
        <v>1106</v>
      </c>
    </row>
    <row r="101" spans="9:10" x14ac:dyDescent="0.25">
      <c r="I101" t="e">
        <f>VLOOKUP(F101,'CAMSS List of Standards'!A:AF,23,FALSE)</f>
        <v>#N/A</v>
      </c>
      <c r="J101" t="s">
        <v>1106</v>
      </c>
    </row>
    <row r="102" spans="9:10" x14ac:dyDescent="0.25">
      <c r="I102" t="e">
        <f>VLOOKUP(F102,'CAMSS List of Standards'!A:AF,23,FALSE)</f>
        <v>#N/A</v>
      </c>
      <c r="J102" t="s">
        <v>1106</v>
      </c>
    </row>
    <row r="103" spans="9:10" x14ac:dyDescent="0.25">
      <c r="I103" t="e">
        <f>VLOOKUP(F103,'CAMSS List of Standards'!A:AF,23,FALSE)</f>
        <v>#N/A</v>
      </c>
      <c r="J103" t="s">
        <v>1106</v>
      </c>
    </row>
    <row r="104" spans="9:10" x14ac:dyDescent="0.25">
      <c r="I104" t="e">
        <f>VLOOKUP(F104,'CAMSS List of Standards'!A:AF,23,FALSE)</f>
        <v>#N/A</v>
      </c>
      <c r="J104" t="s">
        <v>1106</v>
      </c>
    </row>
    <row r="105" spans="9:10" x14ac:dyDescent="0.25">
      <c r="I105" t="e">
        <f>VLOOKUP(F105,'CAMSS List of Standards'!A:AF,23,FALSE)</f>
        <v>#N/A</v>
      </c>
      <c r="J105" t="s">
        <v>1106</v>
      </c>
    </row>
    <row r="106" spans="9:10" x14ac:dyDescent="0.25">
      <c r="I106" t="e">
        <f>VLOOKUP(F106,'CAMSS List of Standards'!A:AF,23,FALSE)</f>
        <v>#N/A</v>
      </c>
      <c r="J106" t="s">
        <v>1106</v>
      </c>
    </row>
    <row r="107" spans="9:10" x14ac:dyDescent="0.25">
      <c r="I107" t="e">
        <f>VLOOKUP(F107,'CAMSS List of Standards'!A:AF,23,FALSE)</f>
        <v>#N/A</v>
      </c>
      <c r="J107" t="s">
        <v>1106</v>
      </c>
    </row>
    <row r="108" spans="9:10" x14ac:dyDescent="0.25">
      <c r="I108" t="e">
        <f>VLOOKUP(F108,'CAMSS List of Standards'!A:AF,23,FALSE)</f>
        <v>#N/A</v>
      </c>
      <c r="J108" t="s">
        <v>1106</v>
      </c>
    </row>
    <row r="109" spans="9:10" x14ac:dyDescent="0.25">
      <c r="I109" t="e">
        <f>VLOOKUP(F109,'CAMSS List of Standards'!A:AF,23,FALSE)</f>
        <v>#N/A</v>
      </c>
      <c r="J109" t="s">
        <v>1106</v>
      </c>
    </row>
    <row r="110" spans="9:10" x14ac:dyDescent="0.25">
      <c r="I110" t="e">
        <f>VLOOKUP(F110,'CAMSS List of Standards'!A:AF,23,FALSE)</f>
        <v>#N/A</v>
      </c>
      <c r="J110" t="s">
        <v>1106</v>
      </c>
    </row>
    <row r="111" spans="9:10" x14ac:dyDescent="0.25">
      <c r="I111" t="e">
        <f>VLOOKUP(F111,'CAMSS List of Standards'!A:AF,23,FALSE)</f>
        <v>#N/A</v>
      </c>
      <c r="J111" t="s">
        <v>1106</v>
      </c>
    </row>
    <row r="112" spans="9:10" x14ac:dyDescent="0.25">
      <c r="I112" t="e">
        <f>VLOOKUP(F112,'CAMSS List of Standards'!A:AF,23,FALSE)</f>
        <v>#N/A</v>
      </c>
      <c r="J112" t="s">
        <v>1106</v>
      </c>
    </row>
    <row r="113" spans="9:10" x14ac:dyDescent="0.25">
      <c r="I113" t="e">
        <f>VLOOKUP(F113,'CAMSS List of Standards'!A:AF,23,FALSE)</f>
        <v>#N/A</v>
      </c>
      <c r="J113" t="s">
        <v>1106</v>
      </c>
    </row>
    <row r="114" spans="9:10" x14ac:dyDescent="0.25">
      <c r="I114" t="e">
        <f>VLOOKUP(F114,'CAMSS List of Standards'!A:AF,23,FALSE)</f>
        <v>#N/A</v>
      </c>
      <c r="J114" t="s">
        <v>1106</v>
      </c>
    </row>
    <row r="115" spans="9:10" x14ac:dyDescent="0.25">
      <c r="I115" t="e">
        <f>VLOOKUP(F115,'CAMSS List of Standards'!A:AF,23,FALSE)</f>
        <v>#N/A</v>
      </c>
      <c r="J115" t="s">
        <v>1106</v>
      </c>
    </row>
    <row r="116" spans="9:10" x14ac:dyDescent="0.25">
      <c r="I116" t="e">
        <f>VLOOKUP(F116,'CAMSS List of Standards'!A:AF,23,FALSE)</f>
        <v>#N/A</v>
      </c>
      <c r="J116" t="s">
        <v>1106</v>
      </c>
    </row>
    <row r="117" spans="9:10" x14ac:dyDescent="0.25">
      <c r="I117" t="e">
        <f>VLOOKUP(F117,'CAMSS List of Standards'!A:AF,23,FALSE)</f>
        <v>#N/A</v>
      </c>
      <c r="J117" t="s">
        <v>1106</v>
      </c>
    </row>
    <row r="118" spans="9:10" x14ac:dyDescent="0.25">
      <c r="I118" t="e">
        <f>VLOOKUP(F118,'CAMSS List of Standards'!A:AF,23,FALSE)</f>
        <v>#N/A</v>
      </c>
      <c r="J118" t="s">
        <v>1106</v>
      </c>
    </row>
    <row r="119" spans="9:10" x14ac:dyDescent="0.25">
      <c r="I119" t="e">
        <f>VLOOKUP(F119,'CAMSS List of Standards'!A:AF,23,FALSE)</f>
        <v>#N/A</v>
      </c>
      <c r="J119" t="s">
        <v>1106</v>
      </c>
    </row>
    <row r="120" spans="9:10" x14ac:dyDescent="0.25">
      <c r="I120" t="e">
        <f>VLOOKUP(F120,'CAMSS List of Standards'!A:AF,23,FALSE)</f>
        <v>#N/A</v>
      </c>
      <c r="J120" t="s">
        <v>1106</v>
      </c>
    </row>
    <row r="121" spans="9:10" x14ac:dyDescent="0.25">
      <c r="I121" t="e">
        <f>VLOOKUP(F121,'CAMSS List of Standards'!A:AF,23,FALSE)</f>
        <v>#N/A</v>
      </c>
      <c r="J121" t="s">
        <v>1106</v>
      </c>
    </row>
    <row r="122" spans="9:10" x14ac:dyDescent="0.25">
      <c r="I122" t="e">
        <f>VLOOKUP(F122,'CAMSS List of Standards'!A:AF,23,FALSE)</f>
        <v>#N/A</v>
      </c>
      <c r="J122" t="s">
        <v>1106</v>
      </c>
    </row>
    <row r="123" spans="9:10" x14ac:dyDescent="0.25">
      <c r="I123" t="e">
        <f>VLOOKUP(F123,'CAMSS List of Standards'!A:AF,23,FALSE)</f>
        <v>#N/A</v>
      </c>
      <c r="J123" t="s">
        <v>1106</v>
      </c>
    </row>
    <row r="124" spans="9:10" x14ac:dyDescent="0.25">
      <c r="I124" t="e">
        <f>VLOOKUP(F124,'CAMSS List of Standards'!A:AF,23,FALSE)</f>
        <v>#N/A</v>
      </c>
      <c r="J124" t="s">
        <v>1106</v>
      </c>
    </row>
    <row r="125" spans="9:10" x14ac:dyDescent="0.25">
      <c r="I125" t="e">
        <f>VLOOKUP(F125,'CAMSS List of Standards'!A:AF,23,FALSE)</f>
        <v>#N/A</v>
      </c>
      <c r="J125" t="s">
        <v>1106</v>
      </c>
    </row>
    <row r="126" spans="9:10" x14ac:dyDescent="0.25">
      <c r="I126" t="e">
        <f>VLOOKUP(F126,'CAMSS List of Standards'!A:AF,23,FALSE)</f>
        <v>#N/A</v>
      </c>
      <c r="J126" t="s">
        <v>1106</v>
      </c>
    </row>
    <row r="127" spans="9:10" x14ac:dyDescent="0.25">
      <c r="I127" t="e">
        <f>VLOOKUP(F127,'CAMSS List of Standards'!A:AF,23,FALSE)</f>
        <v>#N/A</v>
      </c>
      <c r="J127" t="s">
        <v>1106</v>
      </c>
    </row>
    <row r="128" spans="9:10" x14ac:dyDescent="0.25">
      <c r="I128" t="e">
        <f>VLOOKUP(F128,'CAMSS List of Standards'!A:AF,23,FALSE)</f>
        <v>#N/A</v>
      </c>
      <c r="J128" t="s">
        <v>1106</v>
      </c>
    </row>
    <row r="129" spans="9:10" x14ac:dyDescent="0.25">
      <c r="I129" t="e">
        <f>VLOOKUP(F129,'CAMSS List of Standards'!A:AF,23,FALSE)</f>
        <v>#N/A</v>
      </c>
      <c r="J129" t="s">
        <v>1106</v>
      </c>
    </row>
    <row r="130" spans="9:10" x14ac:dyDescent="0.25">
      <c r="I130" t="e">
        <f>VLOOKUP(F130,'CAMSS List of Standards'!A:AF,23,FALSE)</f>
        <v>#N/A</v>
      </c>
      <c r="J130" t="s">
        <v>1106</v>
      </c>
    </row>
    <row r="131" spans="9:10" x14ac:dyDescent="0.25">
      <c r="I131" t="e">
        <f>VLOOKUP(F131,'CAMSS List of Standards'!A:AF,23,FALSE)</f>
        <v>#N/A</v>
      </c>
      <c r="J131" t="s">
        <v>1106</v>
      </c>
    </row>
    <row r="132" spans="9:10" x14ac:dyDescent="0.25">
      <c r="I132" t="e">
        <f>VLOOKUP(F132,'CAMSS List of Standards'!A:AF,23,FALSE)</f>
        <v>#N/A</v>
      </c>
      <c r="J132" t="s">
        <v>1106</v>
      </c>
    </row>
    <row r="133" spans="9:10" x14ac:dyDescent="0.25">
      <c r="I133" t="e">
        <f>VLOOKUP(F133,'CAMSS List of Standards'!A:AF,23,FALSE)</f>
        <v>#N/A</v>
      </c>
      <c r="J133" t="s">
        <v>1106</v>
      </c>
    </row>
    <row r="134" spans="9:10" x14ac:dyDescent="0.25">
      <c r="I134" t="e">
        <f>VLOOKUP(F134,'CAMSS List of Standards'!A:AF,23,FALSE)</f>
        <v>#N/A</v>
      </c>
      <c r="J134" t="s">
        <v>1106</v>
      </c>
    </row>
    <row r="135" spans="9:10" x14ac:dyDescent="0.25">
      <c r="I135" t="e">
        <f>VLOOKUP(F135,'CAMSS List of Standards'!A:AF,23,FALSE)</f>
        <v>#N/A</v>
      </c>
      <c r="J135" t="s">
        <v>1106</v>
      </c>
    </row>
    <row r="136" spans="9:10" x14ac:dyDescent="0.25">
      <c r="I136" t="e">
        <f>VLOOKUP(F136,'CAMSS List of Standards'!A:AF,23,FALSE)</f>
        <v>#N/A</v>
      </c>
      <c r="J136" t="s">
        <v>1106</v>
      </c>
    </row>
    <row r="137" spans="9:10" x14ac:dyDescent="0.25">
      <c r="I137" t="e">
        <f>VLOOKUP(F137,'CAMSS List of Standards'!A:AF,23,FALSE)</f>
        <v>#N/A</v>
      </c>
      <c r="J137" t="s">
        <v>1106</v>
      </c>
    </row>
    <row r="138" spans="9:10" x14ac:dyDescent="0.25">
      <c r="I138" t="e">
        <f>VLOOKUP(F138,'CAMSS List of Standards'!A:AF,23,FALSE)</f>
        <v>#N/A</v>
      </c>
      <c r="J138" t="s">
        <v>1106</v>
      </c>
    </row>
    <row r="139" spans="9:10" x14ac:dyDescent="0.25">
      <c r="I139" t="e">
        <f>VLOOKUP(F139,'CAMSS List of Standards'!A:AF,23,FALSE)</f>
        <v>#N/A</v>
      </c>
      <c r="J139" t="s">
        <v>1106</v>
      </c>
    </row>
    <row r="140" spans="9:10" x14ac:dyDescent="0.25">
      <c r="I140" t="e">
        <f>VLOOKUP(F140,'CAMSS List of Standards'!A:AF,23,FALSE)</f>
        <v>#N/A</v>
      </c>
      <c r="J140" t="s">
        <v>1106</v>
      </c>
    </row>
    <row r="141" spans="9:10" x14ac:dyDescent="0.25">
      <c r="I141" t="e">
        <f>VLOOKUP(F141,'CAMSS List of Standards'!A:AF,23,FALSE)</f>
        <v>#N/A</v>
      </c>
      <c r="J141" t="s">
        <v>1106</v>
      </c>
    </row>
    <row r="142" spans="9:10" x14ac:dyDescent="0.25">
      <c r="I142" t="e">
        <f>VLOOKUP(F142,'CAMSS List of Standards'!A:AF,23,FALSE)</f>
        <v>#N/A</v>
      </c>
      <c r="J142" t="s">
        <v>1106</v>
      </c>
    </row>
    <row r="143" spans="9:10" x14ac:dyDescent="0.25">
      <c r="I143" t="e">
        <f>VLOOKUP(F143,'CAMSS List of Standards'!A:AF,23,FALSE)</f>
        <v>#N/A</v>
      </c>
      <c r="J143" t="s">
        <v>1106</v>
      </c>
    </row>
    <row r="144" spans="9:10" x14ac:dyDescent="0.25">
      <c r="I144" t="e">
        <f>VLOOKUP(F144,'CAMSS List of Standards'!A:AF,23,FALSE)</f>
        <v>#N/A</v>
      </c>
      <c r="J144" t="s">
        <v>1106</v>
      </c>
    </row>
    <row r="145" spans="9:10" x14ac:dyDescent="0.25">
      <c r="I145" t="e">
        <f>VLOOKUP(F145,'CAMSS List of Standards'!A:AF,23,FALSE)</f>
        <v>#N/A</v>
      </c>
      <c r="J145" t="s">
        <v>1106</v>
      </c>
    </row>
    <row r="146" spans="9:10" x14ac:dyDescent="0.25">
      <c r="I146" t="e">
        <f>VLOOKUP(F146,'CAMSS List of Standards'!A:AF,23,FALSE)</f>
        <v>#N/A</v>
      </c>
      <c r="J146" t="s">
        <v>1106</v>
      </c>
    </row>
    <row r="147" spans="9:10" x14ac:dyDescent="0.25">
      <c r="I147" t="e">
        <f>VLOOKUP(F147,'CAMSS List of Standards'!A:AF,23,FALSE)</f>
        <v>#N/A</v>
      </c>
      <c r="J147" t="s">
        <v>1106</v>
      </c>
    </row>
    <row r="148" spans="9:10" x14ac:dyDescent="0.25">
      <c r="I148" t="e">
        <f>VLOOKUP(F148,'CAMSS List of Standards'!A:AF,23,FALSE)</f>
        <v>#N/A</v>
      </c>
      <c r="J148" t="s">
        <v>1106</v>
      </c>
    </row>
    <row r="149" spans="9:10" x14ac:dyDescent="0.25">
      <c r="I149" t="e">
        <f>VLOOKUP(F149,'CAMSS List of Standards'!A:AF,23,FALSE)</f>
        <v>#N/A</v>
      </c>
      <c r="J149" t="s">
        <v>1106</v>
      </c>
    </row>
    <row r="150" spans="9:10" x14ac:dyDescent="0.25">
      <c r="I150" t="e">
        <f>VLOOKUP(F150,'CAMSS List of Standards'!A:AF,23,FALSE)</f>
        <v>#N/A</v>
      </c>
      <c r="J150" t="s">
        <v>1106</v>
      </c>
    </row>
  </sheetData>
  <autoFilter ref="A1:L150" xr:uid="{00000000-0009-0000-0000-000012000000}">
    <sortState xmlns:xlrd2="http://schemas.microsoft.com/office/spreadsheetml/2017/richdata2" ref="A2:M68">
      <sortCondition ref="F1"/>
    </sortState>
  </autoFilter>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L146"/>
  <sheetViews>
    <sheetView topLeftCell="D1" workbookViewId="0">
      <selection sqref="A1:C1048576"/>
    </sheetView>
  </sheetViews>
  <sheetFormatPr defaultColWidth="9.140625" defaultRowHeight="15" x14ac:dyDescent="0.25"/>
  <cols>
    <col min="1" max="1" width="15.5703125" hidden="1" customWidth="1"/>
    <col min="2" max="3" width="35.140625" hidden="1" customWidth="1"/>
    <col min="4" max="5" width="35.140625" customWidth="1"/>
    <col min="6" max="6" width="17.140625" bestFit="1" customWidth="1"/>
    <col min="7" max="7" width="12.42578125" bestFit="1" customWidth="1"/>
    <col min="8" max="8" width="10.140625" bestFit="1" customWidth="1"/>
    <col min="9" max="9" width="16.5703125" customWidth="1"/>
    <col min="10" max="10" width="11" customWidth="1"/>
    <col min="11" max="11" width="20.42578125" bestFit="1" customWidth="1"/>
    <col min="12" max="12" width="13.85546875" bestFit="1" customWidth="1"/>
  </cols>
  <sheetData>
    <row r="1" spans="1:12" x14ac:dyDescent="0.25">
      <c r="A1" s="1" t="s">
        <v>1099</v>
      </c>
      <c r="B1" s="1" t="s">
        <v>2434</v>
      </c>
      <c r="C1" s="1" t="s">
        <v>1100</v>
      </c>
      <c r="D1" s="1" t="s">
        <v>3443</v>
      </c>
      <c r="E1" s="1" t="s">
        <v>2994</v>
      </c>
      <c r="F1" s="1" t="s">
        <v>1102</v>
      </c>
      <c r="G1" s="1" t="s">
        <v>1103</v>
      </c>
      <c r="H1" s="1" t="s">
        <v>1104</v>
      </c>
      <c r="I1" s="1" t="s">
        <v>1105</v>
      </c>
      <c r="J1" s="1"/>
      <c r="K1" s="1" t="s">
        <v>1107</v>
      </c>
      <c r="L1" s="1" t="s">
        <v>1108</v>
      </c>
    </row>
    <row r="2" spans="1:12" x14ac:dyDescent="0.25">
      <c r="B2" t="s">
        <v>2435</v>
      </c>
      <c r="C2" t="s">
        <v>2435</v>
      </c>
      <c r="D2" t="s">
        <v>2435</v>
      </c>
      <c r="E2" t="s">
        <v>2435</v>
      </c>
      <c r="F2" t="s">
        <v>2435</v>
      </c>
      <c r="I2" t="str">
        <f>VLOOKUP(Poland!F2,'CAMSS List of Standards'!A:AF,25,FALSE)</f>
        <v>X</v>
      </c>
      <c r="J2" t="s">
        <v>1106</v>
      </c>
    </row>
    <row r="3" spans="1:12" x14ac:dyDescent="0.25">
      <c r="A3" t="s">
        <v>165</v>
      </c>
      <c r="B3" t="s">
        <v>2436</v>
      </c>
      <c r="C3" t="s">
        <v>2436</v>
      </c>
      <c r="D3" t="s">
        <v>2436</v>
      </c>
      <c r="E3" t="s">
        <v>2436</v>
      </c>
      <c r="F3" t="s">
        <v>2437</v>
      </c>
      <c r="I3" t="str">
        <f>VLOOKUP(Poland!F3,'CAMSS List of Standards'!A:AF,25,FALSE)</f>
        <v>X</v>
      </c>
      <c r="J3" t="s">
        <v>1106</v>
      </c>
    </row>
    <row r="4" spans="1:12" x14ac:dyDescent="0.25">
      <c r="A4" t="s">
        <v>93</v>
      </c>
      <c r="B4" t="s">
        <v>205</v>
      </c>
      <c r="C4" t="s">
        <v>205</v>
      </c>
      <c r="D4" t="s">
        <v>205</v>
      </c>
      <c r="E4" t="s">
        <v>205</v>
      </c>
      <c r="F4" t="s">
        <v>205</v>
      </c>
      <c r="I4" t="str">
        <f>VLOOKUP(Poland!F4,'CAMSS List of Standards'!A:AF,25,FALSE)</f>
        <v>X</v>
      </c>
      <c r="J4" t="s">
        <v>1106</v>
      </c>
    </row>
    <row r="5" spans="1:12" x14ac:dyDescent="0.25">
      <c r="B5" t="s">
        <v>130</v>
      </c>
      <c r="C5" t="s">
        <v>130</v>
      </c>
      <c r="D5" t="s">
        <v>130</v>
      </c>
      <c r="E5" t="s">
        <v>130</v>
      </c>
      <c r="F5" t="s">
        <v>130</v>
      </c>
      <c r="I5" t="str">
        <f>VLOOKUP(Poland!F5,'CAMSS List of Standards'!A:AF,25,FALSE)</f>
        <v>X</v>
      </c>
      <c r="J5" t="s">
        <v>1106</v>
      </c>
    </row>
    <row r="6" spans="1:12" x14ac:dyDescent="0.25">
      <c r="A6" t="s">
        <v>2438</v>
      </c>
      <c r="B6" t="s">
        <v>87</v>
      </c>
      <c r="C6" t="s">
        <v>87</v>
      </c>
      <c r="D6" t="s">
        <v>87</v>
      </c>
      <c r="E6" t="s">
        <v>87</v>
      </c>
      <c r="F6" t="s">
        <v>87</v>
      </c>
      <c r="I6" t="str">
        <f>VLOOKUP(Poland!F6,'CAMSS List of Standards'!A:AF,25,FALSE)</f>
        <v>X</v>
      </c>
      <c r="J6" t="s">
        <v>1106</v>
      </c>
    </row>
    <row r="7" spans="1:12" x14ac:dyDescent="0.25">
      <c r="B7" t="s">
        <v>77</v>
      </c>
      <c r="C7" t="s">
        <v>77</v>
      </c>
      <c r="D7" t="s">
        <v>77</v>
      </c>
      <c r="E7" t="s">
        <v>77</v>
      </c>
      <c r="F7" t="s">
        <v>77</v>
      </c>
      <c r="I7" t="str">
        <f>VLOOKUP(Poland!F7,'CAMSS List of Standards'!A:AF,25,FALSE)</f>
        <v>X</v>
      </c>
      <c r="J7" t="s">
        <v>1106</v>
      </c>
    </row>
    <row r="8" spans="1:12" x14ac:dyDescent="0.25">
      <c r="A8" t="s">
        <v>82</v>
      </c>
      <c r="B8" t="s">
        <v>378</v>
      </c>
      <c r="C8" t="s">
        <v>378</v>
      </c>
      <c r="D8" t="s">
        <v>378</v>
      </c>
      <c r="E8" t="s">
        <v>378</v>
      </c>
      <c r="F8" t="s">
        <v>378</v>
      </c>
      <c r="I8" t="str">
        <f>VLOOKUP(Poland!F8,'CAMSS List of Standards'!A:AF,25,FALSE)</f>
        <v>X</v>
      </c>
      <c r="J8" t="s">
        <v>1106</v>
      </c>
    </row>
    <row r="9" spans="1:12" x14ac:dyDescent="0.25">
      <c r="B9" t="s">
        <v>157</v>
      </c>
      <c r="C9" t="s">
        <v>157</v>
      </c>
      <c r="D9" t="s">
        <v>157</v>
      </c>
      <c r="E9" t="s">
        <v>157</v>
      </c>
      <c r="F9" t="s">
        <v>157</v>
      </c>
      <c r="I9" t="str">
        <f>VLOOKUP(Poland!F9,'CAMSS List of Standards'!A:AF,25,FALSE)</f>
        <v>X</v>
      </c>
      <c r="J9" t="s">
        <v>1106</v>
      </c>
    </row>
    <row r="10" spans="1:12" x14ac:dyDescent="0.25">
      <c r="A10" t="s">
        <v>243</v>
      </c>
      <c r="B10" t="s">
        <v>158</v>
      </c>
      <c r="C10" t="s">
        <v>158</v>
      </c>
      <c r="D10" t="s">
        <v>158</v>
      </c>
      <c r="E10" t="s">
        <v>158</v>
      </c>
      <c r="F10" t="s">
        <v>158</v>
      </c>
      <c r="I10" t="str">
        <f>VLOOKUP(Poland!F10,'CAMSS List of Standards'!A:AF,25,FALSE)</f>
        <v>X</v>
      </c>
      <c r="J10" t="s">
        <v>1106</v>
      </c>
    </row>
    <row r="11" spans="1:12" x14ac:dyDescent="0.25">
      <c r="A11" t="s">
        <v>678</v>
      </c>
      <c r="B11" t="s">
        <v>396</v>
      </c>
      <c r="C11" t="s">
        <v>396</v>
      </c>
      <c r="D11" t="s">
        <v>396</v>
      </c>
      <c r="E11" t="s">
        <v>396</v>
      </c>
      <c r="F11" t="s">
        <v>396</v>
      </c>
      <c r="I11" t="str">
        <f>VLOOKUP(Poland!F11,'CAMSS List of Standards'!A:AF,25,FALSE)</f>
        <v>X</v>
      </c>
      <c r="J11" t="s">
        <v>1106</v>
      </c>
    </row>
    <row r="12" spans="1:12" x14ac:dyDescent="0.25">
      <c r="B12" t="s">
        <v>397</v>
      </c>
      <c r="C12" t="s">
        <v>397</v>
      </c>
      <c r="D12" t="s">
        <v>397</v>
      </c>
      <c r="E12" t="s">
        <v>397</v>
      </c>
      <c r="F12" t="s">
        <v>397</v>
      </c>
      <c r="I12" t="str">
        <f>VLOOKUP(Poland!F12,'CAMSS List of Standards'!A:AF,25,FALSE)</f>
        <v>X</v>
      </c>
      <c r="J12" t="s">
        <v>1106</v>
      </c>
    </row>
    <row r="13" spans="1:12" x14ac:dyDescent="0.25">
      <c r="B13" t="s">
        <v>398</v>
      </c>
      <c r="C13" t="s">
        <v>398</v>
      </c>
      <c r="D13" t="s">
        <v>398</v>
      </c>
      <c r="E13" t="s">
        <v>398</v>
      </c>
      <c r="F13" t="s">
        <v>398</v>
      </c>
      <c r="I13" t="str">
        <f>VLOOKUP(Poland!F13,'CAMSS List of Standards'!A:AF,25,FALSE)</f>
        <v>X</v>
      </c>
      <c r="J13" t="s">
        <v>1106</v>
      </c>
    </row>
    <row r="14" spans="1:12" x14ac:dyDescent="0.25">
      <c r="B14" t="s">
        <v>2439</v>
      </c>
      <c r="C14" t="s">
        <v>2439</v>
      </c>
      <c r="D14" t="s">
        <v>2439</v>
      </c>
      <c r="E14" t="s">
        <v>2439</v>
      </c>
      <c r="F14" t="s">
        <v>2439</v>
      </c>
      <c r="I14" t="str">
        <f>VLOOKUP(Poland!F14,'CAMSS List of Standards'!A:AF,25,FALSE)</f>
        <v>X</v>
      </c>
      <c r="J14" t="s">
        <v>1106</v>
      </c>
    </row>
    <row r="15" spans="1:12" x14ac:dyDescent="0.25">
      <c r="A15" t="s">
        <v>183</v>
      </c>
      <c r="B15" t="s">
        <v>94</v>
      </c>
      <c r="C15" t="s">
        <v>94</v>
      </c>
      <c r="D15" t="s">
        <v>94</v>
      </c>
      <c r="E15" t="s">
        <v>94</v>
      </c>
      <c r="F15" t="s">
        <v>94</v>
      </c>
      <c r="I15" t="str">
        <f>VLOOKUP(Poland!F15,'CAMSS List of Standards'!A:AF,25,FALSE)</f>
        <v>X</v>
      </c>
      <c r="J15" t="s">
        <v>1106</v>
      </c>
    </row>
    <row r="16" spans="1:12" x14ac:dyDescent="0.25">
      <c r="B16" t="s">
        <v>489</v>
      </c>
      <c r="C16" t="s">
        <v>489</v>
      </c>
      <c r="D16" t="s">
        <v>489</v>
      </c>
      <c r="E16" t="s">
        <v>489</v>
      </c>
      <c r="F16" t="s">
        <v>489</v>
      </c>
      <c r="I16" t="str">
        <f>VLOOKUP(Poland!F16,'CAMSS List of Standards'!A:AF,25,FALSE)</f>
        <v>X</v>
      </c>
      <c r="J16" t="s">
        <v>1106</v>
      </c>
    </row>
    <row r="17" spans="1:10" x14ac:dyDescent="0.25">
      <c r="B17" t="s">
        <v>118</v>
      </c>
      <c r="C17" t="s">
        <v>118</v>
      </c>
      <c r="D17" t="s">
        <v>118</v>
      </c>
      <c r="E17" t="s">
        <v>118</v>
      </c>
      <c r="F17" t="s">
        <v>118</v>
      </c>
      <c r="I17" t="str">
        <f>VLOOKUP(Poland!F17,'CAMSS List of Standards'!A:AF,25,FALSE)</f>
        <v>X</v>
      </c>
      <c r="J17" t="s">
        <v>1106</v>
      </c>
    </row>
    <row r="18" spans="1:10" x14ac:dyDescent="0.25">
      <c r="B18" t="s">
        <v>72</v>
      </c>
      <c r="C18" t="s">
        <v>72</v>
      </c>
      <c r="D18" t="s">
        <v>72</v>
      </c>
      <c r="E18" t="s">
        <v>72</v>
      </c>
      <c r="F18" t="s">
        <v>72</v>
      </c>
      <c r="I18" t="str">
        <f>VLOOKUP(Poland!F18,'CAMSS List of Standards'!A:AF,25,FALSE)</f>
        <v>X</v>
      </c>
      <c r="J18" t="s">
        <v>1106</v>
      </c>
    </row>
    <row r="19" spans="1:10" x14ac:dyDescent="0.25">
      <c r="B19" t="s">
        <v>601</v>
      </c>
      <c r="C19" t="s">
        <v>601</v>
      </c>
      <c r="D19" t="s">
        <v>601</v>
      </c>
      <c r="E19" t="s">
        <v>601</v>
      </c>
      <c r="F19" t="s">
        <v>601</v>
      </c>
      <c r="I19" t="str">
        <f>VLOOKUP(Poland!F19,'CAMSS List of Standards'!A:AF,25,FALSE)</f>
        <v>X</v>
      </c>
      <c r="J19" t="s">
        <v>1106</v>
      </c>
    </row>
    <row r="20" spans="1:10" x14ac:dyDescent="0.25">
      <c r="B20" t="s">
        <v>90</v>
      </c>
      <c r="C20" t="s">
        <v>90</v>
      </c>
      <c r="D20" t="s">
        <v>90</v>
      </c>
      <c r="E20" t="s">
        <v>90</v>
      </c>
      <c r="F20" t="s">
        <v>90</v>
      </c>
      <c r="I20" t="str">
        <f>VLOOKUP(Poland!F20,'CAMSS List of Standards'!A:AF,25,FALSE)</f>
        <v>X</v>
      </c>
      <c r="J20" t="s">
        <v>1106</v>
      </c>
    </row>
    <row r="21" spans="1:10" x14ac:dyDescent="0.25">
      <c r="A21" t="s">
        <v>793</v>
      </c>
      <c r="B21" t="s">
        <v>602</v>
      </c>
      <c r="C21" t="s">
        <v>602</v>
      </c>
      <c r="D21" t="s">
        <v>602</v>
      </c>
      <c r="E21" t="s">
        <v>602</v>
      </c>
      <c r="F21" t="s">
        <v>602</v>
      </c>
      <c r="I21" t="str">
        <f>VLOOKUP(Poland!F21,'CAMSS List of Standards'!A:AF,25,FALSE)</f>
        <v>X</v>
      </c>
      <c r="J21" t="s">
        <v>1106</v>
      </c>
    </row>
    <row r="22" spans="1:10" x14ac:dyDescent="0.25">
      <c r="A22" t="s">
        <v>2440</v>
      </c>
      <c r="B22" t="s">
        <v>624</v>
      </c>
      <c r="C22" t="s">
        <v>624</v>
      </c>
      <c r="D22" t="s">
        <v>624</v>
      </c>
      <c r="E22" t="s">
        <v>624</v>
      </c>
      <c r="F22" t="s">
        <v>624</v>
      </c>
      <c r="I22" t="str">
        <f>VLOOKUP(Poland!F22,'CAMSS List of Standards'!A:AF,25,FALSE)</f>
        <v>X</v>
      </c>
      <c r="J22" t="s">
        <v>1106</v>
      </c>
    </row>
    <row r="23" spans="1:10" x14ac:dyDescent="0.25">
      <c r="A23" t="s">
        <v>195</v>
      </c>
      <c r="B23" t="s">
        <v>139</v>
      </c>
      <c r="C23" t="s">
        <v>139</v>
      </c>
      <c r="D23" t="s">
        <v>139</v>
      </c>
      <c r="E23" t="s">
        <v>139</v>
      </c>
      <c r="F23" t="s">
        <v>139</v>
      </c>
      <c r="I23" t="str">
        <f>VLOOKUP(Poland!F23,'CAMSS List of Standards'!A:AF,25,FALSE)</f>
        <v>X</v>
      </c>
      <c r="J23" t="s">
        <v>1106</v>
      </c>
    </row>
    <row r="24" spans="1:10" x14ac:dyDescent="0.25">
      <c r="A24" t="s">
        <v>126</v>
      </c>
      <c r="B24" t="s">
        <v>140</v>
      </c>
      <c r="C24" t="s">
        <v>140</v>
      </c>
      <c r="D24" t="s">
        <v>140</v>
      </c>
      <c r="E24" t="s">
        <v>140</v>
      </c>
      <c r="F24" t="s">
        <v>140</v>
      </c>
      <c r="I24" t="str">
        <f>VLOOKUP(Poland!F24,'CAMSS List of Standards'!A:AF,25,FALSE)</f>
        <v>X</v>
      </c>
      <c r="J24" t="s">
        <v>1106</v>
      </c>
    </row>
    <row r="25" spans="1:10" x14ac:dyDescent="0.25">
      <c r="A25" t="s">
        <v>194</v>
      </c>
      <c r="B25" t="s">
        <v>235</v>
      </c>
      <c r="C25" t="s">
        <v>235</v>
      </c>
      <c r="D25" t="s">
        <v>235</v>
      </c>
      <c r="E25" t="s">
        <v>235</v>
      </c>
      <c r="F25" t="s">
        <v>235</v>
      </c>
      <c r="I25" t="str">
        <f>VLOOKUP(Poland!F25,'CAMSS List of Standards'!A:AF,25,FALSE)</f>
        <v>X</v>
      </c>
      <c r="J25" t="s">
        <v>1106</v>
      </c>
    </row>
    <row r="26" spans="1:10" x14ac:dyDescent="0.25">
      <c r="A26" t="s">
        <v>2441</v>
      </c>
      <c r="B26" t="s">
        <v>640</v>
      </c>
      <c r="C26" t="s">
        <v>640</v>
      </c>
      <c r="D26" t="s">
        <v>640</v>
      </c>
      <c r="E26" t="s">
        <v>640</v>
      </c>
      <c r="F26" t="s">
        <v>640</v>
      </c>
      <c r="I26" t="str">
        <f>VLOOKUP(Poland!F26,'CAMSS List of Standards'!A:AF,25,FALSE)</f>
        <v>X</v>
      </c>
      <c r="J26" t="s">
        <v>1106</v>
      </c>
    </row>
    <row r="27" spans="1:10" x14ac:dyDescent="0.25">
      <c r="A27" t="s">
        <v>922</v>
      </c>
      <c r="B27" t="s">
        <v>645</v>
      </c>
      <c r="C27" t="s">
        <v>645</v>
      </c>
      <c r="D27" t="s">
        <v>645</v>
      </c>
      <c r="E27" t="s">
        <v>645</v>
      </c>
      <c r="F27" t="s">
        <v>645</v>
      </c>
      <c r="I27" t="str">
        <f>VLOOKUP(Poland!F27,'CAMSS List of Standards'!A:AF,25,FALSE)</f>
        <v>X</v>
      </c>
      <c r="J27" t="s">
        <v>1106</v>
      </c>
    </row>
    <row r="28" spans="1:10" x14ac:dyDescent="0.25">
      <c r="A28" t="s">
        <v>293</v>
      </c>
      <c r="B28" t="s">
        <v>668</v>
      </c>
      <c r="C28" t="s">
        <v>668</v>
      </c>
      <c r="D28" t="s">
        <v>668</v>
      </c>
      <c r="E28" t="s">
        <v>668</v>
      </c>
      <c r="F28" t="s">
        <v>668</v>
      </c>
      <c r="I28" t="str">
        <f>VLOOKUP(Poland!F28,'CAMSS List of Standards'!A:AF,25,FALSE)</f>
        <v>X</v>
      </c>
      <c r="J28" t="s">
        <v>1106</v>
      </c>
    </row>
    <row r="29" spans="1:10" x14ac:dyDescent="0.25">
      <c r="A29" t="s">
        <v>668</v>
      </c>
      <c r="B29" t="s">
        <v>243</v>
      </c>
      <c r="C29" t="s">
        <v>243</v>
      </c>
      <c r="D29" t="s">
        <v>243</v>
      </c>
      <c r="E29" t="s">
        <v>243</v>
      </c>
      <c r="F29" t="s">
        <v>243</v>
      </c>
      <c r="I29" t="str">
        <f>VLOOKUP(Poland!F29,'CAMSS List of Standards'!A:AF,25,FALSE)</f>
        <v>X</v>
      </c>
      <c r="J29" t="s">
        <v>1106</v>
      </c>
    </row>
    <row r="30" spans="1:10" x14ac:dyDescent="0.25">
      <c r="A30" t="s">
        <v>170</v>
      </c>
      <c r="B30" t="s">
        <v>671</v>
      </c>
      <c r="C30" t="s">
        <v>671</v>
      </c>
      <c r="D30" t="s">
        <v>671</v>
      </c>
      <c r="E30" t="s">
        <v>671</v>
      </c>
      <c r="F30" t="s">
        <v>671</v>
      </c>
      <c r="I30" t="str">
        <f>VLOOKUP(Poland!F30,'CAMSS List of Standards'!A:AF,25,FALSE)</f>
        <v>X</v>
      </c>
      <c r="J30" t="s">
        <v>1106</v>
      </c>
    </row>
    <row r="31" spans="1:10" x14ac:dyDescent="0.25">
      <c r="A31" t="s">
        <v>235</v>
      </c>
      <c r="B31" t="s">
        <v>121</v>
      </c>
      <c r="C31" t="s">
        <v>121</v>
      </c>
      <c r="D31" t="s">
        <v>121</v>
      </c>
      <c r="E31" t="s">
        <v>121</v>
      </c>
      <c r="F31" t="s">
        <v>121</v>
      </c>
      <c r="I31" t="str">
        <f>VLOOKUP(Poland!F31,'CAMSS List of Standards'!A:AF,25,FALSE)</f>
        <v>X</v>
      </c>
      <c r="J31" t="s">
        <v>1106</v>
      </c>
    </row>
    <row r="32" spans="1:10" x14ac:dyDescent="0.25">
      <c r="A32" t="s">
        <v>99</v>
      </c>
      <c r="B32" t="s">
        <v>678</v>
      </c>
      <c r="C32" t="s">
        <v>678</v>
      </c>
      <c r="D32" t="s">
        <v>678</v>
      </c>
      <c r="E32" t="s">
        <v>678</v>
      </c>
      <c r="F32" t="s">
        <v>678</v>
      </c>
      <c r="I32" t="str">
        <f>VLOOKUP(Poland!F32,'CAMSS List of Standards'!A:AF,25,FALSE)</f>
        <v>X</v>
      </c>
      <c r="J32" t="s">
        <v>1106</v>
      </c>
    </row>
    <row r="33" spans="1:10" x14ac:dyDescent="0.25">
      <c r="A33" t="s">
        <v>113</v>
      </c>
      <c r="B33" t="s">
        <v>143</v>
      </c>
      <c r="C33" t="s">
        <v>143</v>
      </c>
      <c r="D33" t="s">
        <v>143</v>
      </c>
      <c r="E33" t="s">
        <v>143</v>
      </c>
      <c r="F33" t="s">
        <v>143</v>
      </c>
      <c r="I33" t="str">
        <f>VLOOKUP(Poland!F33,'CAMSS List of Standards'!A:AF,25,FALSE)</f>
        <v>X</v>
      </c>
      <c r="J33" t="s">
        <v>1106</v>
      </c>
    </row>
    <row r="34" spans="1:10" x14ac:dyDescent="0.25">
      <c r="B34" t="s">
        <v>76</v>
      </c>
      <c r="C34" t="s">
        <v>76</v>
      </c>
      <c r="D34" t="s">
        <v>76</v>
      </c>
      <c r="E34" t="s">
        <v>76</v>
      </c>
      <c r="F34" t="s">
        <v>76</v>
      </c>
      <c r="I34" t="str">
        <f>VLOOKUP(Poland!F34,'CAMSS List of Standards'!A:AF,25,FALSE)</f>
        <v>X</v>
      </c>
      <c r="J34" t="s">
        <v>1106</v>
      </c>
    </row>
    <row r="35" spans="1:10" x14ac:dyDescent="0.25">
      <c r="A35" t="s">
        <v>72</v>
      </c>
      <c r="B35" t="s">
        <v>82</v>
      </c>
      <c r="C35" t="s">
        <v>82</v>
      </c>
      <c r="D35" t="s">
        <v>82</v>
      </c>
      <c r="E35" t="s">
        <v>82</v>
      </c>
      <c r="F35" t="s">
        <v>82</v>
      </c>
      <c r="I35" t="str">
        <f>VLOOKUP(Poland!F35,'CAMSS List of Standards'!A:AF,25,FALSE)</f>
        <v>X</v>
      </c>
      <c r="J35" t="s">
        <v>1106</v>
      </c>
    </row>
    <row r="36" spans="1:10" x14ac:dyDescent="0.25">
      <c r="A36" t="s">
        <v>77</v>
      </c>
      <c r="B36" t="s">
        <v>721</v>
      </c>
      <c r="C36" t="s">
        <v>721</v>
      </c>
      <c r="D36" t="s">
        <v>721</v>
      </c>
      <c r="E36" t="s">
        <v>721</v>
      </c>
      <c r="F36" t="s">
        <v>721</v>
      </c>
      <c r="I36" t="str">
        <f>VLOOKUP(Poland!F36,'CAMSS List of Standards'!A:AF,25,FALSE)</f>
        <v>X</v>
      </c>
      <c r="J36" t="s">
        <v>1106</v>
      </c>
    </row>
    <row r="37" spans="1:10" x14ac:dyDescent="0.25">
      <c r="A37" t="s">
        <v>91</v>
      </c>
      <c r="B37" t="s">
        <v>252</v>
      </c>
      <c r="C37" t="s">
        <v>252</v>
      </c>
      <c r="D37" t="s">
        <v>252</v>
      </c>
      <c r="E37" t="s">
        <v>252</v>
      </c>
      <c r="F37" t="s">
        <v>252</v>
      </c>
      <c r="I37" t="str">
        <f>VLOOKUP(Poland!F37,'CAMSS List of Standards'!A:AF,25,FALSE)</f>
        <v>X</v>
      </c>
      <c r="J37" t="s">
        <v>1106</v>
      </c>
    </row>
    <row r="38" spans="1:10" x14ac:dyDescent="0.25">
      <c r="A38" t="s">
        <v>121</v>
      </c>
      <c r="B38" t="s">
        <v>793</v>
      </c>
      <c r="C38" t="s">
        <v>793</v>
      </c>
      <c r="D38" t="s">
        <v>793</v>
      </c>
      <c r="E38" t="s">
        <v>793</v>
      </c>
      <c r="F38" t="s">
        <v>793</v>
      </c>
      <c r="I38" t="str">
        <f>VLOOKUP(Poland!F38,'CAMSS List of Standards'!A:AF,25,FALSE)</f>
        <v>X</v>
      </c>
      <c r="J38" t="s">
        <v>1106</v>
      </c>
    </row>
    <row r="39" spans="1:10" x14ac:dyDescent="0.25">
      <c r="A39" t="s">
        <v>76</v>
      </c>
      <c r="B39" t="s">
        <v>259</v>
      </c>
      <c r="C39" t="s">
        <v>259</v>
      </c>
      <c r="D39" t="s">
        <v>259</v>
      </c>
      <c r="E39" t="s">
        <v>259</v>
      </c>
      <c r="F39" t="s">
        <v>259</v>
      </c>
      <c r="I39" t="str">
        <f>VLOOKUP(Poland!F39,'CAMSS List of Standards'!A:AF,25,FALSE)</f>
        <v>X</v>
      </c>
      <c r="J39" t="s">
        <v>1106</v>
      </c>
    </row>
    <row r="40" spans="1:10" x14ac:dyDescent="0.25">
      <c r="B40" t="s">
        <v>78</v>
      </c>
      <c r="C40" t="s">
        <v>78</v>
      </c>
      <c r="D40" t="s">
        <v>78</v>
      </c>
      <c r="E40" t="s">
        <v>78</v>
      </c>
      <c r="F40" t="s">
        <v>78</v>
      </c>
      <c r="I40" t="str">
        <f>VLOOKUP(Poland!F40,'CAMSS List of Standards'!A:AF,25,FALSE)</f>
        <v>X</v>
      </c>
      <c r="J40" t="s">
        <v>1106</v>
      </c>
    </row>
    <row r="41" spans="1:10" x14ac:dyDescent="0.25">
      <c r="A41" t="s">
        <v>90</v>
      </c>
      <c r="B41" t="s">
        <v>183</v>
      </c>
      <c r="C41" t="s">
        <v>183</v>
      </c>
      <c r="D41" t="s">
        <v>183</v>
      </c>
      <c r="E41" t="s">
        <v>183</v>
      </c>
      <c r="F41" t="s">
        <v>183</v>
      </c>
      <c r="I41" t="str">
        <f>VLOOKUP(Poland!F41,'CAMSS List of Standards'!A:AF,25,FALSE)</f>
        <v>X</v>
      </c>
      <c r="J41" t="s">
        <v>1106</v>
      </c>
    </row>
    <row r="42" spans="1:10" x14ac:dyDescent="0.25">
      <c r="A42" t="s">
        <v>103</v>
      </c>
      <c r="B42" t="s">
        <v>853</v>
      </c>
      <c r="C42" t="s">
        <v>853</v>
      </c>
      <c r="D42" t="s">
        <v>853</v>
      </c>
      <c r="E42" t="s">
        <v>853</v>
      </c>
      <c r="F42" t="s">
        <v>853</v>
      </c>
      <c r="I42" t="str">
        <f>VLOOKUP(Poland!F42,'CAMSS List of Standards'!A:AF,25,FALSE)</f>
        <v>X</v>
      </c>
      <c r="J42" t="s">
        <v>1106</v>
      </c>
    </row>
    <row r="43" spans="1:10" x14ac:dyDescent="0.25">
      <c r="A43" t="s">
        <v>115</v>
      </c>
      <c r="B43" t="s">
        <v>91</v>
      </c>
      <c r="C43" t="s">
        <v>91</v>
      </c>
      <c r="D43" t="s">
        <v>91</v>
      </c>
      <c r="E43" t="s">
        <v>91</v>
      </c>
      <c r="F43" t="s">
        <v>91</v>
      </c>
      <c r="I43" t="str">
        <f>VLOOKUP(Poland!F43,'CAMSS List of Standards'!A:AF,25,FALSE)</f>
        <v>X</v>
      </c>
      <c r="J43" t="s">
        <v>1106</v>
      </c>
    </row>
    <row r="44" spans="1:10" x14ac:dyDescent="0.25">
      <c r="A44" t="s">
        <v>259</v>
      </c>
      <c r="B44" t="s">
        <v>2442</v>
      </c>
      <c r="C44" t="s">
        <v>859</v>
      </c>
      <c r="D44" t="s">
        <v>859</v>
      </c>
      <c r="E44" t="s">
        <v>859</v>
      </c>
      <c r="F44" t="s">
        <v>859</v>
      </c>
      <c r="I44" t="str">
        <f>VLOOKUP(Poland!F44,'CAMSS List of Standards'!A:AF,25,FALSE)</f>
        <v>X</v>
      </c>
      <c r="J44" t="s">
        <v>1106</v>
      </c>
    </row>
    <row r="45" spans="1:10" x14ac:dyDescent="0.25">
      <c r="A45" t="s">
        <v>78</v>
      </c>
      <c r="B45" t="s">
        <v>103</v>
      </c>
      <c r="C45" t="s">
        <v>103</v>
      </c>
      <c r="D45" t="s">
        <v>103</v>
      </c>
      <c r="E45" t="s">
        <v>103</v>
      </c>
      <c r="F45" t="s">
        <v>103</v>
      </c>
      <c r="I45" t="str">
        <f>VLOOKUP(Poland!F45,'CAMSS List of Standards'!A:AF,25,FALSE)</f>
        <v>X</v>
      </c>
      <c r="J45" t="s">
        <v>1106</v>
      </c>
    </row>
    <row r="46" spans="1:10" x14ac:dyDescent="0.25">
      <c r="A46" t="s">
        <v>205</v>
      </c>
      <c r="B46" t="s">
        <v>885</v>
      </c>
      <c r="C46" t="s">
        <v>885</v>
      </c>
      <c r="D46" t="s">
        <v>885</v>
      </c>
      <c r="E46" t="s">
        <v>885</v>
      </c>
      <c r="F46" t="s">
        <v>885</v>
      </c>
      <c r="I46" t="str">
        <f>VLOOKUP(Poland!F46,'CAMSS List of Standards'!A:AF,25,FALSE)</f>
        <v>X</v>
      </c>
      <c r="J46" t="s">
        <v>1106</v>
      </c>
    </row>
    <row r="47" spans="1:10" x14ac:dyDescent="0.25">
      <c r="B47" t="s">
        <v>93</v>
      </c>
      <c r="C47" t="s">
        <v>2443</v>
      </c>
      <c r="D47" t="s">
        <v>2443</v>
      </c>
      <c r="E47" t="s">
        <v>2443</v>
      </c>
      <c r="F47" t="s">
        <v>93</v>
      </c>
      <c r="I47" t="str">
        <f>VLOOKUP(Poland!F47,'CAMSS List of Standards'!A:AF,25,FALSE)</f>
        <v>X</v>
      </c>
      <c r="J47" t="s">
        <v>1106</v>
      </c>
    </row>
    <row r="48" spans="1:10" x14ac:dyDescent="0.25">
      <c r="A48" t="s">
        <v>118</v>
      </c>
      <c r="B48" t="s">
        <v>293</v>
      </c>
      <c r="C48" t="s">
        <v>293</v>
      </c>
      <c r="D48" t="s">
        <v>293</v>
      </c>
      <c r="E48" t="s">
        <v>293</v>
      </c>
      <c r="F48" t="s">
        <v>293</v>
      </c>
      <c r="I48" t="str">
        <f>VLOOKUP(Poland!F48,'CAMSS List of Standards'!A:AF,25,FALSE)</f>
        <v>X</v>
      </c>
      <c r="J48" t="s">
        <v>1106</v>
      </c>
    </row>
    <row r="49" spans="1:10" x14ac:dyDescent="0.25">
      <c r="A49" t="s">
        <v>885</v>
      </c>
      <c r="B49" t="s">
        <v>193</v>
      </c>
      <c r="C49" t="s">
        <v>193</v>
      </c>
      <c r="D49" t="s">
        <v>193</v>
      </c>
      <c r="E49" t="s">
        <v>193</v>
      </c>
      <c r="F49" t="s">
        <v>193</v>
      </c>
      <c r="I49" t="str">
        <f>VLOOKUP(Poland!F49,'CAMSS List of Standards'!A:AF,25,FALSE)</f>
        <v>X</v>
      </c>
      <c r="J49" t="s">
        <v>1106</v>
      </c>
    </row>
    <row r="50" spans="1:10" x14ac:dyDescent="0.25">
      <c r="B50" t="s">
        <v>71</v>
      </c>
      <c r="C50" t="s">
        <v>71</v>
      </c>
      <c r="D50" t="s">
        <v>71</v>
      </c>
      <c r="E50" t="s">
        <v>71</v>
      </c>
      <c r="F50" t="s">
        <v>71</v>
      </c>
      <c r="I50" t="str">
        <f>VLOOKUP(Poland!F50,'CAMSS List of Standards'!A:AF,25,FALSE)</f>
        <v>X</v>
      </c>
      <c r="J50" t="s">
        <v>1106</v>
      </c>
    </row>
    <row r="51" spans="1:10" x14ac:dyDescent="0.25">
      <c r="B51" t="s">
        <v>1602</v>
      </c>
      <c r="C51" t="s">
        <v>1602</v>
      </c>
      <c r="D51" t="s">
        <v>1602</v>
      </c>
      <c r="E51" t="s">
        <v>1602</v>
      </c>
      <c r="F51" t="s">
        <v>126</v>
      </c>
      <c r="I51" t="str">
        <f>VLOOKUP(Poland!F51,'CAMSS List of Standards'!A:AF,25,FALSE)</f>
        <v>X</v>
      </c>
      <c r="J51" t="s">
        <v>1106</v>
      </c>
    </row>
    <row r="52" spans="1:10" x14ac:dyDescent="0.25">
      <c r="A52" t="s">
        <v>671</v>
      </c>
      <c r="B52" t="s">
        <v>2444</v>
      </c>
      <c r="C52" t="s">
        <v>2444</v>
      </c>
      <c r="D52" t="s">
        <v>2444</v>
      </c>
      <c r="E52" t="s">
        <v>2444</v>
      </c>
      <c r="F52" t="s">
        <v>295</v>
      </c>
      <c r="I52" t="str">
        <f>VLOOKUP(Poland!F52,'CAMSS List of Standards'!A:AF,25,FALSE)</f>
        <v>X</v>
      </c>
      <c r="J52" t="s">
        <v>1106</v>
      </c>
    </row>
    <row r="53" spans="1:10" x14ac:dyDescent="0.25">
      <c r="A53" t="s">
        <v>143</v>
      </c>
      <c r="B53" t="s">
        <v>2445</v>
      </c>
      <c r="C53" t="s">
        <v>2445</v>
      </c>
      <c r="D53" t="s">
        <v>2445</v>
      </c>
      <c r="E53" t="s">
        <v>2445</v>
      </c>
      <c r="F53" t="s">
        <v>296</v>
      </c>
      <c r="I53" t="str">
        <f>VLOOKUP(Poland!F53,'CAMSS List of Standards'!A:AF,25,FALSE)</f>
        <v>X</v>
      </c>
      <c r="J53" t="s">
        <v>1106</v>
      </c>
    </row>
    <row r="54" spans="1:10" x14ac:dyDescent="0.25">
      <c r="B54" t="s">
        <v>922</v>
      </c>
      <c r="C54" t="s">
        <v>922</v>
      </c>
      <c r="D54" t="s">
        <v>922</v>
      </c>
      <c r="E54" t="s">
        <v>922</v>
      </c>
      <c r="F54" t="s">
        <v>922</v>
      </c>
      <c r="I54" t="str">
        <f>VLOOKUP(Poland!F54,'CAMSS List of Standards'!A:AF,25,FALSE)</f>
        <v>X</v>
      </c>
      <c r="J54" t="s">
        <v>1106</v>
      </c>
    </row>
    <row r="55" spans="1:10" x14ac:dyDescent="0.25">
      <c r="A55" t="s">
        <v>87</v>
      </c>
      <c r="B55" t="s">
        <v>99</v>
      </c>
      <c r="C55" t="s">
        <v>99</v>
      </c>
      <c r="D55" t="s">
        <v>99</v>
      </c>
      <c r="E55" t="s">
        <v>99</v>
      </c>
      <c r="F55" t="s">
        <v>99</v>
      </c>
      <c r="I55" t="str">
        <f>VLOOKUP(Poland!F55,'CAMSS List of Standards'!A:AF,25,FALSE)</f>
        <v>X</v>
      </c>
      <c r="J55" t="s">
        <v>1106</v>
      </c>
    </row>
    <row r="56" spans="1:10" x14ac:dyDescent="0.25">
      <c r="A56" t="s">
        <v>94</v>
      </c>
      <c r="B56" t="s">
        <v>113</v>
      </c>
      <c r="C56" t="s">
        <v>113</v>
      </c>
      <c r="D56" t="s">
        <v>113</v>
      </c>
      <c r="E56" t="s">
        <v>113</v>
      </c>
      <c r="F56" t="s">
        <v>113</v>
      </c>
      <c r="I56" t="str">
        <f>VLOOKUP(Poland!F56,'CAMSS List of Standards'!A:AF,25,FALSE)</f>
        <v>X</v>
      </c>
      <c r="J56" t="s">
        <v>1106</v>
      </c>
    </row>
    <row r="57" spans="1:10" x14ac:dyDescent="0.25">
      <c r="A57" t="s">
        <v>130</v>
      </c>
      <c r="B57" t="s">
        <v>114</v>
      </c>
      <c r="C57" t="s">
        <v>114</v>
      </c>
      <c r="D57" t="s">
        <v>114</v>
      </c>
      <c r="E57" t="s">
        <v>114</v>
      </c>
      <c r="F57" t="s">
        <v>114</v>
      </c>
      <c r="I57" t="str">
        <f>VLOOKUP(Poland!F57,'CAMSS List of Standards'!A:AF,25,FALSE)</f>
        <v>X</v>
      </c>
      <c r="J57" t="s">
        <v>1106</v>
      </c>
    </row>
    <row r="58" spans="1:10" x14ac:dyDescent="0.25">
      <c r="A58" t="s">
        <v>139</v>
      </c>
      <c r="B58" t="s">
        <v>115</v>
      </c>
      <c r="C58" t="s">
        <v>115</v>
      </c>
      <c r="D58" t="s">
        <v>115</v>
      </c>
      <c r="E58" t="s">
        <v>115</v>
      </c>
      <c r="F58" t="s">
        <v>115</v>
      </c>
      <c r="I58" t="str">
        <f>VLOOKUP(Poland!F58,'CAMSS List of Standards'!A:AF,25,FALSE)</f>
        <v>X</v>
      </c>
      <c r="J58" t="s">
        <v>1106</v>
      </c>
    </row>
    <row r="59" spans="1:10" x14ac:dyDescent="0.25">
      <c r="I59" t="e">
        <f>VLOOKUP(Poland!F59,'CAMSS List of Standards'!A:AF,25,FALSE)</f>
        <v>#N/A</v>
      </c>
      <c r="J59" t="s">
        <v>1106</v>
      </c>
    </row>
    <row r="60" spans="1:10" x14ac:dyDescent="0.25">
      <c r="A60" t="s">
        <v>114</v>
      </c>
      <c r="I60" t="e">
        <f>VLOOKUP(Poland!F60,'CAMSS List of Standards'!A:AF,25,FALSE)</f>
        <v>#N/A</v>
      </c>
      <c r="J60" t="s">
        <v>1106</v>
      </c>
    </row>
    <row r="61" spans="1:10" x14ac:dyDescent="0.25">
      <c r="I61" t="e">
        <f>VLOOKUP(Poland!F61,'CAMSS List of Standards'!A:AF,25,FALSE)</f>
        <v>#N/A</v>
      </c>
      <c r="J61" t="s">
        <v>1106</v>
      </c>
    </row>
    <row r="62" spans="1:10" x14ac:dyDescent="0.25">
      <c r="I62" t="e">
        <f>VLOOKUP(Poland!F62,'CAMSS List of Standards'!A:AF,25,FALSE)</f>
        <v>#N/A</v>
      </c>
      <c r="J62" t="s">
        <v>1106</v>
      </c>
    </row>
    <row r="63" spans="1:10" x14ac:dyDescent="0.25">
      <c r="I63" t="e">
        <f>VLOOKUP(Poland!F63,'CAMSS List of Standards'!A:AF,25,FALSE)</f>
        <v>#N/A</v>
      </c>
      <c r="J63" t="s">
        <v>1106</v>
      </c>
    </row>
    <row r="64" spans="1:10" x14ac:dyDescent="0.25">
      <c r="I64" t="e">
        <f>VLOOKUP(Poland!F64,'CAMSS List of Standards'!A:AF,25,FALSE)</f>
        <v>#N/A</v>
      </c>
      <c r="J64" t="s">
        <v>1106</v>
      </c>
    </row>
    <row r="65" spans="9:10" x14ac:dyDescent="0.25">
      <c r="I65" t="e">
        <f>VLOOKUP(Poland!F65,'CAMSS List of Standards'!A:AF,25,FALSE)</f>
        <v>#N/A</v>
      </c>
      <c r="J65" t="s">
        <v>1106</v>
      </c>
    </row>
    <row r="66" spans="9:10" x14ac:dyDescent="0.25">
      <c r="I66" t="e">
        <f>VLOOKUP(Poland!F66,'CAMSS List of Standards'!A:AF,25,FALSE)</f>
        <v>#N/A</v>
      </c>
      <c r="J66" t="s">
        <v>1106</v>
      </c>
    </row>
    <row r="67" spans="9:10" x14ac:dyDescent="0.25">
      <c r="I67" t="e">
        <f>VLOOKUP(Poland!F67,'CAMSS List of Standards'!A:AF,25,FALSE)</f>
        <v>#N/A</v>
      </c>
      <c r="J67" t="s">
        <v>1106</v>
      </c>
    </row>
    <row r="68" spans="9:10" x14ac:dyDescent="0.25">
      <c r="I68" t="e">
        <f>VLOOKUP(Poland!F68,'CAMSS List of Standards'!A:AF,25,FALSE)</f>
        <v>#N/A</v>
      </c>
      <c r="J68" t="s">
        <v>1106</v>
      </c>
    </row>
    <row r="69" spans="9:10" x14ac:dyDescent="0.25">
      <c r="I69" t="e">
        <f>VLOOKUP(Poland!F69,'CAMSS List of Standards'!A:AF,25,FALSE)</f>
        <v>#N/A</v>
      </c>
      <c r="J69" t="s">
        <v>1106</v>
      </c>
    </row>
    <row r="70" spans="9:10" x14ac:dyDescent="0.25">
      <c r="I70" t="e">
        <f>VLOOKUP(Poland!F70,'CAMSS List of Standards'!A:AF,25,FALSE)</f>
        <v>#N/A</v>
      </c>
      <c r="J70" t="s">
        <v>1106</v>
      </c>
    </row>
    <row r="71" spans="9:10" x14ac:dyDescent="0.25">
      <c r="I71" t="e">
        <f>VLOOKUP(Poland!F71,'CAMSS List of Standards'!A:AF,25,FALSE)</f>
        <v>#N/A</v>
      </c>
      <c r="J71" t="s">
        <v>1106</v>
      </c>
    </row>
    <row r="72" spans="9:10" x14ac:dyDescent="0.25">
      <c r="I72" t="e">
        <f>VLOOKUP(Poland!F72,'CAMSS List of Standards'!A:AF,25,FALSE)</f>
        <v>#N/A</v>
      </c>
      <c r="J72" t="s">
        <v>1106</v>
      </c>
    </row>
    <row r="73" spans="9:10" x14ac:dyDescent="0.25">
      <c r="I73" t="e">
        <f>VLOOKUP(Poland!F73,'CAMSS List of Standards'!A:AF,25,FALSE)</f>
        <v>#N/A</v>
      </c>
      <c r="J73" t="s">
        <v>1106</v>
      </c>
    </row>
    <row r="74" spans="9:10" x14ac:dyDescent="0.25">
      <c r="I74" t="e">
        <f>VLOOKUP(Poland!F74,'CAMSS List of Standards'!A:AF,25,FALSE)</f>
        <v>#N/A</v>
      </c>
      <c r="J74" t="s">
        <v>1106</v>
      </c>
    </row>
    <row r="75" spans="9:10" x14ac:dyDescent="0.25">
      <c r="I75" t="e">
        <f>VLOOKUP(Poland!F75,'CAMSS List of Standards'!A:AF,25,FALSE)</f>
        <v>#N/A</v>
      </c>
      <c r="J75" t="s">
        <v>1106</v>
      </c>
    </row>
    <row r="76" spans="9:10" x14ac:dyDescent="0.25">
      <c r="I76" t="e">
        <f>VLOOKUP(Poland!F76,'CAMSS List of Standards'!A:AF,25,FALSE)</f>
        <v>#N/A</v>
      </c>
      <c r="J76" t="s">
        <v>1106</v>
      </c>
    </row>
    <row r="77" spans="9:10" x14ac:dyDescent="0.25">
      <c r="I77" t="e">
        <f>VLOOKUP(Poland!F77,'CAMSS List of Standards'!A:AF,25,FALSE)</f>
        <v>#N/A</v>
      </c>
      <c r="J77" t="s">
        <v>1106</v>
      </c>
    </row>
    <row r="78" spans="9:10" x14ac:dyDescent="0.25">
      <c r="I78" t="e">
        <f>VLOOKUP(Poland!F78,'CAMSS List of Standards'!A:AF,25,FALSE)</f>
        <v>#N/A</v>
      </c>
      <c r="J78" t="s">
        <v>1106</v>
      </c>
    </row>
    <row r="79" spans="9:10" x14ac:dyDescent="0.25">
      <c r="I79" t="e">
        <f>VLOOKUP(Poland!F79,'CAMSS List of Standards'!A:AF,25,FALSE)</f>
        <v>#N/A</v>
      </c>
      <c r="J79" t="s">
        <v>1106</v>
      </c>
    </row>
    <row r="80" spans="9:10" x14ac:dyDescent="0.25">
      <c r="I80" t="e">
        <f>VLOOKUP(Poland!F80,'CAMSS List of Standards'!A:AF,25,FALSE)</f>
        <v>#N/A</v>
      </c>
      <c r="J80" t="s">
        <v>1106</v>
      </c>
    </row>
    <row r="81" spans="9:10" x14ac:dyDescent="0.25">
      <c r="I81" t="e">
        <f>VLOOKUP(Poland!F81,'CAMSS List of Standards'!A:AF,25,FALSE)</f>
        <v>#N/A</v>
      </c>
      <c r="J81" t="s">
        <v>1106</v>
      </c>
    </row>
    <row r="82" spans="9:10" x14ac:dyDescent="0.25">
      <c r="I82" t="e">
        <f>VLOOKUP(Poland!F82,'CAMSS List of Standards'!A:AF,25,FALSE)</f>
        <v>#N/A</v>
      </c>
      <c r="J82" t="s">
        <v>1106</v>
      </c>
    </row>
    <row r="83" spans="9:10" x14ac:dyDescent="0.25">
      <c r="I83" t="e">
        <f>VLOOKUP(Poland!F83,'CAMSS List of Standards'!A:AF,25,FALSE)</f>
        <v>#N/A</v>
      </c>
      <c r="J83" t="s">
        <v>1106</v>
      </c>
    </row>
    <row r="84" spans="9:10" x14ac:dyDescent="0.25">
      <c r="I84" t="e">
        <f>VLOOKUP(Poland!F84,'CAMSS List of Standards'!A:AF,25,FALSE)</f>
        <v>#N/A</v>
      </c>
      <c r="J84" t="s">
        <v>1106</v>
      </c>
    </row>
    <row r="85" spans="9:10" x14ac:dyDescent="0.25">
      <c r="I85" t="e">
        <f>VLOOKUP(Poland!F85,'CAMSS List of Standards'!A:AF,25,FALSE)</f>
        <v>#N/A</v>
      </c>
      <c r="J85" t="s">
        <v>1106</v>
      </c>
    </row>
    <row r="86" spans="9:10" x14ac:dyDescent="0.25">
      <c r="I86" t="e">
        <f>VLOOKUP(Poland!F86,'CAMSS List of Standards'!A:AF,25,FALSE)</f>
        <v>#N/A</v>
      </c>
      <c r="J86" t="s">
        <v>1106</v>
      </c>
    </row>
    <row r="87" spans="9:10" x14ac:dyDescent="0.25">
      <c r="I87" t="e">
        <f>VLOOKUP(Poland!F87,'CAMSS List of Standards'!A:AF,25,FALSE)</f>
        <v>#N/A</v>
      </c>
      <c r="J87" t="s">
        <v>1106</v>
      </c>
    </row>
    <row r="88" spans="9:10" x14ac:dyDescent="0.25">
      <c r="I88" t="e">
        <f>VLOOKUP(Poland!F88,'CAMSS List of Standards'!A:AF,25,FALSE)</f>
        <v>#N/A</v>
      </c>
      <c r="J88" t="s">
        <v>1106</v>
      </c>
    </row>
    <row r="89" spans="9:10" x14ac:dyDescent="0.25">
      <c r="I89" t="e">
        <f>VLOOKUP(Poland!F89,'CAMSS List of Standards'!A:AF,25,FALSE)</f>
        <v>#N/A</v>
      </c>
      <c r="J89" t="s">
        <v>1106</v>
      </c>
    </row>
    <row r="90" spans="9:10" x14ac:dyDescent="0.25">
      <c r="I90" t="e">
        <f>VLOOKUP(Poland!F90,'CAMSS List of Standards'!A:AF,25,FALSE)</f>
        <v>#N/A</v>
      </c>
      <c r="J90" t="s">
        <v>1106</v>
      </c>
    </row>
    <row r="91" spans="9:10" x14ac:dyDescent="0.25">
      <c r="I91" t="e">
        <f>VLOOKUP(Poland!F91,'CAMSS List of Standards'!A:AF,25,FALSE)</f>
        <v>#N/A</v>
      </c>
      <c r="J91" t="s">
        <v>1106</v>
      </c>
    </row>
    <row r="92" spans="9:10" x14ac:dyDescent="0.25">
      <c r="I92" t="e">
        <f>VLOOKUP(Poland!F92,'CAMSS List of Standards'!A:AF,25,FALSE)</f>
        <v>#N/A</v>
      </c>
      <c r="J92" t="s">
        <v>1106</v>
      </c>
    </row>
    <row r="93" spans="9:10" x14ac:dyDescent="0.25">
      <c r="I93" t="e">
        <f>VLOOKUP(Poland!F93,'CAMSS List of Standards'!A:AF,25,FALSE)</f>
        <v>#N/A</v>
      </c>
      <c r="J93" t="s">
        <v>1106</v>
      </c>
    </row>
    <row r="94" spans="9:10" x14ac:dyDescent="0.25">
      <c r="I94" t="e">
        <f>VLOOKUP(Poland!F94,'CAMSS List of Standards'!A:AF,25,FALSE)</f>
        <v>#N/A</v>
      </c>
      <c r="J94" t="s">
        <v>1106</v>
      </c>
    </row>
    <row r="95" spans="9:10" x14ac:dyDescent="0.25">
      <c r="I95" t="e">
        <f>VLOOKUP(Poland!F95,'CAMSS List of Standards'!A:AF,25,FALSE)</f>
        <v>#N/A</v>
      </c>
      <c r="J95" t="s">
        <v>1106</v>
      </c>
    </row>
    <row r="96" spans="9:10" x14ac:dyDescent="0.25">
      <c r="I96" t="e">
        <f>VLOOKUP(Poland!F96,'CAMSS List of Standards'!A:AF,25,FALSE)</f>
        <v>#N/A</v>
      </c>
      <c r="J96" t="s">
        <v>1106</v>
      </c>
    </row>
    <row r="97" spans="9:10" x14ac:dyDescent="0.25">
      <c r="I97" t="e">
        <f>VLOOKUP(Poland!F97,'CAMSS List of Standards'!A:AF,25,FALSE)</f>
        <v>#N/A</v>
      </c>
      <c r="J97" t="s">
        <v>1106</v>
      </c>
    </row>
    <row r="98" spans="9:10" x14ac:dyDescent="0.25">
      <c r="I98" t="e">
        <f>VLOOKUP(Poland!F98,'CAMSS List of Standards'!A:AF,25,FALSE)</f>
        <v>#N/A</v>
      </c>
      <c r="J98" t="s">
        <v>1106</v>
      </c>
    </row>
    <row r="99" spans="9:10" x14ac:dyDescent="0.25">
      <c r="I99" t="e">
        <f>VLOOKUP(Poland!F99,'CAMSS List of Standards'!A:AF,25,FALSE)</f>
        <v>#N/A</v>
      </c>
      <c r="J99" t="s">
        <v>1106</v>
      </c>
    </row>
    <row r="100" spans="9:10" x14ac:dyDescent="0.25">
      <c r="I100" t="e">
        <f>VLOOKUP(Poland!F100,'CAMSS List of Standards'!A:AF,25,FALSE)</f>
        <v>#N/A</v>
      </c>
      <c r="J100" t="s">
        <v>1106</v>
      </c>
    </row>
    <row r="101" spans="9:10" x14ac:dyDescent="0.25">
      <c r="I101" t="e">
        <f>VLOOKUP(Poland!F101,'CAMSS List of Standards'!A:AF,25,FALSE)</f>
        <v>#N/A</v>
      </c>
      <c r="J101" t="s">
        <v>1106</v>
      </c>
    </row>
    <row r="102" spans="9:10" x14ac:dyDescent="0.25">
      <c r="I102" t="e">
        <f>VLOOKUP(Poland!F102,'CAMSS List of Standards'!A:AF,25,FALSE)</f>
        <v>#N/A</v>
      </c>
      <c r="J102" t="s">
        <v>1106</v>
      </c>
    </row>
    <row r="103" spans="9:10" x14ac:dyDescent="0.25">
      <c r="I103" t="e">
        <f>VLOOKUP(Poland!F103,'CAMSS List of Standards'!A:AF,25,FALSE)</f>
        <v>#N/A</v>
      </c>
      <c r="J103" t="s">
        <v>1106</v>
      </c>
    </row>
    <row r="104" spans="9:10" x14ac:dyDescent="0.25">
      <c r="I104" t="e">
        <f>VLOOKUP(Poland!F104,'CAMSS List of Standards'!A:AF,25,FALSE)</f>
        <v>#N/A</v>
      </c>
      <c r="J104" t="s">
        <v>1106</v>
      </c>
    </row>
    <row r="105" spans="9:10" x14ac:dyDescent="0.25">
      <c r="I105" t="e">
        <f>VLOOKUP(Poland!F105,'CAMSS List of Standards'!A:AF,25,FALSE)</f>
        <v>#N/A</v>
      </c>
      <c r="J105" t="s">
        <v>1106</v>
      </c>
    </row>
    <row r="106" spans="9:10" x14ac:dyDescent="0.25">
      <c r="I106" t="e">
        <f>VLOOKUP(Poland!F106,'CAMSS List of Standards'!A:AF,25,FALSE)</f>
        <v>#N/A</v>
      </c>
      <c r="J106" t="s">
        <v>1106</v>
      </c>
    </row>
    <row r="107" spans="9:10" x14ac:dyDescent="0.25">
      <c r="I107" t="e">
        <f>VLOOKUP(Poland!F107,'CAMSS List of Standards'!A:AF,25,FALSE)</f>
        <v>#N/A</v>
      </c>
      <c r="J107" t="s">
        <v>1106</v>
      </c>
    </row>
    <row r="108" spans="9:10" x14ac:dyDescent="0.25">
      <c r="I108" t="e">
        <f>VLOOKUP(Poland!F108,'CAMSS List of Standards'!A:AF,25,FALSE)</f>
        <v>#N/A</v>
      </c>
      <c r="J108" t="s">
        <v>1106</v>
      </c>
    </row>
    <row r="109" spans="9:10" x14ac:dyDescent="0.25">
      <c r="I109" t="e">
        <f>VLOOKUP(Poland!F109,'CAMSS List of Standards'!A:AF,25,FALSE)</f>
        <v>#N/A</v>
      </c>
      <c r="J109" t="s">
        <v>1106</v>
      </c>
    </row>
    <row r="110" spans="9:10" x14ac:dyDescent="0.25">
      <c r="I110" t="e">
        <f>VLOOKUP(Poland!F110,'CAMSS List of Standards'!A:AF,25,FALSE)</f>
        <v>#N/A</v>
      </c>
      <c r="J110" t="s">
        <v>1106</v>
      </c>
    </row>
    <row r="111" spans="9:10" x14ac:dyDescent="0.25">
      <c r="I111" t="e">
        <f>VLOOKUP(Poland!F111,'CAMSS List of Standards'!A:AF,25,FALSE)</f>
        <v>#N/A</v>
      </c>
      <c r="J111" t="s">
        <v>1106</v>
      </c>
    </row>
    <row r="112" spans="9:10" x14ac:dyDescent="0.25">
      <c r="I112" t="e">
        <f>VLOOKUP(Poland!F112,'CAMSS List of Standards'!A:AF,25,FALSE)</f>
        <v>#N/A</v>
      </c>
      <c r="J112" t="s">
        <v>1106</v>
      </c>
    </row>
    <row r="113" spans="9:10" x14ac:dyDescent="0.25">
      <c r="I113" t="e">
        <f>VLOOKUP(Poland!F113,'CAMSS List of Standards'!A:AF,25,FALSE)</f>
        <v>#N/A</v>
      </c>
      <c r="J113" t="s">
        <v>1106</v>
      </c>
    </row>
    <row r="114" spans="9:10" x14ac:dyDescent="0.25">
      <c r="I114" t="e">
        <f>VLOOKUP(Poland!F114,'CAMSS List of Standards'!A:AF,25,FALSE)</f>
        <v>#N/A</v>
      </c>
      <c r="J114" t="s">
        <v>1106</v>
      </c>
    </row>
    <row r="115" spans="9:10" x14ac:dyDescent="0.25">
      <c r="I115" t="e">
        <f>VLOOKUP(Poland!F115,'CAMSS List of Standards'!A:AF,25,FALSE)</f>
        <v>#N/A</v>
      </c>
      <c r="J115" t="s">
        <v>1106</v>
      </c>
    </row>
    <row r="116" spans="9:10" x14ac:dyDescent="0.25">
      <c r="I116" t="e">
        <f>VLOOKUP(Poland!F116,'CAMSS List of Standards'!A:AF,25,FALSE)</f>
        <v>#N/A</v>
      </c>
      <c r="J116" t="s">
        <v>1106</v>
      </c>
    </row>
    <row r="117" spans="9:10" x14ac:dyDescent="0.25">
      <c r="I117" t="e">
        <f>VLOOKUP(Poland!F117,'CAMSS List of Standards'!A:AF,25,FALSE)</f>
        <v>#N/A</v>
      </c>
      <c r="J117" t="s">
        <v>1106</v>
      </c>
    </row>
    <row r="118" spans="9:10" x14ac:dyDescent="0.25">
      <c r="I118" t="e">
        <f>VLOOKUP(Poland!F118,'CAMSS List of Standards'!A:AF,25,FALSE)</f>
        <v>#N/A</v>
      </c>
      <c r="J118" t="s">
        <v>1106</v>
      </c>
    </row>
    <row r="119" spans="9:10" x14ac:dyDescent="0.25">
      <c r="I119" t="e">
        <f>VLOOKUP(Poland!F119,'CAMSS List of Standards'!A:AF,25,FALSE)</f>
        <v>#N/A</v>
      </c>
      <c r="J119" t="s">
        <v>1106</v>
      </c>
    </row>
    <row r="120" spans="9:10" x14ac:dyDescent="0.25">
      <c r="I120" t="e">
        <f>VLOOKUP(Poland!F120,'CAMSS List of Standards'!A:AF,25,FALSE)</f>
        <v>#N/A</v>
      </c>
      <c r="J120" t="s">
        <v>1106</v>
      </c>
    </row>
    <row r="121" spans="9:10" x14ac:dyDescent="0.25">
      <c r="I121" t="e">
        <f>VLOOKUP(Poland!F121,'CAMSS List of Standards'!A:AF,25,FALSE)</f>
        <v>#N/A</v>
      </c>
      <c r="J121" t="s">
        <v>1106</v>
      </c>
    </row>
    <row r="122" spans="9:10" x14ac:dyDescent="0.25">
      <c r="I122" t="e">
        <f>VLOOKUP(Poland!F122,'CAMSS List of Standards'!A:AF,25,FALSE)</f>
        <v>#N/A</v>
      </c>
      <c r="J122" t="s">
        <v>1106</v>
      </c>
    </row>
    <row r="123" spans="9:10" x14ac:dyDescent="0.25">
      <c r="I123" t="e">
        <f>VLOOKUP(Poland!F123,'CAMSS List of Standards'!A:AF,25,FALSE)</f>
        <v>#N/A</v>
      </c>
      <c r="J123" t="s">
        <v>1106</v>
      </c>
    </row>
    <row r="124" spans="9:10" x14ac:dyDescent="0.25">
      <c r="I124" t="e">
        <f>VLOOKUP(Poland!F124,'CAMSS List of Standards'!A:AF,25,FALSE)</f>
        <v>#N/A</v>
      </c>
      <c r="J124" t="s">
        <v>1106</v>
      </c>
    </row>
    <row r="125" spans="9:10" x14ac:dyDescent="0.25">
      <c r="I125" t="e">
        <f>VLOOKUP(Poland!F125,'CAMSS List of Standards'!A:AF,25,FALSE)</f>
        <v>#N/A</v>
      </c>
      <c r="J125" t="s">
        <v>1106</v>
      </c>
    </row>
    <row r="126" spans="9:10" x14ac:dyDescent="0.25">
      <c r="I126" t="e">
        <f>VLOOKUP(Poland!F126,'CAMSS List of Standards'!A:AF,25,FALSE)</f>
        <v>#N/A</v>
      </c>
      <c r="J126" t="s">
        <v>1106</v>
      </c>
    </row>
    <row r="127" spans="9:10" x14ac:dyDescent="0.25">
      <c r="I127" t="e">
        <f>VLOOKUP(Poland!F127,'CAMSS List of Standards'!A:AF,25,FALSE)</f>
        <v>#N/A</v>
      </c>
      <c r="J127" t="s">
        <v>1106</v>
      </c>
    </row>
    <row r="128" spans="9:10" x14ac:dyDescent="0.25">
      <c r="I128" t="e">
        <f>VLOOKUP(Poland!F128,'CAMSS List of Standards'!A:AF,25,FALSE)</f>
        <v>#N/A</v>
      </c>
      <c r="J128" t="s">
        <v>1106</v>
      </c>
    </row>
    <row r="129" spans="9:10" x14ac:dyDescent="0.25">
      <c r="I129" t="e">
        <f>VLOOKUP(Poland!F129,'CAMSS List of Standards'!A:AF,25,FALSE)</f>
        <v>#N/A</v>
      </c>
      <c r="J129" t="s">
        <v>1106</v>
      </c>
    </row>
    <row r="130" spans="9:10" x14ac:dyDescent="0.25">
      <c r="I130" t="e">
        <f>VLOOKUP(Poland!F130,'CAMSS List of Standards'!A:AF,25,FALSE)</f>
        <v>#N/A</v>
      </c>
      <c r="J130" t="s">
        <v>1106</v>
      </c>
    </row>
    <row r="131" spans="9:10" x14ac:dyDescent="0.25">
      <c r="I131" t="e">
        <f>VLOOKUP(Poland!F131,'CAMSS List of Standards'!A:AF,25,FALSE)</f>
        <v>#N/A</v>
      </c>
      <c r="J131" t="s">
        <v>1106</v>
      </c>
    </row>
    <row r="132" spans="9:10" x14ac:dyDescent="0.25">
      <c r="I132" t="e">
        <f>VLOOKUP(Poland!F132,'CAMSS List of Standards'!A:AF,25,FALSE)</f>
        <v>#N/A</v>
      </c>
      <c r="J132" t="s">
        <v>1106</v>
      </c>
    </row>
    <row r="133" spans="9:10" x14ac:dyDescent="0.25">
      <c r="I133" t="e">
        <f>VLOOKUP(Poland!F133,'CAMSS List of Standards'!A:AF,25,FALSE)</f>
        <v>#N/A</v>
      </c>
      <c r="J133" t="s">
        <v>1106</v>
      </c>
    </row>
    <row r="134" spans="9:10" x14ac:dyDescent="0.25">
      <c r="I134" t="e">
        <f>VLOOKUP(Poland!F134,'CAMSS List of Standards'!A:AF,25,FALSE)</f>
        <v>#N/A</v>
      </c>
      <c r="J134" t="s">
        <v>1106</v>
      </c>
    </row>
    <row r="135" spans="9:10" x14ac:dyDescent="0.25">
      <c r="I135" t="e">
        <f>VLOOKUP(Poland!F135,'CAMSS List of Standards'!A:AF,25,FALSE)</f>
        <v>#N/A</v>
      </c>
      <c r="J135" t="s">
        <v>1106</v>
      </c>
    </row>
    <row r="136" spans="9:10" x14ac:dyDescent="0.25">
      <c r="I136" t="e">
        <f>VLOOKUP(Poland!F136,'CAMSS List of Standards'!A:AF,25,FALSE)</f>
        <v>#N/A</v>
      </c>
      <c r="J136" t="s">
        <v>1106</v>
      </c>
    </row>
    <row r="137" spans="9:10" x14ac:dyDescent="0.25">
      <c r="I137" t="e">
        <f>VLOOKUP(Poland!F137,'CAMSS List of Standards'!A:AF,25,FALSE)</f>
        <v>#N/A</v>
      </c>
      <c r="J137" t="s">
        <v>1106</v>
      </c>
    </row>
    <row r="138" spans="9:10" x14ac:dyDescent="0.25">
      <c r="I138" t="e">
        <f>VLOOKUP(Poland!F138,'CAMSS List of Standards'!A:AF,25,FALSE)</f>
        <v>#N/A</v>
      </c>
      <c r="J138" t="s">
        <v>1106</v>
      </c>
    </row>
    <row r="139" spans="9:10" x14ac:dyDescent="0.25">
      <c r="I139" t="e">
        <f>VLOOKUP(Poland!F139,'CAMSS List of Standards'!A:AF,25,FALSE)</f>
        <v>#N/A</v>
      </c>
      <c r="J139" t="s">
        <v>1106</v>
      </c>
    </row>
    <row r="140" spans="9:10" x14ac:dyDescent="0.25">
      <c r="I140" t="e">
        <f>VLOOKUP(Poland!F140,'CAMSS List of Standards'!A:AF,25,FALSE)</f>
        <v>#N/A</v>
      </c>
      <c r="J140" t="s">
        <v>1106</v>
      </c>
    </row>
    <row r="141" spans="9:10" x14ac:dyDescent="0.25">
      <c r="I141" t="e">
        <f>VLOOKUP(Poland!F141,'CAMSS List of Standards'!A:AF,25,FALSE)</f>
        <v>#N/A</v>
      </c>
      <c r="J141" t="s">
        <v>1106</v>
      </c>
    </row>
    <row r="142" spans="9:10" x14ac:dyDescent="0.25">
      <c r="I142" t="e">
        <f>VLOOKUP(Poland!F142,'CAMSS List of Standards'!A:AF,25,FALSE)</f>
        <v>#N/A</v>
      </c>
      <c r="J142" t="s">
        <v>1106</v>
      </c>
    </row>
    <row r="143" spans="9:10" x14ac:dyDescent="0.25">
      <c r="I143" t="e">
        <f>VLOOKUP(Poland!F143,'CAMSS List of Standards'!A:AF,25,FALSE)</f>
        <v>#N/A</v>
      </c>
      <c r="J143" t="s">
        <v>1106</v>
      </c>
    </row>
    <row r="144" spans="9:10" x14ac:dyDescent="0.25">
      <c r="I144" t="e">
        <f>VLOOKUP(Poland!F144,'CAMSS List of Standards'!A:AF,25,FALSE)</f>
        <v>#N/A</v>
      </c>
      <c r="J144" t="s">
        <v>1106</v>
      </c>
    </row>
    <row r="145" spans="9:10" x14ac:dyDescent="0.25">
      <c r="I145" t="e">
        <f>VLOOKUP(Poland!F145,'CAMSS List of Standards'!A:AF,25,FALSE)</f>
        <v>#N/A</v>
      </c>
      <c r="J145" t="s">
        <v>1106</v>
      </c>
    </row>
    <row r="146" spans="9:10" x14ac:dyDescent="0.25">
      <c r="I146" t="e">
        <f>VLOOKUP(Poland!F146,'CAMSS List of Standards'!A:AF,25,FALSE)</f>
        <v>#N/A</v>
      </c>
      <c r="J146" t="s">
        <v>1106</v>
      </c>
    </row>
  </sheetData>
  <autoFilter ref="A1:L146" xr:uid="{00000000-0009-0000-0000-000013000000}"/>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K150"/>
  <sheetViews>
    <sheetView topLeftCell="C1" zoomScale="115" zoomScaleNormal="115" workbookViewId="0">
      <selection sqref="A1:B1048576"/>
    </sheetView>
  </sheetViews>
  <sheetFormatPr defaultColWidth="9.140625" defaultRowHeight="15" x14ac:dyDescent="0.25"/>
  <cols>
    <col min="1" max="1" width="34.140625" hidden="1" customWidth="1"/>
    <col min="2" max="2" width="19.42578125" hidden="1" customWidth="1"/>
    <col min="3" max="3" width="25.140625" customWidth="1"/>
    <col min="4" max="4" width="47.5703125" customWidth="1"/>
    <col min="5" max="5" width="34.140625" bestFit="1" customWidth="1"/>
    <col min="6" max="6" width="12.42578125" bestFit="1" customWidth="1"/>
    <col min="7" max="7" width="10.140625" bestFit="1" customWidth="1"/>
    <col min="8" max="8" width="20.42578125" bestFit="1" customWidth="1"/>
    <col min="9" max="9" width="6.85546875" bestFit="1" customWidth="1"/>
    <col min="10" max="10" width="20.42578125" bestFit="1" customWidth="1"/>
    <col min="11" max="11" width="13.85546875" bestFit="1" customWidth="1"/>
  </cols>
  <sheetData>
    <row r="1" spans="1:11" x14ac:dyDescent="0.25">
      <c r="A1" s="1" t="s">
        <v>1099</v>
      </c>
      <c r="B1" s="1" t="s">
        <v>1100</v>
      </c>
      <c r="C1" s="1" t="s">
        <v>1101</v>
      </c>
      <c r="D1" s="1" t="s">
        <v>2994</v>
      </c>
      <c r="E1" s="1" t="s">
        <v>1102</v>
      </c>
      <c r="F1" s="1" t="s">
        <v>1103</v>
      </c>
      <c r="G1" s="1" t="s">
        <v>1104</v>
      </c>
      <c r="H1" s="1" t="s">
        <v>1105</v>
      </c>
      <c r="I1" s="1" t="s">
        <v>1106</v>
      </c>
      <c r="J1" s="1" t="s">
        <v>1107</v>
      </c>
      <c r="K1" s="1" t="s">
        <v>1108</v>
      </c>
    </row>
    <row r="2" spans="1:11" x14ac:dyDescent="0.25">
      <c r="A2" t="s">
        <v>82</v>
      </c>
      <c r="B2" t="s">
        <v>199</v>
      </c>
      <c r="C2" t="s">
        <v>2446</v>
      </c>
      <c r="D2" t="s">
        <v>2446</v>
      </c>
      <c r="E2" t="s">
        <v>74</v>
      </c>
      <c r="H2" t="str">
        <f>VLOOKUP(E2,'CAMSS List of Standards'!A:AF,26,FALSE)</f>
        <v>X</v>
      </c>
      <c r="I2" t="s">
        <v>1106</v>
      </c>
    </row>
    <row r="3" spans="1:11" x14ac:dyDescent="0.25">
      <c r="A3" t="s">
        <v>154</v>
      </c>
      <c r="B3" t="s">
        <v>74</v>
      </c>
      <c r="C3" t="s">
        <v>2447</v>
      </c>
      <c r="D3" t="s">
        <v>2447</v>
      </c>
      <c r="E3" t="s">
        <v>89</v>
      </c>
      <c r="H3" t="str">
        <f>VLOOKUP(E3,'CAMSS List of Standards'!A:AF,26,FALSE)</f>
        <v>X</v>
      </c>
      <c r="I3" t="s">
        <v>1106</v>
      </c>
    </row>
    <row r="4" spans="1:11" x14ac:dyDescent="0.25">
      <c r="A4" t="s">
        <v>129</v>
      </c>
      <c r="B4" t="s">
        <v>89</v>
      </c>
      <c r="C4" t="s">
        <v>2448</v>
      </c>
      <c r="D4" t="s">
        <v>2448</v>
      </c>
      <c r="E4" t="s">
        <v>84</v>
      </c>
      <c r="H4" t="str">
        <f>VLOOKUP(E4,'CAMSS List of Standards'!A:AF,26,FALSE)</f>
        <v>X</v>
      </c>
      <c r="I4" t="s">
        <v>1106</v>
      </c>
    </row>
    <row r="5" spans="1:11" x14ac:dyDescent="0.25">
      <c r="A5" t="s">
        <v>83</v>
      </c>
      <c r="B5" t="s">
        <v>2449</v>
      </c>
      <c r="C5" t="s">
        <v>1466</v>
      </c>
      <c r="D5" t="s">
        <v>1466</v>
      </c>
      <c r="E5" t="s">
        <v>86</v>
      </c>
      <c r="H5" t="str">
        <f>VLOOKUP(E5,'CAMSS List of Standards'!A:AF,26,FALSE)</f>
        <v>X</v>
      </c>
      <c r="I5" t="s">
        <v>1106</v>
      </c>
    </row>
    <row r="6" spans="1:11" x14ac:dyDescent="0.25">
      <c r="A6" t="s">
        <v>97</v>
      </c>
      <c r="B6" t="s">
        <v>2450</v>
      </c>
      <c r="C6" t="s">
        <v>1599</v>
      </c>
      <c r="D6" t="s">
        <v>1599</v>
      </c>
      <c r="E6" t="s">
        <v>190</v>
      </c>
      <c r="H6" t="str">
        <f>VLOOKUP(E6,'CAMSS List of Standards'!A:AF,26,FALSE)</f>
        <v>X</v>
      </c>
      <c r="I6" t="s">
        <v>1106</v>
      </c>
    </row>
    <row r="7" spans="1:11" x14ac:dyDescent="0.25">
      <c r="A7" t="s">
        <v>95</v>
      </c>
      <c r="B7" t="s">
        <v>262</v>
      </c>
      <c r="C7" t="s">
        <v>2451</v>
      </c>
      <c r="D7" t="s">
        <v>2451</v>
      </c>
      <c r="E7" t="s">
        <v>897</v>
      </c>
      <c r="H7" t="str">
        <f>VLOOKUP(E7,'CAMSS List of Standards'!A:AF,26,FALSE)</f>
        <v>X</v>
      </c>
      <c r="I7" t="s">
        <v>1106</v>
      </c>
    </row>
    <row r="8" spans="1:11" x14ac:dyDescent="0.25">
      <c r="A8" t="s">
        <v>829</v>
      </c>
      <c r="B8" t="s">
        <v>2452</v>
      </c>
      <c r="C8" t="s">
        <v>1580</v>
      </c>
      <c r="D8" t="s">
        <v>1580</v>
      </c>
      <c r="E8" t="s">
        <v>112</v>
      </c>
      <c r="H8" t="str">
        <f>VLOOKUP(E8,'CAMSS List of Standards'!A:AF,26,FALSE)</f>
        <v>X</v>
      </c>
      <c r="I8" t="s">
        <v>1106</v>
      </c>
    </row>
    <row r="9" spans="1:11" x14ac:dyDescent="0.25">
      <c r="A9" t="s">
        <v>341</v>
      </c>
      <c r="B9" t="s">
        <v>84</v>
      </c>
      <c r="C9" t="s">
        <v>2453</v>
      </c>
      <c r="D9" t="s">
        <v>2453</v>
      </c>
      <c r="E9" t="s">
        <v>901</v>
      </c>
      <c r="H9" t="str">
        <f>VLOOKUP(E9,'CAMSS List of Standards'!A:AF,26,FALSE)</f>
        <v>X</v>
      </c>
      <c r="I9" t="s">
        <v>1106</v>
      </c>
    </row>
    <row r="10" spans="1:11" ht="30" x14ac:dyDescent="0.25">
      <c r="A10" t="s">
        <v>75</v>
      </c>
      <c r="B10" t="s">
        <v>182</v>
      </c>
      <c r="C10" s="5" t="s">
        <v>1600</v>
      </c>
      <c r="D10" s="5" t="s">
        <v>1600</v>
      </c>
      <c r="E10" s="5" t="s">
        <v>262</v>
      </c>
      <c r="H10" t="str">
        <f>VLOOKUP(E10,'CAMSS List of Standards'!A:AF,26,FALSE)</f>
        <v>X</v>
      </c>
      <c r="I10" t="s">
        <v>1106</v>
      </c>
    </row>
    <row r="11" spans="1:11" x14ac:dyDescent="0.25">
      <c r="A11" t="s">
        <v>76</v>
      </c>
      <c r="B11" t="s">
        <v>859</v>
      </c>
      <c r="D11" t="s">
        <v>3444</v>
      </c>
      <c r="E11" t="s">
        <v>3445</v>
      </c>
      <c r="H11" t="e">
        <f>VLOOKUP(E11,'CAMSS List of Standards'!A:AF,26,FALSE)</f>
        <v>#N/A</v>
      </c>
      <c r="I11" t="s">
        <v>1106</v>
      </c>
    </row>
    <row r="12" spans="1:11" x14ac:dyDescent="0.25">
      <c r="A12" t="s">
        <v>260</v>
      </c>
      <c r="B12" t="s">
        <v>2454</v>
      </c>
      <c r="D12" t="s">
        <v>3446</v>
      </c>
      <c r="E12" t="s">
        <v>80</v>
      </c>
      <c r="H12" t="str">
        <f>VLOOKUP(E12,'CAMSS List of Standards'!A:AF,26,FALSE)</f>
        <v>X</v>
      </c>
      <c r="I12" t="s">
        <v>1106</v>
      </c>
    </row>
    <row r="13" spans="1:11" x14ac:dyDescent="0.25">
      <c r="A13" t="s">
        <v>72</v>
      </c>
      <c r="B13" t="s">
        <v>2455</v>
      </c>
      <c r="D13" t="s">
        <v>3447</v>
      </c>
      <c r="E13" t="s">
        <v>129</v>
      </c>
      <c r="H13" t="str">
        <f>VLOOKUP(E13,'CAMSS List of Standards'!A:AF,26,FALSE)</f>
        <v>X</v>
      </c>
      <c r="I13" t="s">
        <v>1106</v>
      </c>
    </row>
    <row r="14" spans="1:11" x14ac:dyDescent="0.25">
      <c r="A14" t="s">
        <v>87</v>
      </c>
      <c r="B14" t="s">
        <v>86</v>
      </c>
      <c r="D14" t="s">
        <v>1588</v>
      </c>
      <c r="E14" t="s">
        <v>92</v>
      </c>
      <c r="H14" t="str">
        <f>VLOOKUP(E14,'CAMSS List of Standards'!A:AF,26,FALSE)</f>
        <v>X</v>
      </c>
      <c r="I14" t="s">
        <v>1106</v>
      </c>
    </row>
    <row r="15" spans="1:11" x14ac:dyDescent="0.25">
      <c r="A15" t="s">
        <v>101</v>
      </c>
      <c r="B15" t="s">
        <v>2456</v>
      </c>
      <c r="D15" t="s">
        <v>95</v>
      </c>
      <c r="E15" t="s">
        <v>95</v>
      </c>
      <c r="H15" t="str">
        <f>VLOOKUP(E15,'CAMSS List of Standards'!A:AF,26,FALSE)</f>
        <v>X</v>
      </c>
      <c r="I15" t="s">
        <v>1106</v>
      </c>
    </row>
    <row r="16" spans="1:11" x14ac:dyDescent="0.25">
      <c r="A16" t="s">
        <v>2457</v>
      </c>
      <c r="B16" t="s">
        <v>2458</v>
      </c>
      <c r="D16" t="s">
        <v>3448</v>
      </c>
      <c r="E16" t="s">
        <v>102</v>
      </c>
      <c r="H16" t="str">
        <f>VLOOKUP(E16,'CAMSS List of Standards'!A:AF,26,FALSE)</f>
        <v>X</v>
      </c>
      <c r="I16" t="s">
        <v>1106</v>
      </c>
    </row>
    <row r="17" spans="1:9" x14ac:dyDescent="0.25">
      <c r="A17" t="s">
        <v>74</v>
      </c>
      <c r="B17" t="s">
        <v>897</v>
      </c>
      <c r="D17" t="s">
        <v>3449</v>
      </c>
      <c r="E17" t="s">
        <v>3449</v>
      </c>
      <c r="H17" t="e">
        <f>VLOOKUP(E17,'CAMSS List of Standards'!A:AF,26,FALSE)</f>
        <v>#N/A</v>
      </c>
      <c r="I17" t="s">
        <v>1106</v>
      </c>
    </row>
    <row r="18" spans="1:9" x14ac:dyDescent="0.25">
      <c r="A18" t="s">
        <v>2229</v>
      </c>
      <c r="B18" t="s">
        <v>112</v>
      </c>
      <c r="D18" t="s">
        <v>3450</v>
      </c>
      <c r="E18" t="s">
        <v>3450</v>
      </c>
      <c r="H18" t="e">
        <f>VLOOKUP(E18,'CAMSS List of Standards'!A:AF,26,FALSE)</f>
        <v>#N/A</v>
      </c>
      <c r="I18" t="s">
        <v>1106</v>
      </c>
    </row>
    <row r="19" spans="1:9" x14ac:dyDescent="0.25">
      <c r="A19" t="s">
        <v>119</v>
      </c>
      <c r="B19" t="s">
        <v>901</v>
      </c>
      <c r="D19" t="s">
        <v>3451</v>
      </c>
      <c r="E19" t="s">
        <v>3451</v>
      </c>
      <c r="H19" t="e">
        <f>VLOOKUP(E19,'CAMSS List of Standards'!A:AF,26,FALSE)</f>
        <v>#N/A</v>
      </c>
      <c r="I19" t="s">
        <v>1106</v>
      </c>
    </row>
    <row r="20" spans="1:9" x14ac:dyDescent="0.25">
      <c r="A20" t="s">
        <v>80</v>
      </c>
      <c r="B20" t="s">
        <v>99</v>
      </c>
      <c r="D20" t="s">
        <v>3452</v>
      </c>
      <c r="E20" t="s">
        <v>3452</v>
      </c>
      <c r="H20" t="e">
        <f>VLOOKUP(E20,'CAMSS List of Standards'!A:AF,26,FALSE)</f>
        <v>#N/A</v>
      </c>
      <c r="I20" t="s">
        <v>1106</v>
      </c>
    </row>
    <row r="21" spans="1:9" x14ac:dyDescent="0.25">
      <c r="A21" t="s">
        <v>81</v>
      </c>
      <c r="B21" t="s">
        <v>114</v>
      </c>
      <c r="D21" t="s">
        <v>3453</v>
      </c>
      <c r="E21" t="s">
        <v>894</v>
      </c>
      <c r="H21" t="str">
        <f>VLOOKUP(E21,'CAMSS List of Standards'!A:AF,26,FALSE)</f>
        <v>X</v>
      </c>
      <c r="I21" t="s">
        <v>1106</v>
      </c>
    </row>
    <row r="22" spans="1:9" x14ac:dyDescent="0.25">
      <c r="A22" t="s">
        <v>84</v>
      </c>
      <c r="D22" t="s">
        <v>3454</v>
      </c>
      <c r="E22" t="s">
        <v>151</v>
      </c>
      <c r="H22" t="str">
        <f>VLOOKUP(E22,'CAMSS List of Standards'!A:AF,26,FALSE)</f>
        <v>X</v>
      </c>
      <c r="I22" t="s">
        <v>1106</v>
      </c>
    </row>
    <row r="23" spans="1:9" x14ac:dyDescent="0.25">
      <c r="A23" t="s">
        <v>124</v>
      </c>
      <c r="D23" t="s">
        <v>3455</v>
      </c>
      <c r="E23" t="s">
        <v>150</v>
      </c>
      <c r="H23" t="str">
        <f>VLOOKUP(E23,'CAMSS List of Standards'!A:AF,26,FALSE)</f>
        <v>X</v>
      </c>
      <c r="I23" t="s">
        <v>1106</v>
      </c>
    </row>
    <row r="24" spans="1:9" x14ac:dyDescent="0.25">
      <c r="A24" t="s">
        <v>78</v>
      </c>
      <c r="D24" t="s">
        <v>3456</v>
      </c>
      <c r="E24" t="s">
        <v>282</v>
      </c>
      <c r="H24" t="str">
        <f>VLOOKUP(E24,'CAMSS List of Standards'!A:AF,26,FALSE)</f>
        <v>X</v>
      </c>
      <c r="I24" t="s">
        <v>1106</v>
      </c>
    </row>
    <row r="25" spans="1:9" x14ac:dyDescent="0.25">
      <c r="A25" t="s">
        <v>92</v>
      </c>
      <c r="D25" t="s">
        <v>829</v>
      </c>
      <c r="E25" t="s">
        <v>829</v>
      </c>
      <c r="H25" t="str">
        <f>VLOOKUP(E25,'CAMSS List of Standards'!A:AF,26,FALSE)</f>
        <v>X</v>
      </c>
      <c r="I25" t="s">
        <v>1106</v>
      </c>
    </row>
    <row r="26" spans="1:9" x14ac:dyDescent="0.25">
      <c r="A26" t="s">
        <v>85</v>
      </c>
      <c r="D26" t="s">
        <v>83</v>
      </c>
      <c r="E26" t="s">
        <v>83</v>
      </c>
      <c r="H26" t="str">
        <f>VLOOKUP(E26,'CAMSS List of Standards'!A:AF,26,FALSE)</f>
        <v>X</v>
      </c>
      <c r="I26" t="s">
        <v>1106</v>
      </c>
    </row>
    <row r="27" spans="1:9" x14ac:dyDescent="0.25">
      <c r="A27" t="s">
        <v>186</v>
      </c>
      <c r="D27" t="s">
        <v>720</v>
      </c>
      <c r="E27" t="s">
        <v>720</v>
      </c>
      <c r="H27" t="str">
        <f>VLOOKUP(E27,'CAMSS List of Standards'!A:AF,26,FALSE)</f>
        <v>X</v>
      </c>
      <c r="I27" t="s">
        <v>1106</v>
      </c>
    </row>
    <row r="28" spans="1:9" x14ac:dyDescent="0.25">
      <c r="A28" t="s">
        <v>282</v>
      </c>
      <c r="D28" t="s">
        <v>3457</v>
      </c>
      <c r="E28" t="s">
        <v>3457</v>
      </c>
      <c r="H28" t="e">
        <f>VLOOKUP(E28,'CAMSS List of Standards'!A:AF,26,FALSE)</f>
        <v>#N/A</v>
      </c>
      <c r="I28" t="s">
        <v>1106</v>
      </c>
    </row>
    <row r="29" spans="1:9" x14ac:dyDescent="0.25">
      <c r="A29" t="s">
        <v>283</v>
      </c>
      <c r="D29" t="s">
        <v>101</v>
      </c>
      <c r="E29" t="s">
        <v>101</v>
      </c>
      <c r="H29" t="str">
        <f>VLOOKUP(E29,'CAMSS List of Standards'!A:AF,26,FALSE)</f>
        <v>X</v>
      </c>
      <c r="I29" t="s">
        <v>1106</v>
      </c>
    </row>
    <row r="30" spans="1:9" x14ac:dyDescent="0.25">
      <c r="A30" t="s">
        <v>150</v>
      </c>
      <c r="D30" t="s">
        <v>261</v>
      </c>
      <c r="E30" t="s">
        <v>261</v>
      </c>
      <c r="H30" t="str">
        <f>VLOOKUP(E30,'CAMSS List of Standards'!A:AF,26,FALSE)</f>
        <v>X</v>
      </c>
      <c r="I30" t="s">
        <v>1106</v>
      </c>
    </row>
    <row r="31" spans="1:9" x14ac:dyDescent="0.25">
      <c r="A31" t="s">
        <v>151</v>
      </c>
      <c r="D31" t="s">
        <v>81</v>
      </c>
      <c r="E31" t="s">
        <v>81</v>
      </c>
      <c r="H31" t="str">
        <f>VLOOKUP(E31,'CAMSS List of Standards'!A:AF,26,FALSE)</f>
        <v>X</v>
      </c>
      <c r="I31" t="s">
        <v>1106</v>
      </c>
    </row>
    <row r="32" spans="1:9" x14ac:dyDescent="0.25">
      <c r="A32" t="s">
        <v>894</v>
      </c>
      <c r="D32" t="s">
        <v>538</v>
      </c>
      <c r="E32" t="s">
        <v>538</v>
      </c>
      <c r="H32" t="str">
        <f>VLOOKUP(E32,'CAMSS List of Standards'!A:AF,26,FALSE)</f>
        <v>X</v>
      </c>
      <c r="I32" t="s">
        <v>1106</v>
      </c>
    </row>
    <row r="33" spans="1:9" x14ac:dyDescent="0.25">
      <c r="A33" t="s">
        <v>897</v>
      </c>
      <c r="D33" t="s">
        <v>260</v>
      </c>
      <c r="E33" t="s">
        <v>260</v>
      </c>
      <c r="H33" t="str">
        <f>VLOOKUP(E33,'CAMSS List of Standards'!A:AF,26,FALSE)</f>
        <v>X</v>
      </c>
      <c r="I33" t="s">
        <v>1106</v>
      </c>
    </row>
    <row r="34" spans="1:9" x14ac:dyDescent="0.25">
      <c r="A34" t="s">
        <v>112</v>
      </c>
      <c r="D34" t="s">
        <v>113</v>
      </c>
      <c r="E34" t="s">
        <v>113</v>
      </c>
      <c r="H34" t="str">
        <f>VLOOKUP(E34,'CAMSS List of Standards'!A:AF,26,FALSE)</f>
        <v>X</v>
      </c>
      <c r="I34" t="s">
        <v>1106</v>
      </c>
    </row>
    <row r="35" spans="1:9" x14ac:dyDescent="0.25">
      <c r="A35" t="s">
        <v>901</v>
      </c>
      <c r="D35" t="s">
        <v>71</v>
      </c>
      <c r="E35" t="s">
        <v>71</v>
      </c>
      <c r="H35" t="str">
        <f>VLOOKUP(E35,'CAMSS List of Standards'!A:AF,26,FALSE)</f>
        <v>X</v>
      </c>
      <c r="I35" t="s">
        <v>1106</v>
      </c>
    </row>
    <row r="36" spans="1:9" x14ac:dyDescent="0.25">
      <c r="A36" t="s">
        <v>293</v>
      </c>
      <c r="D36" t="s">
        <v>3458</v>
      </c>
      <c r="E36" t="s">
        <v>3458</v>
      </c>
      <c r="H36" t="str">
        <f>VLOOKUP(E36,'CAMSS List of Standards'!A:AF,26,FALSE)</f>
        <v>X</v>
      </c>
      <c r="I36" t="s">
        <v>1106</v>
      </c>
    </row>
    <row r="37" spans="1:9" x14ac:dyDescent="0.25">
      <c r="A37" t="s">
        <v>71</v>
      </c>
      <c r="D37" t="s">
        <v>3459</v>
      </c>
      <c r="E37" t="s">
        <v>3459</v>
      </c>
      <c r="H37" t="str">
        <f>VLOOKUP(E37,'CAMSS List of Standards'!A:AF,26,FALSE)</f>
        <v>X</v>
      </c>
      <c r="I37" t="s">
        <v>1106</v>
      </c>
    </row>
    <row r="38" spans="1:9" x14ac:dyDescent="0.25">
      <c r="A38" t="s">
        <v>197</v>
      </c>
      <c r="D38" t="s">
        <v>186</v>
      </c>
      <c r="E38" t="s">
        <v>186</v>
      </c>
      <c r="H38" t="str">
        <f>VLOOKUP(E38,'CAMSS List of Standards'!A:AF,26,FALSE)</f>
        <v>X</v>
      </c>
      <c r="I38" t="s">
        <v>1106</v>
      </c>
    </row>
    <row r="39" spans="1:9" x14ac:dyDescent="0.25">
      <c r="A39" t="s">
        <v>99</v>
      </c>
      <c r="D39" t="s">
        <v>231</v>
      </c>
      <c r="E39" t="s">
        <v>231</v>
      </c>
      <c r="H39" t="str">
        <f>VLOOKUP(E39,'CAMSS List of Standards'!A:AF,26,FALSE)</f>
        <v>X</v>
      </c>
      <c r="I39" t="s">
        <v>1106</v>
      </c>
    </row>
    <row r="40" spans="1:9" x14ac:dyDescent="0.25">
      <c r="A40" t="s">
        <v>113</v>
      </c>
      <c r="D40" t="s">
        <v>72</v>
      </c>
      <c r="E40" t="s">
        <v>72</v>
      </c>
      <c r="H40" t="str">
        <f>VLOOKUP(E40,'CAMSS List of Standards'!A:AF,26,FALSE)</f>
        <v>X</v>
      </c>
      <c r="I40" t="s">
        <v>1106</v>
      </c>
    </row>
    <row r="41" spans="1:9" x14ac:dyDescent="0.25">
      <c r="A41" t="s">
        <v>114</v>
      </c>
      <c r="D41" t="s">
        <v>87</v>
      </c>
      <c r="E41" t="s">
        <v>87</v>
      </c>
      <c r="H41" t="str">
        <f>VLOOKUP(E41,'CAMSS List of Standards'!A:AF,26,FALSE)</f>
        <v>X</v>
      </c>
      <c r="I41" t="s">
        <v>1106</v>
      </c>
    </row>
    <row r="42" spans="1:9" x14ac:dyDescent="0.25">
      <c r="D42" t="s">
        <v>341</v>
      </c>
      <c r="E42" t="s">
        <v>341</v>
      </c>
      <c r="H42" t="str">
        <f>VLOOKUP(E42,'CAMSS List of Standards'!A:AF,26,FALSE)</f>
        <v>X</v>
      </c>
      <c r="I42" t="s">
        <v>1106</v>
      </c>
    </row>
    <row r="43" spans="1:9" x14ac:dyDescent="0.25">
      <c r="D43" t="s">
        <v>154</v>
      </c>
      <c r="E43" t="s">
        <v>154</v>
      </c>
      <c r="H43" t="str">
        <f>VLOOKUP(E43,'CAMSS List of Standards'!A:AF,26,FALSE)</f>
        <v>X</v>
      </c>
      <c r="I43" t="s">
        <v>1106</v>
      </c>
    </row>
    <row r="44" spans="1:9" x14ac:dyDescent="0.25">
      <c r="D44" t="s">
        <v>2330</v>
      </c>
      <c r="E44" t="s">
        <v>76</v>
      </c>
      <c r="H44" t="str">
        <f>VLOOKUP(E44,'CAMSS List of Standards'!A:AF,26,FALSE)</f>
        <v>X</v>
      </c>
      <c r="I44" t="s">
        <v>1106</v>
      </c>
    </row>
    <row r="45" spans="1:9" x14ac:dyDescent="0.25">
      <c r="D45" t="s">
        <v>75</v>
      </c>
      <c r="E45" t="s">
        <v>75</v>
      </c>
      <c r="H45" t="str">
        <f>VLOOKUP(E45,'CAMSS List of Standards'!A:AF,26,FALSE)</f>
        <v>X</v>
      </c>
      <c r="I45" t="s">
        <v>1106</v>
      </c>
    </row>
    <row r="46" spans="1:9" x14ac:dyDescent="0.25">
      <c r="D46" t="s">
        <v>3528</v>
      </c>
      <c r="E46" t="s">
        <v>1091</v>
      </c>
      <c r="H46" t="e">
        <f>VLOOKUP(E46,'CAMSS List of Standards'!A:AF,26,FALSE)</f>
        <v>#N/A</v>
      </c>
      <c r="I46" t="s">
        <v>1106</v>
      </c>
    </row>
    <row r="47" spans="1:9" x14ac:dyDescent="0.25">
      <c r="D47" t="s">
        <v>1904</v>
      </c>
      <c r="E47" t="s">
        <v>1904</v>
      </c>
      <c r="H47" t="str">
        <f>VLOOKUP(E47,'CAMSS List of Standards'!A:AF,26,FALSE)</f>
        <v>X</v>
      </c>
      <c r="I47" t="s">
        <v>1106</v>
      </c>
    </row>
    <row r="48" spans="1:9" x14ac:dyDescent="0.25">
      <c r="D48" t="s">
        <v>85</v>
      </c>
      <c r="E48" t="s">
        <v>85</v>
      </c>
      <c r="H48" t="str">
        <f>VLOOKUP(E48,'CAMSS List of Standards'!A:AF,26,FALSE)</f>
        <v>X</v>
      </c>
      <c r="I48" t="s">
        <v>1106</v>
      </c>
    </row>
    <row r="49" spans="4:9" x14ac:dyDescent="0.25">
      <c r="D49" t="s">
        <v>197</v>
      </c>
      <c r="E49" t="s">
        <v>197</v>
      </c>
      <c r="H49" t="str">
        <f>VLOOKUP(E49,'CAMSS List of Standards'!A:AF,26,FALSE)</f>
        <v>X</v>
      </c>
      <c r="I49" t="s">
        <v>1106</v>
      </c>
    </row>
    <row r="50" spans="4:9" x14ac:dyDescent="0.25">
      <c r="D50" t="s">
        <v>113</v>
      </c>
      <c r="E50" t="s">
        <v>113</v>
      </c>
      <c r="H50" t="str">
        <f>VLOOKUP(E50,'CAMSS List of Standards'!A:AF,26,FALSE)</f>
        <v>X</v>
      </c>
      <c r="I50" t="s">
        <v>1106</v>
      </c>
    </row>
    <row r="51" spans="4:9" x14ac:dyDescent="0.25">
      <c r="D51" t="s">
        <v>99</v>
      </c>
      <c r="E51" t="s">
        <v>99</v>
      </c>
      <c r="H51" t="str">
        <f>VLOOKUP(E51,'CAMSS List of Standards'!A:AF,26,FALSE)</f>
        <v>X</v>
      </c>
      <c r="I51" t="s">
        <v>1106</v>
      </c>
    </row>
    <row r="52" spans="4:9" x14ac:dyDescent="0.25">
      <c r="D52" t="s">
        <v>114</v>
      </c>
      <c r="E52" t="s">
        <v>114</v>
      </c>
      <c r="H52" t="str">
        <f>VLOOKUP(E52,'CAMSS List of Standards'!A:AF,26,FALSE)</f>
        <v>X</v>
      </c>
      <c r="I52" t="s">
        <v>1106</v>
      </c>
    </row>
    <row r="53" spans="4:9" x14ac:dyDescent="0.25">
      <c r="D53" t="s">
        <v>280</v>
      </c>
      <c r="E53" t="s">
        <v>280</v>
      </c>
      <c r="H53" t="str">
        <f>VLOOKUP(E53,'CAMSS List of Standards'!A:AF,26,FALSE)</f>
        <v>X</v>
      </c>
      <c r="I53" t="s">
        <v>1106</v>
      </c>
    </row>
    <row r="54" spans="4:9" x14ac:dyDescent="0.25">
      <c r="D54" t="s">
        <v>78</v>
      </c>
      <c r="E54" t="s">
        <v>78</v>
      </c>
      <c r="H54" t="str">
        <f>VLOOKUP(E54,'CAMSS List of Standards'!A:AF,26,FALSE)</f>
        <v>X</v>
      </c>
      <c r="I54" t="s">
        <v>1106</v>
      </c>
    </row>
    <row r="55" spans="4:9" x14ac:dyDescent="0.25">
      <c r="D55" t="s">
        <v>82</v>
      </c>
      <c r="E55" t="s">
        <v>82</v>
      </c>
      <c r="H55" t="str">
        <f>VLOOKUP(E55,'CAMSS List of Standards'!A:AF,26,FALSE)</f>
        <v>X</v>
      </c>
      <c r="I55" t="s">
        <v>1106</v>
      </c>
    </row>
    <row r="56" spans="4:9" x14ac:dyDescent="0.25">
      <c r="D56" t="s">
        <v>124</v>
      </c>
      <c r="E56" t="s">
        <v>124</v>
      </c>
      <c r="H56" t="str">
        <f>VLOOKUP(E56,'CAMSS List of Standards'!A:AF,26,FALSE)</f>
        <v>X</v>
      </c>
      <c r="I56" t="s">
        <v>1106</v>
      </c>
    </row>
    <row r="57" spans="4:9" x14ac:dyDescent="0.25">
      <c r="H57" t="e">
        <f>VLOOKUP(E57,'CAMSS List of Standards'!A:AF,26,FALSE)</f>
        <v>#N/A</v>
      </c>
      <c r="I57" t="s">
        <v>1106</v>
      </c>
    </row>
    <row r="58" spans="4:9" x14ac:dyDescent="0.25">
      <c r="H58" t="e">
        <f>VLOOKUP(E58,'CAMSS List of Standards'!A:AF,26,FALSE)</f>
        <v>#N/A</v>
      </c>
      <c r="I58" t="s">
        <v>1106</v>
      </c>
    </row>
    <row r="59" spans="4:9" x14ac:dyDescent="0.25">
      <c r="H59" t="e">
        <f>VLOOKUP(E59,'CAMSS List of Standards'!A:AF,26,FALSE)</f>
        <v>#N/A</v>
      </c>
      <c r="I59" t="s">
        <v>1106</v>
      </c>
    </row>
    <row r="60" spans="4:9" x14ac:dyDescent="0.25">
      <c r="H60" t="e">
        <f>VLOOKUP(E60,'CAMSS List of Standards'!A:AF,26,FALSE)</f>
        <v>#N/A</v>
      </c>
      <c r="I60" t="s">
        <v>1106</v>
      </c>
    </row>
    <row r="61" spans="4:9" x14ac:dyDescent="0.25">
      <c r="H61" t="e">
        <f>VLOOKUP(E61,'CAMSS List of Standards'!A:AF,26,FALSE)</f>
        <v>#N/A</v>
      </c>
      <c r="I61" t="s">
        <v>1106</v>
      </c>
    </row>
    <row r="62" spans="4:9" x14ac:dyDescent="0.25">
      <c r="H62" t="e">
        <f>VLOOKUP(E62,'CAMSS List of Standards'!A:AF,26,FALSE)</f>
        <v>#N/A</v>
      </c>
      <c r="I62" t="s">
        <v>1106</v>
      </c>
    </row>
    <row r="63" spans="4:9" x14ac:dyDescent="0.25">
      <c r="H63" t="e">
        <f>VLOOKUP(E63,'CAMSS List of Standards'!A:AF,26,FALSE)</f>
        <v>#N/A</v>
      </c>
      <c r="I63" t="s">
        <v>1106</v>
      </c>
    </row>
    <row r="64" spans="4:9" x14ac:dyDescent="0.25">
      <c r="H64" t="e">
        <f>VLOOKUP(E64,'CAMSS List of Standards'!A:AF,26,FALSE)</f>
        <v>#N/A</v>
      </c>
      <c r="I64" t="s">
        <v>1106</v>
      </c>
    </row>
    <row r="65" spans="8:9" x14ac:dyDescent="0.25">
      <c r="H65" t="e">
        <f>VLOOKUP(E65,'CAMSS List of Standards'!A:AF,26,FALSE)</f>
        <v>#N/A</v>
      </c>
      <c r="I65" t="s">
        <v>1106</v>
      </c>
    </row>
    <row r="66" spans="8:9" x14ac:dyDescent="0.25">
      <c r="H66" t="e">
        <f>VLOOKUP(E66,'CAMSS List of Standards'!A:AF,26,FALSE)</f>
        <v>#N/A</v>
      </c>
      <c r="I66" t="s">
        <v>1106</v>
      </c>
    </row>
    <row r="67" spans="8:9" x14ac:dyDescent="0.25">
      <c r="H67" t="e">
        <f>VLOOKUP(E67,'CAMSS List of Standards'!A:AF,26,FALSE)</f>
        <v>#N/A</v>
      </c>
      <c r="I67" t="s">
        <v>1106</v>
      </c>
    </row>
    <row r="68" spans="8:9" x14ac:dyDescent="0.25">
      <c r="H68" t="e">
        <f>VLOOKUP(E68,'CAMSS List of Standards'!A:AF,26,FALSE)</f>
        <v>#N/A</v>
      </c>
      <c r="I68" t="s">
        <v>1106</v>
      </c>
    </row>
    <row r="69" spans="8:9" x14ac:dyDescent="0.25">
      <c r="H69" t="e">
        <f>VLOOKUP(E69,'CAMSS List of Standards'!A:AF,26,FALSE)</f>
        <v>#N/A</v>
      </c>
      <c r="I69" t="s">
        <v>1106</v>
      </c>
    </row>
    <row r="70" spans="8:9" x14ac:dyDescent="0.25">
      <c r="H70" t="e">
        <f>VLOOKUP(E70,'CAMSS List of Standards'!A:AF,26,FALSE)</f>
        <v>#N/A</v>
      </c>
      <c r="I70" t="s">
        <v>1106</v>
      </c>
    </row>
    <row r="71" spans="8:9" x14ac:dyDescent="0.25">
      <c r="H71" t="e">
        <f>VLOOKUP(E71,'CAMSS List of Standards'!A:AF,26,FALSE)</f>
        <v>#N/A</v>
      </c>
      <c r="I71" t="s">
        <v>1106</v>
      </c>
    </row>
    <row r="72" spans="8:9" x14ac:dyDescent="0.25">
      <c r="H72" t="e">
        <f>VLOOKUP(E72,'CAMSS List of Standards'!A:AF,26,FALSE)</f>
        <v>#N/A</v>
      </c>
      <c r="I72" t="s">
        <v>1106</v>
      </c>
    </row>
    <row r="73" spans="8:9" x14ac:dyDescent="0.25">
      <c r="H73" t="e">
        <f>VLOOKUP(E73,'CAMSS List of Standards'!A:AF,26,FALSE)</f>
        <v>#N/A</v>
      </c>
      <c r="I73" t="s">
        <v>1106</v>
      </c>
    </row>
    <row r="74" spans="8:9" x14ac:dyDescent="0.25">
      <c r="H74" t="e">
        <f>VLOOKUP(E74,'CAMSS List of Standards'!A:AF,26,FALSE)</f>
        <v>#N/A</v>
      </c>
      <c r="I74" t="s">
        <v>1106</v>
      </c>
    </row>
    <row r="75" spans="8:9" x14ac:dyDescent="0.25">
      <c r="H75" t="e">
        <f>VLOOKUP(E75,'CAMSS List of Standards'!A:AF,26,FALSE)</f>
        <v>#N/A</v>
      </c>
      <c r="I75" t="s">
        <v>1106</v>
      </c>
    </row>
    <row r="76" spans="8:9" x14ac:dyDescent="0.25">
      <c r="H76" t="e">
        <f>VLOOKUP(E76,'CAMSS List of Standards'!A:AF,26,FALSE)</f>
        <v>#N/A</v>
      </c>
      <c r="I76" t="s">
        <v>1106</v>
      </c>
    </row>
    <row r="77" spans="8:9" x14ac:dyDescent="0.25">
      <c r="H77" t="e">
        <f>VLOOKUP(E77,'CAMSS List of Standards'!A:AF,26,FALSE)</f>
        <v>#N/A</v>
      </c>
      <c r="I77" t="s">
        <v>1106</v>
      </c>
    </row>
    <row r="78" spans="8:9" x14ac:dyDescent="0.25">
      <c r="H78" t="e">
        <f>VLOOKUP(E78,'CAMSS List of Standards'!A:AF,26,FALSE)</f>
        <v>#N/A</v>
      </c>
      <c r="I78" t="s">
        <v>1106</v>
      </c>
    </row>
    <row r="79" spans="8:9" x14ac:dyDescent="0.25">
      <c r="H79" t="e">
        <f>VLOOKUP(E79,'CAMSS List of Standards'!A:AF,26,FALSE)</f>
        <v>#N/A</v>
      </c>
      <c r="I79" t="s">
        <v>1106</v>
      </c>
    </row>
    <row r="80" spans="8:9" x14ac:dyDescent="0.25">
      <c r="H80" t="e">
        <f>VLOOKUP(E80,'CAMSS List of Standards'!A:AF,26,FALSE)</f>
        <v>#N/A</v>
      </c>
      <c r="I80" t="s">
        <v>1106</v>
      </c>
    </row>
    <row r="81" spans="8:9" x14ac:dyDescent="0.25">
      <c r="H81" t="e">
        <f>VLOOKUP(E81,'CAMSS List of Standards'!A:AF,26,FALSE)</f>
        <v>#N/A</v>
      </c>
      <c r="I81" t="s">
        <v>1106</v>
      </c>
    </row>
    <row r="82" spans="8:9" x14ac:dyDescent="0.25">
      <c r="H82" t="e">
        <f>VLOOKUP(E82,'CAMSS List of Standards'!A:AF,26,FALSE)</f>
        <v>#N/A</v>
      </c>
      <c r="I82" t="s">
        <v>1106</v>
      </c>
    </row>
    <row r="83" spans="8:9" x14ac:dyDescent="0.25">
      <c r="H83" t="e">
        <f>VLOOKUP(E83,'CAMSS List of Standards'!A:AF,26,FALSE)</f>
        <v>#N/A</v>
      </c>
      <c r="I83" t="s">
        <v>1106</v>
      </c>
    </row>
    <row r="84" spans="8:9" x14ac:dyDescent="0.25">
      <c r="H84" t="e">
        <f>VLOOKUP(E84,'CAMSS List of Standards'!A:AF,26,FALSE)</f>
        <v>#N/A</v>
      </c>
      <c r="I84" t="s">
        <v>1106</v>
      </c>
    </row>
    <row r="85" spans="8:9" x14ac:dyDescent="0.25">
      <c r="H85" t="e">
        <f>VLOOKUP(E85,'CAMSS List of Standards'!A:AF,26,FALSE)</f>
        <v>#N/A</v>
      </c>
      <c r="I85" t="s">
        <v>1106</v>
      </c>
    </row>
    <row r="86" spans="8:9" x14ac:dyDescent="0.25">
      <c r="H86" t="e">
        <f>VLOOKUP(E86,'CAMSS List of Standards'!A:AF,26,FALSE)</f>
        <v>#N/A</v>
      </c>
      <c r="I86" t="s">
        <v>1106</v>
      </c>
    </row>
    <row r="87" spans="8:9" x14ac:dyDescent="0.25">
      <c r="H87" t="e">
        <f>VLOOKUP(E87,'CAMSS List of Standards'!A:AF,26,FALSE)</f>
        <v>#N/A</v>
      </c>
      <c r="I87" t="s">
        <v>1106</v>
      </c>
    </row>
    <row r="88" spans="8:9" x14ac:dyDescent="0.25">
      <c r="H88" t="e">
        <f>VLOOKUP(E88,'CAMSS List of Standards'!A:AF,26,FALSE)</f>
        <v>#N/A</v>
      </c>
      <c r="I88" t="s">
        <v>1106</v>
      </c>
    </row>
    <row r="89" spans="8:9" x14ac:dyDescent="0.25">
      <c r="H89" t="e">
        <f>VLOOKUP(E89,'CAMSS List of Standards'!A:AF,26,FALSE)</f>
        <v>#N/A</v>
      </c>
      <c r="I89" t="s">
        <v>1106</v>
      </c>
    </row>
    <row r="90" spans="8:9" x14ac:dyDescent="0.25">
      <c r="H90" t="e">
        <f>VLOOKUP(E90,'CAMSS List of Standards'!A:AF,26,FALSE)</f>
        <v>#N/A</v>
      </c>
      <c r="I90" t="s">
        <v>1106</v>
      </c>
    </row>
    <row r="91" spans="8:9" x14ac:dyDescent="0.25">
      <c r="H91" t="e">
        <f>VLOOKUP(E91,'CAMSS List of Standards'!A:AF,26,FALSE)</f>
        <v>#N/A</v>
      </c>
      <c r="I91" t="s">
        <v>1106</v>
      </c>
    </row>
    <row r="92" spans="8:9" x14ac:dyDescent="0.25">
      <c r="H92" t="e">
        <f>VLOOKUP(E92,'CAMSS List of Standards'!A:AF,26,FALSE)</f>
        <v>#N/A</v>
      </c>
      <c r="I92" t="s">
        <v>1106</v>
      </c>
    </row>
    <row r="93" spans="8:9" x14ac:dyDescent="0.25">
      <c r="H93" t="e">
        <f>VLOOKUP(E93,'CAMSS List of Standards'!A:AF,26,FALSE)</f>
        <v>#N/A</v>
      </c>
      <c r="I93" t="s">
        <v>1106</v>
      </c>
    </row>
    <row r="94" spans="8:9" x14ac:dyDescent="0.25">
      <c r="H94" t="e">
        <f>VLOOKUP(E94,'CAMSS List of Standards'!A:AF,26,FALSE)</f>
        <v>#N/A</v>
      </c>
      <c r="I94" t="s">
        <v>1106</v>
      </c>
    </row>
    <row r="95" spans="8:9" x14ac:dyDescent="0.25">
      <c r="H95" t="e">
        <f>VLOOKUP(E95,'CAMSS List of Standards'!A:AF,26,FALSE)</f>
        <v>#N/A</v>
      </c>
      <c r="I95" t="s">
        <v>1106</v>
      </c>
    </row>
    <row r="96" spans="8:9" x14ac:dyDescent="0.25">
      <c r="H96" t="e">
        <f>VLOOKUP(E96,'CAMSS List of Standards'!A:AF,26,FALSE)</f>
        <v>#N/A</v>
      </c>
      <c r="I96" t="s">
        <v>1106</v>
      </c>
    </row>
    <row r="97" spans="8:9" x14ac:dyDescent="0.25">
      <c r="H97" t="e">
        <f>VLOOKUP(E97,'CAMSS List of Standards'!A:AF,26,FALSE)</f>
        <v>#N/A</v>
      </c>
      <c r="I97" t="s">
        <v>1106</v>
      </c>
    </row>
    <row r="98" spans="8:9" x14ac:dyDescent="0.25">
      <c r="H98" t="e">
        <f>VLOOKUP(E98,'CAMSS List of Standards'!A:AF,26,FALSE)</f>
        <v>#N/A</v>
      </c>
      <c r="I98" t="s">
        <v>1106</v>
      </c>
    </row>
    <row r="99" spans="8:9" x14ac:dyDescent="0.25">
      <c r="H99" t="e">
        <f>VLOOKUP(E99,'CAMSS List of Standards'!A:AF,26,FALSE)</f>
        <v>#N/A</v>
      </c>
      <c r="I99" t="s">
        <v>1106</v>
      </c>
    </row>
    <row r="100" spans="8:9" x14ac:dyDescent="0.25">
      <c r="H100" t="e">
        <f>VLOOKUP(E100,'CAMSS List of Standards'!A:AF,26,FALSE)</f>
        <v>#N/A</v>
      </c>
      <c r="I100" t="s">
        <v>1106</v>
      </c>
    </row>
    <row r="101" spans="8:9" x14ac:dyDescent="0.25">
      <c r="H101" t="e">
        <f>VLOOKUP(E101,'CAMSS List of Standards'!A:AF,26,FALSE)</f>
        <v>#N/A</v>
      </c>
      <c r="I101" t="s">
        <v>1106</v>
      </c>
    </row>
    <row r="102" spans="8:9" x14ac:dyDescent="0.25">
      <c r="H102" t="e">
        <f>VLOOKUP(E102,'CAMSS List of Standards'!A:AF,26,FALSE)</f>
        <v>#N/A</v>
      </c>
      <c r="I102" t="s">
        <v>1106</v>
      </c>
    </row>
    <row r="103" spans="8:9" x14ac:dyDescent="0.25">
      <c r="H103" t="e">
        <f>VLOOKUP(E103,'CAMSS List of Standards'!A:AF,26,FALSE)</f>
        <v>#N/A</v>
      </c>
      <c r="I103" t="s">
        <v>1106</v>
      </c>
    </row>
    <row r="104" spans="8:9" x14ac:dyDescent="0.25">
      <c r="H104" t="e">
        <f>VLOOKUP(E104,'CAMSS List of Standards'!A:AF,26,FALSE)</f>
        <v>#N/A</v>
      </c>
      <c r="I104" t="s">
        <v>1106</v>
      </c>
    </row>
    <row r="105" spans="8:9" x14ac:dyDescent="0.25">
      <c r="H105" t="e">
        <f>VLOOKUP(E105,'CAMSS List of Standards'!A:AF,26,FALSE)</f>
        <v>#N/A</v>
      </c>
      <c r="I105" t="s">
        <v>1106</v>
      </c>
    </row>
    <row r="106" spans="8:9" x14ac:dyDescent="0.25">
      <c r="H106" t="e">
        <f>VLOOKUP(E106,'CAMSS List of Standards'!A:AF,26,FALSE)</f>
        <v>#N/A</v>
      </c>
      <c r="I106" t="s">
        <v>1106</v>
      </c>
    </row>
    <row r="107" spans="8:9" x14ac:dyDescent="0.25">
      <c r="H107" t="e">
        <f>VLOOKUP(E107,'CAMSS List of Standards'!A:AF,26,FALSE)</f>
        <v>#N/A</v>
      </c>
      <c r="I107" t="s">
        <v>1106</v>
      </c>
    </row>
    <row r="108" spans="8:9" x14ac:dyDescent="0.25">
      <c r="H108" t="e">
        <f>VLOOKUP(E108,'CAMSS List of Standards'!A:AF,26,FALSE)</f>
        <v>#N/A</v>
      </c>
      <c r="I108" t="s">
        <v>1106</v>
      </c>
    </row>
    <row r="109" spans="8:9" x14ac:dyDescent="0.25">
      <c r="H109" t="e">
        <f>VLOOKUP(E109,'CAMSS List of Standards'!A:AF,26,FALSE)</f>
        <v>#N/A</v>
      </c>
      <c r="I109" t="s">
        <v>1106</v>
      </c>
    </row>
    <row r="110" spans="8:9" x14ac:dyDescent="0.25">
      <c r="H110" t="e">
        <f>VLOOKUP(E110,'CAMSS List of Standards'!A:AF,26,FALSE)</f>
        <v>#N/A</v>
      </c>
      <c r="I110" t="s">
        <v>1106</v>
      </c>
    </row>
    <row r="111" spans="8:9" x14ac:dyDescent="0.25">
      <c r="H111" t="e">
        <f>VLOOKUP(E111,'CAMSS List of Standards'!A:AF,26,FALSE)</f>
        <v>#N/A</v>
      </c>
      <c r="I111" t="s">
        <v>1106</v>
      </c>
    </row>
    <row r="112" spans="8:9" x14ac:dyDescent="0.25">
      <c r="H112" t="e">
        <f>VLOOKUP(E112,'CAMSS List of Standards'!A:AF,26,FALSE)</f>
        <v>#N/A</v>
      </c>
      <c r="I112" t="s">
        <v>1106</v>
      </c>
    </row>
    <row r="113" spans="8:9" x14ac:dyDescent="0.25">
      <c r="H113" t="e">
        <f>VLOOKUP(E113,'CAMSS List of Standards'!A:AF,26,FALSE)</f>
        <v>#N/A</v>
      </c>
      <c r="I113" t="s">
        <v>1106</v>
      </c>
    </row>
    <row r="114" spans="8:9" x14ac:dyDescent="0.25">
      <c r="H114" t="e">
        <f>VLOOKUP(E114,'CAMSS List of Standards'!A:AF,26,FALSE)</f>
        <v>#N/A</v>
      </c>
      <c r="I114" t="s">
        <v>1106</v>
      </c>
    </row>
    <row r="115" spans="8:9" x14ac:dyDescent="0.25">
      <c r="H115" t="e">
        <f>VLOOKUP(E115,'CAMSS List of Standards'!A:AF,26,FALSE)</f>
        <v>#N/A</v>
      </c>
      <c r="I115" t="s">
        <v>1106</v>
      </c>
    </row>
    <row r="116" spans="8:9" x14ac:dyDescent="0.25">
      <c r="H116" t="e">
        <f>VLOOKUP(E116,'CAMSS List of Standards'!A:AF,26,FALSE)</f>
        <v>#N/A</v>
      </c>
      <c r="I116" t="s">
        <v>1106</v>
      </c>
    </row>
    <row r="117" spans="8:9" x14ac:dyDescent="0.25">
      <c r="H117" t="e">
        <f>VLOOKUP(E117,'CAMSS List of Standards'!A:AF,26,FALSE)</f>
        <v>#N/A</v>
      </c>
      <c r="I117" t="s">
        <v>1106</v>
      </c>
    </row>
    <row r="118" spans="8:9" x14ac:dyDescent="0.25">
      <c r="H118" t="e">
        <f>VLOOKUP(E118,'CAMSS List of Standards'!A:AF,26,FALSE)</f>
        <v>#N/A</v>
      </c>
      <c r="I118" t="s">
        <v>1106</v>
      </c>
    </row>
    <row r="119" spans="8:9" x14ac:dyDescent="0.25">
      <c r="H119" t="e">
        <f>VLOOKUP(E119,'CAMSS List of Standards'!A:AF,26,FALSE)</f>
        <v>#N/A</v>
      </c>
      <c r="I119" t="s">
        <v>1106</v>
      </c>
    </row>
    <row r="120" spans="8:9" x14ac:dyDescent="0.25">
      <c r="H120" t="e">
        <f>VLOOKUP(E120,'CAMSS List of Standards'!A:AF,26,FALSE)</f>
        <v>#N/A</v>
      </c>
      <c r="I120" t="s">
        <v>1106</v>
      </c>
    </row>
    <row r="121" spans="8:9" x14ac:dyDescent="0.25">
      <c r="H121" t="e">
        <f>VLOOKUP(E121,'CAMSS List of Standards'!A:AF,26,FALSE)</f>
        <v>#N/A</v>
      </c>
      <c r="I121" t="s">
        <v>1106</v>
      </c>
    </row>
    <row r="122" spans="8:9" x14ac:dyDescent="0.25">
      <c r="H122" t="e">
        <f>VLOOKUP(E122,'CAMSS List of Standards'!A:AF,26,FALSE)</f>
        <v>#N/A</v>
      </c>
      <c r="I122" t="s">
        <v>1106</v>
      </c>
    </row>
    <row r="123" spans="8:9" x14ac:dyDescent="0.25">
      <c r="H123" t="e">
        <f>VLOOKUP(E123,'CAMSS List of Standards'!A:AF,26,FALSE)</f>
        <v>#N/A</v>
      </c>
      <c r="I123" t="s">
        <v>1106</v>
      </c>
    </row>
    <row r="124" spans="8:9" x14ac:dyDescent="0.25">
      <c r="H124" t="e">
        <f>VLOOKUP(E124,'CAMSS List of Standards'!A:AF,26,FALSE)</f>
        <v>#N/A</v>
      </c>
      <c r="I124" t="s">
        <v>1106</v>
      </c>
    </row>
    <row r="125" spans="8:9" x14ac:dyDescent="0.25">
      <c r="H125" t="e">
        <f>VLOOKUP(E125,'CAMSS List of Standards'!A:AF,26,FALSE)</f>
        <v>#N/A</v>
      </c>
      <c r="I125" t="s">
        <v>1106</v>
      </c>
    </row>
    <row r="126" spans="8:9" x14ac:dyDescent="0.25">
      <c r="H126" t="e">
        <f>VLOOKUP(E126,'CAMSS List of Standards'!A:AF,26,FALSE)</f>
        <v>#N/A</v>
      </c>
      <c r="I126" t="s">
        <v>1106</v>
      </c>
    </row>
    <row r="127" spans="8:9" x14ac:dyDescent="0.25">
      <c r="H127" t="e">
        <f>VLOOKUP(E127,'CAMSS List of Standards'!A:AF,26,FALSE)</f>
        <v>#N/A</v>
      </c>
      <c r="I127" t="s">
        <v>1106</v>
      </c>
    </row>
    <row r="128" spans="8:9" x14ac:dyDescent="0.25">
      <c r="H128" t="e">
        <f>VLOOKUP(E128,'CAMSS List of Standards'!A:AF,26,FALSE)</f>
        <v>#N/A</v>
      </c>
      <c r="I128" t="s">
        <v>1106</v>
      </c>
    </row>
    <row r="129" spans="8:9" x14ac:dyDescent="0.25">
      <c r="H129" t="e">
        <f>VLOOKUP(E129,'CAMSS List of Standards'!A:AF,26,FALSE)</f>
        <v>#N/A</v>
      </c>
      <c r="I129" t="s">
        <v>1106</v>
      </c>
    </row>
    <row r="130" spans="8:9" x14ac:dyDescent="0.25">
      <c r="H130" t="e">
        <f>VLOOKUP(E130,'CAMSS List of Standards'!A:AF,26,FALSE)</f>
        <v>#N/A</v>
      </c>
      <c r="I130" t="s">
        <v>1106</v>
      </c>
    </row>
    <row r="131" spans="8:9" x14ac:dyDescent="0.25">
      <c r="H131" t="e">
        <f>VLOOKUP(E131,'CAMSS List of Standards'!A:AF,26,FALSE)</f>
        <v>#N/A</v>
      </c>
      <c r="I131" t="s">
        <v>1106</v>
      </c>
    </row>
    <row r="132" spans="8:9" x14ac:dyDescent="0.25">
      <c r="H132" t="e">
        <f>VLOOKUP(E132,'CAMSS List of Standards'!A:AF,26,FALSE)</f>
        <v>#N/A</v>
      </c>
      <c r="I132" t="s">
        <v>1106</v>
      </c>
    </row>
    <row r="133" spans="8:9" x14ac:dyDescent="0.25">
      <c r="H133" t="e">
        <f>VLOOKUP(E133,'CAMSS List of Standards'!A:AF,26,FALSE)</f>
        <v>#N/A</v>
      </c>
      <c r="I133" t="s">
        <v>1106</v>
      </c>
    </row>
    <row r="134" spans="8:9" x14ac:dyDescent="0.25">
      <c r="H134" t="e">
        <f>VLOOKUP(E134,'CAMSS List of Standards'!A:AF,26,FALSE)</f>
        <v>#N/A</v>
      </c>
      <c r="I134" t="s">
        <v>1106</v>
      </c>
    </row>
    <row r="135" spans="8:9" x14ac:dyDescent="0.25">
      <c r="H135" t="e">
        <f>VLOOKUP(E135,'CAMSS List of Standards'!A:AF,26,FALSE)</f>
        <v>#N/A</v>
      </c>
      <c r="I135" t="s">
        <v>1106</v>
      </c>
    </row>
    <row r="136" spans="8:9" x14ac:dyDescent="0.25">
      <c r="H136" t="e">
        <f>VLOOKUP(E136,'CAMSS List of Standards'!A:AF,26,FALSE)</f>
        <v>#N/A</v>
      </c>
      <c r="I136" t="s">
        <v>1106</v>
      </c>
    </row>
    <row r="137" spans="8:9" x14ac:dyDescent="0.25">
      <c r="H137" t="e">
        <f>VLOOKUP(E137,'CAMSS List of Standards'!A:AF,26,FALSE)</f>
        <v>#N/A</v>
      </c>
      <c r="I137" t="s">
        <v>1106</v>
      </c>
    </row>
    <row r="138" spans="8:9" x14ac:dyDescent="0.25">
      <c r="H138" t="e">
        <f>VLOOKUP(E138,'CAMSS List of Standards'!A:AF,26,FALSE)</f>
        <v>#N/A</v>
      </c>
      <c r="I138" t="s">
        <v>1106</v>
      </c>
    </row>
    <row r="139" spans="8:9" x14ac:dyDescent="0.25">
      <c r="H139" t="e">
        <f>VLOOKUP(E139,'CAMSS List of Standards'!A:AF,26,FALSE)</f>
        <v>#N/A</v>
      </c>
      <c r="I139" t="s">
        <v>1106</v>
      </c>
    </row>
    <row r="140" spans="8:9" x14ac:dyDescent="0.25">
      <c r="H140" t="e">
        <f>VLOOKUP(E140,'CAMSS List of Standards'!A:AF,26,FALSE)</f>
        <v>#N/A</v>
      </c>
      <c r="I140" t="s">
        <v>1106</v>
      </c>
    </row>
    <row r="141" spans="8:9" x14ac:dyDescent="0.25">
      <c r="H141" t="e">
        <f>VLOOKUP(E141,'CAMSS List of Standards'!A:AF,26,FALSE)</f>
        <v>#N/A</v>
      </c>
      <c r="I141" t="s">
        <v>1106</v>
      </c>
    </row>
    <row r="142" spans="8:9" x14ac:dyDescent="0.25">
      <c r="H142" t="e">
        <f>VLOOKUP(E142,'CAMSS List of Standards'!A:AF,26,FALSE)</f>
        <v>#N/A</v>
      </c>
      <c r="I142" t="s">
        <v>1106</v>
      </c>
    </row>
    <row r="143" spans="8:9" x14ac:dyDescent="0.25">
      <c r="H143" t="e">
        <f>VLOOKUP(E143,'CAMSS List of Standards'!A:AF,26,FALSE)</f>
        <v>#N/A</v>
      </c>
      <c r="I143" t="s">
        <v>1106</v>
      </c>
    </row>
    <row r="144" spans="8:9" x14ac:dyDescent="0.25">
      <c r="H144" t="e">
        <f>VLOOKUP(E144,'CAMSS List of Standards'!A:AF,26,FALSE)</f>
        <v>#N/A</v>
      </c>
      <c r="I144" t="s">
        <v>1106</v>
      </c>
    </row>
    <row r="145" spans="8:9" x14ac:dyDescent="0.25">
      <c r="H145" t="e">
        <f>VLOOKUP(E145,'CAMSS List of Standards'!A:AF,26,FALSE)</f>
        <v>#N/A</v>
      </c>
      <c r="I145" t="s">
        <v>1106</v>
      </c>
    </row>
    <row r="146" spans="8:9" x14ac:dyDescent="0.25">
      <c r="H146" t="e">
        <f>VLOOKUP(E146,'CAMSS List of Standards'!A:AF,26,FALSE)</f>
        <v>#N/A</v>
      </c>
      <c r="I146" t="s">
        <v>1106</v>
      </c>
    </row>
    <row r="147" spans="8:9" x14ac:dyDescent="0.25">
      <c r="H147" t="e">
        <f>VLOOKUP(E147,'CAMSS List of Standards'!A:AF,26,FALSE)</f>
        <v>#N/A</v>
      </c>
      <c r="I147" t="s">
        <v>1106</v>
      </c>
    </row>
    <row r="148" spans="8:9" x14ac:dyDescent="0.25">
      <c r="H148" t="e">
        <f>VLOOKUP(E148,'CAMSS List of Standards'!A:AF,26,FALSE)</f>
        <v>#N/A</v>
      </c>
      <c r="I148" t="s">
        <v>1106</v>
      </c>
    </row>
    <row r="149" spans="8:9" x14ac:dyDescent="0.25">
      <c r="H149" t="e">
        <f>VLOOKUP(E149,'CAMSS List of Standards'!A:AF,26,FALSE)</f>
        <v>#N/A</v>
      </c>
      <c r="I149" t="s">
        <v>1106</v>
      </c>
    </row>
    <row r="150" spans="8:9" x14ac:dyDescent="0.25">
      <c r="H150" t="e">
        <f>VLOOKUP(E150,'CAMSS List of Standards'!A:AF,26,FALSE)</f>
        <v>#N/A</v>
      </c>
      <c r="I150" t="s">
        <v>1106</v>
      </c>
    </row>
  </sheetData>
  <autoFilter ref="A1:K150" xr:uid="{00000000-0009-0000-0000-000014000000}">
    <sortState xmlns:xlrd2="http://schemas.microsoft.com/office/spreadsheetml/2017/richdata2" ref="A2:K41">
      <sortCondition ref="E1"/>
    </sortState>
  </autoFilter>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L150"/>
  <sheetViews>
    <sheetView topLeftCell="D1" zoomScale="69" zoomScaleNormal="69" workbookViewId="0">
      <selection sqref="A1:C1048576"/>
    </sheetView>
  </sheetViews>
  <sheetFormatPr defaultColWidth="9.140625" defaultRowHeight="15" x14ac:dyDescent="0.25"/>
  <cols>
    <col min="1" max="1" width="15.5703125" hidden="1" customWidth="1"/>
    <col min="2" max="3" width="48.42578125" hidden="1" customWidth="1"/>
    <col min="4" max="5" width="38.85546875" customWidth="1"/>
    <col min="6" max="6" width="19.140625" bestFit="1" customWidth="1"/>
    <col min="7" max="7" width="12.42578125" bestFit="1" customWidth="1"/>
    <col min="8" max="8" width="10.140625" bestFit="1" customWidth="1"/>
    <col min="9" max="9" width="20.42578125" bestFit="1" customWidth="1"/>
    <col min="10" max="10" width="6.85546875" bestFit="1" customWidth="1"/>
    <col min="11" max="11" width="20.42578125" bestFit="1" customWidth="1"/>
    <col min="12" max="12" width="13.85546875" bestFit="1" customWidth="1"/>
  </cols>
  <sheetData>
    <row r="1" spans="1:12" x14ac:dyDescent="0.25">
      <c r="A1" s="1" t="s">
        <v>1099</v>
      </c>
      <c r="B1" s="1" t="s">
        <v>1624</v>
      </c>
      <c r="C1" s="1" t="s">
        <v>1100</v>
      </c>
      <c r="D1" s="1" t="s">
        <v>3383</v>
      </c>
      <c r="E1" s="1" t="s">
        <v>2994</v>
      </c>
      <c r="F1" s="1" t="s">
        <v>1102</v>
      </c>
      <c r="G1" s="1" t="s">
        <v>1103</v>
      </c>
      <c r="H1" s="1" t="s">
        <v>1104</v>
      </c>
      <c r="I1" s="1" t="s">
        <v>1105</v>
      </c>
      <c r="J1" s="1" t="s">
        <v>1106</v>
      </c>
      <c r="K1" s="1" t="s">
        <v>1107</v>
      </c>
      <c r="L1" s="1" t="s">
        <v>1108</v>
      </c>
    </row>
    <row r="2" spans="1:12" x14ac:dyDescent="0.25">
      <c r="A2" t="s">
        <v>94</v>
      </c>
      <c r="B2" t="s">
        <v>298</v>
      </c>
      <c r="C2" t="s">
        <v>298</v>
      </c>
      <c r="D2" t="s">
        <v>298</v>
      </c>
      <c r="E2" t="s">
        <v>298</v>
      </c>
      <c r="F2" t="s">
        <v>298</v>
      </c>
      <c r="G2">
        <v>1</v>
      </c>
      <c r="I2" t="str">
        <f>VLOOKUP(F2,'CAMSS List of Standards'!A:AF,27,FALSE)</f>
        <v>X</v>
      </c>
      <c r="J2" t="s">
        <v>1106</v>
      </c>
    </row>
    <row r="3" spans="1:12" x14ac:dyDescent="0.25">
      <c r="A3" t="s">
        <v>2438</v>
      </c>
      <c r="B3" t="s">
        <v>154</v>
      </c>
      <c r="C3" t="s">
        <v>154</v>
      </c>
      <c r="D3" t="s">
        <v>154</v>
      </c>
      <c r="E3" t="s">
        <v>154</v>
      </c>
      <c r="F3" t="s">
        <v>154</v>
      </c>
      <c r="G3">
        <v>1</v>
      </c>
      <c r="I3" t="str">
        <f>VLOOKUP(F3,'CAMSS List of Standards'!A:AF,27,FALSE)</f>
        <v>X</v>
      </c>
      <c r="J3" t="s">
        <v>1106</v>
      </c>
    </row>
    <row r="4" spans="1:12" x14ac:dyDescent="0.25">
      <c r="B4" t="s">
        <v>366</v>
      </c>
      <c r="C4" t="s">
        <v>366</v>
      </c>
      <c r="D4" t="s">
        <v>366</v>
      </c>
      <c r="E4" t="s">
        <v>366</v>
      </c>
      <c r="F4" t="s">
        <v>366</v>
      </c>
      <c r="I4" t="str">
        <f>VLOOKUP(F4,'CAMSS List of Standards'!A:AF,27,FALSE)</f>
        <v>X</v>
      </c>
      <c r="J4" t="s">
        <v>1106</v>
      </c>
    </row>
    <row r="5" spans="1:12" x14ac:dyDescent="0.25">
      <c r="A5" t="s">
        <v>391</v>
      </c>
      <c r="B5" t="s">
        <v>2459</v>
      </c>
      <c r="C5" t="s">
        <v>2459</v>
      </c>
      <c r="D5" t="s">
        <v>2459</v>
      </c>
      <c r="E5" t="s">
        <v>2459</v>
      </c>
      <c r="F5" t="s">
        <v>158</v>
      </c>
      <c r="I5" t="str">
        <f>VLOOKUP(F5,'CAMSS List of Standards'!A:AF,27,FALSE)</f>
        <v>X</v>
      </c>
      <c r="J5" t="s">
        <v>1106</v>
      </c>
    </row>
    <row r="6" spans="1:12" x14ac:dyDescent="0.25">
      <c r="A6" t="s">
        <v>254</v>
      </c>
      <c r="B6" t="s">
        <v>450</v>
      </c>
      <c r="C6" t="s">
        <v>450</v>
      </c>
      <c r="D6" t="s">
        <v>450</v>
      </c>
      <c r="E6" t="s">
        <v>450</v>
      </c>
      <c r="F6" t="s">
        <v>450</v>
      </c>
      <c r="I6" t="str">
        <f>VLOOKUP(F6,'CAMSS List of Standards'!A:AF,27,FALSE)</f>
        <v>X</v>
      </c>
      <c r="J6" t="s">
        <v>1106</v>
      </c>
    </row>
    <row r="7" spans="1:12" x14ac:dyDescent="0.25">
      <c r="A7" t="s">
        <v>88</v>
      </c>
      <c r="B7" t="s">
        <v>2460</v>
      </c>
      <c r="C7" t="s">
        <v>2460</v>
      </c>
      <c r="D7" t="s">
        <v>2460</v>
      </c>
      <c r="E7" t="s">
        <v>2460</v>
      </c>
      <c r="F7" t="s">
        <v>162</v>
      </c>
      <c r="I7" t="str">
        <f>VLOOKUP(F7,'CAMSS List of Standards'!A:AF,27,FALSE)</f>
        <v>X</v>
      </c>
      <c r="J7" t="s">
        <v>1106</v>
      </c>
    </row>
    <row r="8" spans="1:12" x14ac:dyDescent="0.25">
      <c r="B8" t="s">
        <v>2461</v>
      </c>
      <c r="C8" t="s">
        <v>2461</v>
      </c>
      <c r="D8" t="s">
        <v>560</v>
      </c>
      <c r="E8" t="s">
        <v>560</v>
      </c>
      <c r="F8" t="s">
        <v>560</v>
      </c>
      <c r="I8" t="str">
        <f>VLOOKUP(F8,'CAMSS List of Standards'!A:AF,27,FALSE)</f>
        <v>X</v>
      </c>
      <c r="J8" t="s">
        <v>1106</v>
      </c>
    </row>
    <row r="9" spans="1:12" x14ac:dyDescent="0.25">
      <c r="A9" t="s">
        <v>162</v>
      </c>
      <c r="B9" t="s">
        <v>560</v>
      </c>
      <c r="C9" t="s">
        <v>560</v>
      </c>
      <c r="D9" t="s">
        <v>96</v>
      </c>
      <c r="E9" t="s">
        <v>96</v>
      </c>
      <c r="F9" t="s">
        <v>96</v>
      </c>
      <c r="I9" t="str">
        <f>VLOOKUP(F9,'CAMSS List of Standards'!A:AF,27,FALSE)</f>
        <v>X</v>
      </c>
      <c r="J9" t="s">
        <v>1106</v>
      </c>
    </row>
    <row r="10" spans="1:12" x14ac:dyDescent="0.25">
      <c r="A10" t="s">
        <v>121</v>
      </c>
      <c r="B10" t="s">
        <v>96</v>
      </c>
      <c r="C10" t="s">
        <v>96</v>
      </c>
      <c r="D10" t="s">
        <v>613</v>
      </c>
      <c r="E10" t="s">
        <v>613</v>
      </c>
      <c r="F10" t="s">
        <v>613</v>
      </c>
      <c r="I10" t="str">
        <f>VLOOKUP(F10,'CAMSS List of Standards'!A:AF,27,FALSE)</f>
        <v>X</v>
      </c>
      <c r="J10" t="s">
        <v>1106</v>
      </c>
    </row>
    <row r="11" spans="1:12" x14ac:dyDescent="0.25">
      <c r="A11" t="s">
        <v>119</v>
      </c>
      <c r="B11" t="s">
        <v>613</v>
      </c>
      <c r="C11" t="s">
        <v>613</v>
      </c>
      <c r="D11" t="s">
        <v>108</v>
      </c>
      <c r="E11" t="s">
        <v>108</v>
      </c>
      <c r="F11" t="s">
        <v>108</v>
      </c>
      <c r="I11" t="str">
        <f>VLOOKUP(F11,'CAMSS List of Standards'!A:AF,27,FALSE)</f>
        <v>X</v>
      </c>
      <c r="J11" t="s">
        <v>1106</v>
      </c>
    </row>
    <row r="12" spans="1:12" x14ac:dyDescent="0.25">
      <c r="A12" t="s">
        <v>74</v>
      </c>
      <c r="B12" t="s">
        <v>1056</v>
      </c>
      <c r="C12" t="s">
        <v>1056</v>
      </c>
      <c r="D12" t="s">
        <v>73</v>
      </c>
      <c r="E12" t="s">
        <v>73</v>
      </c>
      <c r="F12" t="s">
        <v>73</v>
      </c>
      <c r="I12" t="str">
        <f>VLOOKUP(F12,'CAMSS List of Standards'!A:AF,27,FALSE)</f>
        <v>X</v>
      </c>
      <c r="J12" t="s">
        <v>1106</v>
      </c>
    </row>
    <row r="13" spans="1:12" x14ac:dyDescent="0.25">
      <c r="A13" t="s">
        <v>81</v>
      </c>
      <c r="B13" t="s">
        <v>108</v>
      </c>
      <c r="C13" t="s">
        <v>108</v>
      </c>
      <c r="D13" t="s">
        <v>2462</v>
      </c>
      <c r="E13" t="s">
        <v>2462</v>
      </c>
      <c r="F13" t="s">
        <v>254</v>
      </c>
      <c r="I13" t="str">
        <f>VLOOKUP(F13,'CAMSS List of Standards'!A:AF,27,FALSE)</f>
        <v>X</v>
      </c>
      <c r="J13" t="s">
        <v>1106</v>
      </c>
    </row>
    <row r="14" spans="1:12" x14ac:dyDescent="0.25">
      <c r="A14" t="s">
        <v>137</v>
      </c>
      <c r="B14" t="s">
        <v>73</v>
      </c>
      <c r="C14" t="s">
        <v>73</v>
      </c>
      <c r="D14" t="s">
        <v>756</v>
      </c>
      <c r="E14" t="s">
        <v>756</v>
      </c>
      <c r="F14" t="s">
        <v>756</v>
      </c>
      <c r="I14" t="str">
        <f>VLOOKUP(F14,'CAMSS List of Standards'!A:AF,27,FALSE)</f>
        <v>X</v>
      </c>
      <c r="J14" t="s">
        <v>1106</v>
      </c>
    </row>
    <row r="15" spans="1:12" x14ac:dyDescent="0.25">
      <c r="A15" t="s">
        <v>95</v>
      </c>
      <c r="B15" t="s">
        <v>73</v>
      </c>
      <c r="C15" t="s">
        <v>73</v>
      </c>
      <c r="D15" t="s">
        <v>97</v>
      </c>
      <c r="E15" t="s">
        <v>97</v>
      </c>
      <c r="F15" t="s">
        <v>97</v>
      </c>
      <c r="I15" t="str">
        <f>VLOOKUP(F15,'CAMSS List of Standards'!A:AF,27,FALSE)</f>
        <v>X</v>
      </c>
      <c r="J15" t="s">
        <v>1106</v>
      </c>
    </row>
    <row r="16" spans="1:12" x14ac:dyDescent="0.25">
      <c r="A16" t="s">
        <v>79</v>
      </c>
      <c r="B16" t="s">
        <v>2462</v>
      </c>
      <c r="C16" t="s">
        <v>2462</v>
      </c>
      <c r="D16" t="s">
        <v>262</v>
      </c>
      <c r="E16" t="s">
        <v>262</v>
      </c>
      <c r="F16" t="s">
        <v>262</v>
      </c>
      <c r="I16" t="str">
        <f>VLOOKUP(F16,'CAMSS List of Standards'!A:AF,27,FALSE)</f>
        <v>X</v>
      </c>
      <c r="J16" t="s">
        <v>1106</v>
      </c>
    </row>
    <row r="17" spans="1:10" x14ac:dyDescent="0.25">
      <c r="A17" t="s">
        <v>2463</v>
      </c>
      <c r="B17" t="s">
        <v>756</v>
      </c>
      <c r="C17" t="s">
        <v>756</v>
      </c>
      <c r="D17" t="s">
        <v>174</v>
      </c>
      <c r="E17" t="s">
        <v>174</v>
      </c>
      <c r="F17" t="s">
        <v>174</v>
      </c>
      <c r="I17" t="str">
        <f>VLOOKUP(F17,'CAMSS List of Standards'!A:AF,27,FALSE)</f>
        <v>X</v>
      </c>
      <c r="J17" t="s">
        <v>1106</v>
      </c>
    </row>
    <row r="18" spans="1:10" x14ac:dyDescent="0.25">
      <c r="A18" t="s">
        <v>101</v>
      </c>
      <c r="B18" t="s">
        <v>97</v>
      </c>
      <c r="C18" t="s">
        <v>97</v>
      </c>
      <c r="D18" t="s">
        <v>109</v>
      </c>
      <c r="E18" t="s">
        <v>109</v>
      </c>
      <c r="F18" t="s">
        <v>109</v>
      </c>
      <c r="I18" t="str">
        <f>VLOOKUP(F18,'CAMSS List of Standards'!A:AF,27,FALSE)</f>
        <v>X</v>
      </c>
      <c r="J18" t="s">
        <v>1106</v>
      </c>
    </row>
    <row r="19" spans="1:10" x14ac:dyDescent="0.25">
      <c r="A19" t="s">
        <v>154</v>
      </c>
      <c r="B19" t="s">
        <v>262</v>
      </c>
      <c r="C19" t="s">
        <v>262</v>
      </c>
      <c r="D19" t="s">
        <v>825</v>
      </c>
      <c r="E19" t="s">
        <v>825</v>
      </c>
      <c r="F19" t="s">
        <v>825</v>
      </c>
      <c r="I19" t="str">
        <f>VLOOKUP(F19,'CAMSS List of Standards'!A:AF,27,FALSE)</f>
        <v>X</v>
      </c>
      <c r="J19" t="s">
        <v>1106</v>
      </c>
    </row>
    <row r="20" spans="1:10" x14ac:dyDescent="0.25">
      <c r="A20" t="s">
        <v>72</v>
      </c>
      <c r="B20" t="s">
        <v>174</v>
      </c>
      <c r="C20" t="s">
        <v>174</v>
      </c>
      <c r="D20" t="s">
        <v>178</v>
      </c>
      <c r="E20" t="s">
        <v>178</v>
      </c>
      <c r="F20" t="s">
        <v>178</v>
      </c>
      <c r="I20" t="str">
        <f>VLOOKUP(F20,'CAMSS List of Standards'!A:AF,27,FALSE)</f>
        <v>X</v>
      </c>
      <c r="J20" t="s">
        <v>1106</v>
      </c>
    </row>
    <row r="21" spans="1:10" x14ac:dyDescent="0.25">
      <c r="A21" t="s">
        <v>671</v>
      </c>
      <c r="B21" t="s">
        <v>109</v>
      </c>
      <c r="C21" t="s">
        <v>109</v>
      </c>
      <c r="D21" t="s">
        <v>179</v>
      </c>
      <c r="E21" t="s">
        <v>179</v>
      </c>
      <c r="F21" t="s">
        <v>179</v>
      </c>
      <c r="I21" t="str">
        <f>VLOOKUP(F21,'CAMSS List of Standards'!A:AF,27,FALSE)</f>
        <v>X</v>
      </c>
      <c r="J21" t="s">
        <v>1106</v>
      </c>
    </row>
    <row r="22" spans="1:10" x14ac:dyDescent="0.25">
      <c r="B22" t="s">
        <v>825</v>
      </c>
      <c r="C22" t="s">
        <v>825</v>
      </c>
      <c r="D22" t="s">
        <v>184</v>
      </c>
      <c r="E22" t="s">
        <v>184</v>
      </c>
      <c r="F22" t="s">
        <v>184</v>
      </c>
      <c r="I22" t="str">
        <f>VLOOKUP(F22,'CAMSS List of Standards'!A:AF,27,FALSE)</f>
        <v>X</v>
      </c>
      <c r="J22" t="s">
        <v>1106</v>
      </c>
    </row>
    <row r="23" spans="1:10" x14ac:dyDescent="0.25">
      <c r="A23" t="s">
        <v>174</v>
      </c>
      <c r="B23" t="s">
        <v>178</v>
      </c>
      <c r="C23" t="s">
        <v>178</v>
      </c>
      <c r="D23" t="s">
        <v>2464</v>
      </c>
      <c r="E23" t="s">
        <v>2464</v>
      </c>
      <c r="F23" t="s">
        <v>870</v>
      </c>
      <c r="I23" t="str">
        <f>VLOOKUP(F23,'CAMSS List of Standards'!A:AF,27,FALSE)</f>
        <v>X</v>
      </c>
      <c r="J23" t="s">
        <v>1106</v>
      </c>
    </row>
    <row r="24" spans="1:10" x14ac:dyDescent="0.25">
      <c r="A24" t="s">
        <v>108</v>
      </c>
      <c r="B24" t="s">
        <v>179</v>
      </c>
      <c r="C24" t="s">
        <v>179</v>
      </c>
      <c r="D24" t="s">
        <v>2465</v>
      </c>
      <c r="E24" t="s">
        <v>2465</v>
      </c>
      <c r="F24" t="s">
        <v>906</v>
      </c>
      <c r="I24" t="str">
        <f>VLOOKUP(F24,'CAMSS List of Standards'!A:AF,27,FALSE)</f>
        <v>X</v>
      </c>
      <c r="J24" t="s">
        <v>1106</v>
      </c>
    </row>
    <row r="25" spans="1:10" x14ac:dyDescent="0.25">
      <c r="A25" t="s">
        <v>107</v>
      </c>
      <c r="B25" t="s">
        <v>184</v>
      </c>
      <c r="C25" t="s">
        <v>184</v>
      </c>
      <c r="D25" t="s">
        <v>71</v>
      </c>
      <c r="E25" t="s">
        <v>71</v>
      </c>
      <c r="F25" t="s">
        <v>71</v>
      </c>
      <c r="I25" t="str">
        <f>VLOOKUP(F25,'CAMSS List of Standards'!A:AF,27,FALSE)</f>
        <v>X</v>
      </c>
      <c r="J25" t="s">
        <v>1106</v>
      </c>
    </row>
    <row r="26" spans="1:10" x14ac:dyDescent="0.25">
      <c r="A26" t="s">
        <v>97</v>
      </c>
      <c r="B26" t="s">
        <v>2464</v>
      </c>
      <c r="C26" t="s">
        <v>2464</v>
      </c>
      <c r="D26" t="s">
        <v>2124</v>
      </c>
      <c r="E26" t="s">
        <v>2124</v>
      </c>
      <c r="F26" t="s">
        <v>197</v>
      </c>
      <c r="I26" t="str">
        <f>VLOOKUP(F26,'CAMSS List of Standards'!A:AF,27,FALSE)</f>
        <v>X</v>
      </c>
      <c r="J26" t="s">
        <v>1106</v>
      </c>
    </row>
    <row r="27" spans="1:10" x14ac:dyDescent="0.25">
      <c r="A27" t="s">
        <v>298</v>
      </c>
      <c r="B27" t="s">
        <v>2465</v>
      </c>
      <c r="C27" t="s">
        <v>2465</v>
      </c>
      <c r="D27" t="s">
        <v>105</v>
      </c>
      <c r="E27" t="s">
        <v>105</v>
      </c>
      <c r="F27" t="s">
        <v>105</v>
      </c>
      <c r="I27" t="str">
        <f>VLOOKUP(F27,'CAMSS List of Standards'!A:AF,27,FALSE)</f>
        <v>X</v>
      </c>
      <c r="J27" t="s">
        <v>1106</v>
      </c>
    </row>
    <row r="28" spans="1:10" x14ac:dyDescent="0.25">
      <c r="A28" t="s">
        <v>80</v>
      </c>
      <c r="B28" t="s">
        <v>71</v>
      </c>
      <c r="C28" t="s">
        <v>71</v>
      </c>
      <c r="I28" t="e">
        <f>VLOOKUP(F28,'CAMSS List of Standards'!A:AF,27,FALSE)</f>
        <v>#N/A</v>
      </c>
      <c r="J28" t="s">
        <v>1106</v>
      </c>
    </row>
    <row r="29" spans="1:10" x14ac:dyDescent="0.25">
      <c r="A29" t="s">
        <v>2466</v>
      </c>
      <c r="B29" t="s">
        <v>2124</v>
      </c>
      <c r="C29" t="s">
        <v>2124</v>
      </c>
      <c r="I29" t="e">
        <f>VLOOKUP(F29,'CAMSS List of Standards'!A:AF,27,FALSE)</f>
        <v>#N/A</v>
      </c>
      <c r="J29" t="s">
        <v>1106</v>
      </c>
    </row>
    <row r="30" spans="1:10" x14ac:dyDescent="0.25">
      <c r="I30" t="e">
        <f>VLOOKUP(F30,'CAMSS List of Standards'!A:AF,27,FALSE)</f>
        <v>#N/A</v>
      </c>
      <c r="J30" t="s">
        <v>1106</v>
      </c>
    </row>
    <row r="31" spans="1:10" x14ac:dyDescent="0.25">
      <c r="I31" t="e">
        <f>VLOOKUP(F31,'CAMSS List of Standards'!A:AF,27,FALSE)</f>
        <v>#N/A</v>
      </c>
      <c r="J31" t="s">
        <v>1106</v>
      </c>
    </row>
    <row r="32" spans="1:10" x14ac:dyDescent="0.25">
      <c r="I32" t="e">
        <f>VLOOKUP(F32,'CAMSS List of Standards'!A:AF,27,FALSE)</f>
        <v>#N/A</v>
      </c>
      <c r="J32" t="s">
        <v>1106</v>
      </c>
    </row>
    <row r="33" spans="9:10" x14ac:dyDescent="0.25">
      <c r="I33" t="e">
        <f>VLOOKUP(F33,'CAMSS List of Standards'!A:AF,27,FALSE)</f>
        <v>#N/A</v>
      </c>
      <c r="J33" t="s">
        <v>1106</v>
      </c>
    </row>
    <row r="34" spans="9:10" x14ac:dyDescent="0.25">
      <c r="I34" t="e">
        <f>VLOOKUP(F34,'CAMSS List of Standards'!A:AF,27,FALSE)</f>
        <v>#N/A</v>
      </c>
      <c r="J34" t="s">
        <v>1106</v>
      </c>
    </row>
    <row r="35" spans="9:10" x14ac:dyDescent="0.25">
      <c r="I35" t="e">
        <f>VLOOKUP(F35,'CAMSS List of Standards'!A:AF,27,FALSE)</f>
        <v>#N/A</v>
      </c>
      <c r="J35" t="s">
        <v>1106</v>
      </c>
    </row>
    <row r="36" spans="9:10" x14ac:dyDescent="0.25">
      <c r="I36" t="e">
        <f>VLOOKUP(F36,'CAMSS List of Standards'!A:AF,27,FALSE)</f>
        <v>#N/A</v>
      </c>
      <c r="J36" t="s">
        <v>1106</v>
      </c>
    </row>
    <row r="37" spans="9:10" x14ac:dyDescent="0.25">
      <c r="I37" t="e">
        <f>VLOOKUP(F37,'CAMSS List of Standards'!A:AF,27,FALSE)</f>
        <v>#N/A</v>
      </c>
      <c r="J37" t="s">
        <v>1106</v>
      </c>
    </row>
    <row r="38" spans="9:10" x14ac:dyDescent="0.25">
      <c r="I38" t="e">
        <f>VLOOKUP(F38,'CAMSS List of Standards'!A:AF,27,FALSE)</f>
        <v>#N/A</v>
      </c>
      <c r="J38" t="s">
        <v>1106</v>
      </c>
    </row>
    <row r="39" spans="9:10" x14ac:dyDescent="0.25">
      <c r="I39" t="e">
        <f>VLOOKUP(F39,'CAMSS List of Standards'!A:AF,27,FALSE)</f>
        <v>#N/A</v>
      </c>
      <c r="J39" t="s">
        <v>1106</v>
      </c>
    </row>
    <row r="40" spans="9:10" x14ac:dyDescent="0.25">
      <c r="I40" t="e">
        <f>VLOOKUP(F40,'CAMSS List of Standards'!A:AF,27,FALSE)</f>
        <v>#N/A</v>
      </c>
      <c r="J40" t="s">
        <v>1106</v>
      </c>
    </row>
    <row r="41" spans="9:10" x14ac:dyDescent="0.25">
      <c r="I41" t="e">
        <f>VLOOKUP(F41,'CAMSS List of Standards'!A:AF,27,FALSE)</f>
        <v>#N/A</v>
      </c>
      <c r="J41" t="s">
        <v>1106</v>
      </c>
    </row>
    <row r="42" spans="9:10" x14ac:dyDescent="0.25">
      <c r="I42" t="e">
        <f>VLOOKUP(F42,'CAMSS List of Standards'!A:AF,27,FALSE)</f>
        <v>#N/A</v>
      </c>
      <c r="J42" t="s">
        <v>1106</v>
      </c>
    </row>
    <row r="43" spans="9:10" x14ac:dyDescent="0.25">
      <c r="I43" t="e">
        <f>VLOOKUP(F43,'CAMSS List of Standards'!A:AF,27,FALSE)</f>
        <v>#N/A</v>
      </c>
      <c r="J43" t="s">
        <v>1106</v>
      </c>
    </row>
    <row r="44" spans="9:10" x14ac:dyDescent="0.25">
      <c r="I44" t="e">
        <f>VLOOKUP(F44,'CAMSS List of Standards'!A:AF,27,FALSE)</f>
        <v>#N/A</v>
      </c>
      <c r="J44" t="s">
        <v>1106</v>
      </c>
    </row>
    <row r="45" spans="9:10" x14ac:dyDescent="0.25">
      <c r="I45" t="e">
        <f>VLOOKUP(F45,'CAMSS List of Standards'!A:AF,27,FALSE)</f>
        <v>#N/A</v>
      </c>
      <c r="J45" t="s">
        <v>1106</v>
      </c>
    </row>
    <row r="46" spans="9:10" x14ac:dyDescent="0.25">
      <c r="I46" t="e">
        <f>VLOOKUP(F46,'CAMSS List of Standards'!A:AF,27,FALSE)</f>
        <v>#N/A</v>
      </c>
      <c r="J46" t="s">
        <v>1106</v>
      </c>
    </row>
    <row r="47" spans="9:10" x14ac:dyDescent="0.25">
      <c r="I47" t="e">
        <f>VLOOKUP(F47,'CAMSS List of Standards'!A:AF,27,FALSE)</f>
        <v>#N/A</v>
      </c>
      <c r="J47" t="s">
        <v>1106</v>
      </c>
    </row>
    <row r="48" spans="9:10" x14ac:dyDescent="0.25">
      <c r="I48" t="e">
        <f>VLOOKUP(F48,'CAMSS List of Standards'!A:AF,27,FALSE)</f>
        <v>#N/A</v>
      </c>
      <c r="J48" t="s">
        <v>1106</v>
      </c>
    </row>
    <row r="49" spans="9:10" x14ac:dyDescent="0.25">
      <c r="I49" t="e">
        <f>VLOOKUP(F49,'CAMSS List of Standards'!A:AF,27,FALSE)</f>
        <v>#N/A</v>
      </c>
      <c r="J49" t="s">
        <v>1106</v>
      </c>
    </row>
    <row r="50" spans="9:10" x14ac:dyDescent="0.25">
      <c r="I50" t="e">
        <f>VLOOKUP(F50,'CAMSS List of Standards'!A:AF,27,FALSE)</f>
        <v>#N/A</v>
      </c>
      <c r="J50" t="s">
        <v>1106</v>
      </c>
    </row>
    <row r="51" spans="9:10" x14ac:dyDescent="0.25">
      <c r="I51" t="e">
        <f>VLOOKUP(F51,'CAMSS List of Standards'!A:AF,27,FALSE)</f>
        <v>#N/A</v>
      </c>
      <c r="J51" t="s">
        <v>1106</v>
      </c>
    </row>
    <row r="52" spans="9:10" x14ac:dyDescent="0.25">
      <c r="I52" t="e">
        <f>VLOOKUP(F52,'CAMSS List of Standards'!A:AF,27,FALSE)</f>
        <v>#N/A</v>
      </c>
      <c r="J52" t="s">
        <v>1106</v>
      </c>
    </row>
    <row r="53" spans="9:10" x14ac:dyDescent="0.25">
      <c r="I53" t="e">
        <f>VLOOKUP(F53,'CAMSS List of Standards'!A:AF,27,FALSE)</f>
        <v>#N/A</v>
      </c>
      <c r="J53" t="s">
        <v>1106</v>
      </c>
    </row>
    <row r="54" spans="9:10" x14ac:dyDescent="0.25">
      <c r="I54" t="e">
        <f>VLOOKUP(F54,'CAMSS List of Standards'!A:AF,27,FALSE)</f>
        <v>#N/A</v>
      </c>
      <c r="J54" t="s">
        <v>1106</v>
      </c>
    </row>
    <row r="55" spans="9:10" x14ac:dyDescent="0.25">
      <c r="I55" t="e">
        <f>VLOOKUP(F55,'CAMSS List of Standards'!A:AF,27,FALSE)</f>
        <v>#N/A</v>
      </c>
      <c r="J55" t="s">
        <v>1106</v>
      </c>
    </row>
    <row r="56" spans="9:10" x14ac:dyDescent="0.25">
      <c r="I56" t="e">
        <f>VLOOKUP(F56,'CAMSS List of Standards'!A:AF,27,FALSE)</f>
        <v>#N/A</v>
      </c>
      <c r="J56" t="s">
        <v>1106</v>
      </c>
    </row>
    <row r="57" spans="9:10" x14ac:dyDescent="0.25">
      <c r="I57" t="e">
        <f>VLOOKUP(F57,'CAMSS List of Standards'!A:AF,27,FALSE)</f>
        <v>#N/A</v>
      </c>
      <c r="J57" t="s">
        <v>1106</v>
      </c>
    </row>
    <row r="58" spans="9:10" x14ac:dyDescent="0.25">
      <c r="I58" t="e">
        <f>VLOOKUP(F58,'CAMSS List of Standards'!A:AF,27,FALSE)</f>
        <v>#N/A</v>
      </c>
      <c r="J58" t="s">
        <v>1106</v>
      </c>
    </row>
    <row r="59" spans="9:10" x14ac:dyDescent="0.25">
      <c r="I59" t="e">
        <f>VLOOKUP(F59,'CAMSS List of Standards'!A:AF,27,FALSE)</f>
        <v>#N/A</v>
      </c>
      <c r="J59" t="s">
        <v>1106</v>
      </c>
    </row>
    <row r="60" spans="9:10" x14ac:dyDescent="0.25">
      <c r="I60" t="e">
        <f>VLOOKUP(F60,'CAMSS List of Standards'!A:AF,27,FALSE)</f>
        <v>#N/A</v>
      </c>
      <c r="J60" t="s">
        <v>1106</v>
      </c>
    </row>
    <row r="61" spans="9:10" x14ac:dyDescent="0.25">
      <c r="I61" t="e">
        <f>VLOOKUP(F61,'CAMSS List of Standards'!A:AF,27,FALSE)</f>
        <v>#N/A</v>
      </c>
      <c r="J61" t="s">
        <v>1106</v>
      </c>
    </row>
    <row r="62" spans="9:10" x14ac:dyDescent="0.25">
      <c r="I62" t="e">
        <f>VLOOKUP(F62,'CAMSS List of Standards'!A:AF,27,FALSE)</f>
        <v>#N/A</v>
      </c>
      <c r="J62" t="s">
        <v>1106</v>
      </c>
    </row>
    <row r="63" spans="9:10" x14ac:dyDescent="0.25">
      <c r="I63" t="e">
        <f>VLOOKUP(F63,'CAMSS List of Standards'!A:AF,27,FALSE)</f>
        <v>#N/A</v>
      </c>
      <c r="J63" t="s">
        <v>1106</v>
      </c>
    </row>
    <row r="64" spans="9:10" x14ac:dyDescent="0.25">
      <c r="I64" t="e">
        <f>VLOOKUP(F64,'CAMSS List of Standards'!A:AF,27,FALSE)</f>
        <v>#N/A</v>
      </c>
      <c r="J64" t="s">
        <v>1106</v>
      </c>
    </row>
    <row r="65" spans="9:10" x14ac:dyDescent="0.25">
      <c r="I65" t="e">
        <f>VLOOKUP(F65,'CAMSS List of Standards'!A:AF,27,FALSE)</f>
        <v>#N/A</v>
      </c>
      <c r="J65" t="s">
        <v>1106</v>
      </c>
    </row>
    <row r="66" spans="9:10" x14ac:dyDescent="0.25">
      <c r="I66" t="e">
        <f>VLOOKUP(F66,'CAMSS List of Standards'!A:AF,27,FALSE)</f>
        <v>#N/A</v>
      </c>
      <c r="J66" t="s">
        <v>1106</v>
      </c>
    </row>
    <row r="67" spans="9:10" x14ac:dyDescent="0.25">
      <c r="I67" t="e">
        <f>VLOOKUP(F67,'CAMSS List of Standards'!A:AF,27,FALSE)</f>
        <v>#N/A</v>
      </c>
      <c r="J67" t="s">
        <v>1106</v>
      </c>
    </row>
    <row r="68" spans="9:10" x14ac:dyDescent="0.25">
      <c r="I68" t="e">
        <f>VLOOKUP(F68,'CAMSS List of Standards'!A:AF,27,FALSE)</f>
        <v>#N/A</v>
      </c>
      <c r="J68" t="s">
        <v>1106</v>
      </c>
    </row>
    <row r="69" spans="9:10" x14ac:dyDescent="0.25">
      <c r="I69" t="e">
        <f>VLOOKUP(F69,'CAMSS List of Standards'!A:AF,27,FALSE)</f>
        <v>#N/A</v>
      </c>
      <c r="J69" t="s">
        <v>1106</v>
      </c>
    </row>
    <row r="70" spans="9:10" x14ac:dyDescent="0.25">
      <c r="I70" t="e">
        <f>VLOOKUP(F70,'CAMSS List of Standards'!A:AF,27,FALSE)</f>
        <v>#N/A</v>
      </c>
      <c r="J70" t="s">
        <v>1106</v>
      </c>
    </row>
    <row r="71" spans="9:10" x14ac:dyDescent="0.25">
      <c r="I71" t="e">
        <f>VLOOKUP(F71,'CAMSS List of Standards'!A:AF,27,FALSE)</f>
        <v>#N/A</v>
      </c>
      <c r="J71" t="s">
        <v>1106</v>
      </c>
    </row>
    <row r="72" spans="9:10" x14ac:dyDescent="0.25">
      <c r="I72" t="e">
        <f>VLOOKUP(F72,'CAMSS List of Standards'!A:AF,27,FALSE)</f>
        <v>#N/A</v>
      </c>
      <c r="J72" t="s">
        <v>1106</v>
      </c>
    </row>
    <row r="73" spans="9:10" x14ac:dyDescent="0.25">
      <c r="I73" t="e">
        <f>VLOOKUP(F73,'CAMSS List of Standards'!A:AF,27,FALSE)</f>
        <v>#N/A</v>
      </c>
      <c r="J73" t="s">
        <v>1106</v>
      </c>
    </row>
    <row r="74" spans="9:10" x14ac:dyDescent="0.25">
      <c r="I74" t="e">
        <f>VLOOKUP(F74,'CAMSS List of Standards'!A:AF,27,FALSE)</f>
        <v>#N/A</v>
      </c>
      <c r="J74" t="s">
        <v>1106</v>
      </c>
    </row>
    <row r="75" spans="9:10" x14ac:dyDescent="0.25">
      <c r="I75" t="e">
        <f>VLOOKUP(F75,'CAMSS List of Standards'!A:AF,27,FALSE)</f>
        <v>#N/A</v>
      </c>
      <c r="J75" t="s">
        <v>1106</v>
      </c>
    </row>
    <row r="76" spans="9:10" x14ac:dyDescent="0.25">
      <c r="I76" t="e">
        <f>VLOOKUP(F76,'CAMSS List of Standards'!A:AF,27,FALSE)</f>
        <v>#N/A</v>
      </c>
      <c r="J76" t="s">
        <v>1106</v>
      </c>
    </row>
    <row r="77" spans="9:10" x14ac:dyDescent="0.25">
      <c r="I77" t="e">
        <f>VLOOKUP(F77,'CAMSS List of Standards'!A:AF,27,FALSE)</f>
        <v>#N/A</v>
      </c>
      <c r="J77" t="s">
        <v>1106</v>
      </c>
    </row>
    <row r="78" spans="9:10" x14ac:dyDescent="0.25">
      <c r="I78" t="e">
        <f>VLOOKUP(F78,'CAMSS List of Standards'!A:AF,27,FALSE)</f>
        <v>#N/A</v>
      </c>
      <c r="J78" t="s">
        <v>1106</v>
      </c>
    </row>
    <row r="79" spans="9:10" x14ac:dyDescent="0.25">
      <c r="I79" t="e">
        <f>VLOOKUP(F79,'CAMSS List of Standards'!A:AF,27,FALSE)</f>
        <v>#N/A</v>
      </c>
      <c r="J79" t="s">
        <v>1106</v>
      </c>
    </row>
    <row r="80" spans="9:10" x14ac:dyDescent="0.25">
      <c r="I80" t="e">
        <f>VLOOKUP(F80,'CAMSS List of Standards'!A:AF,27,FALSE)</f>
        <v>#N/A</v>
      </c>
      <c r="J80" t="s">
        <v>1106</v>
      </c>
    </row>
    <row r="81" spans="9:10" x14ac:dyDescent="0.25">
      <c r="I81" t="e">
        <f>VLOOKUP(F81,'CAMSS List of Standards'!A:AF,27,FALSE)</f>
        <v>#N/A</v>
      </c>
      <c r="J81" t="s">
        <v>1106</v>
      </c>
    </row>
    <row r="82" spans="9:10" x14ac:dyDescent="0.25">
      <c r="I82" t="e">
        <f>VLOOKUP(F82,'CAMSS List of Standards'!A:AF,27,FALSE)</f>
        <v>#N/A</v>
      </c>
      <c r="J82" t="s">
        <v>1106</v>
      </c>
    </row>
    <row r="83" spans="9:10" x14ac:dyDescent="0.25">
      <c r="I83" t="e">
        <f>VLOOKUP(F83,'CAMSS List of Standards'!A:AF,27,FALSE)</f>
        <v>#N/A</v>
      </c>
      <c r="J83" t="s">
        <v>1106</v>
      </c>
    </row>
    <row r="84" spans="9:10" x14ac:dyDescent="0.25">
      <c r="I84" t="e">
        <f>VLOOKUP(F84,'CAMSS List of Standards'!A:AF,27,FALSE)</f>
        <v>#N/A</v>
      </c>
      <c r="J84" t="s">
        <v>1106</v>
      </c>
    </row>
    <row r="85" spans="9:10" x14ac:dyDescent="0.25">
      <c r="I85" t="e">
        <f>VLOOKUP(F85,'CAMSS List of Standards'!A:AF,27,FALSE)</f>
        <v>#N/A</v>
      </c>
      <c r="J85" t="s">
        <v>1106</v>
      </c>
    </row>
    <row r="86" spans="9:10" x14ac:dyDescent="0.25">
      <c r="I86" t="e">
        <f>VLOOKUP(F86,'CAMSS List of Standards'!A:AF,27,FALSE)</f>
        <v>#N/A</v>
      </c>
      <c r="J86" t="s">
        <v>1106</v>
      </c>
    </row>
    <row r="87" spans="9:10" x14ac:dyDescent="0.25">
      <c r="I87" t="e">
        <f>VLOOKUP(F87,'CAMSS List of Standards'!A:AF,27,FALSE)</f>
        <v>#N/A</v>
      </c>
      <c r="J87" t="s">
        <v>1106</v>
      </c>
    </row>
    <row r="88" spans="9:10" x14ac:dyDescent="0.25">
      <c r="I88" t="e">
        <f>VLOOKUP(F88,'CAMSS List of Standards'!A:AF,27,FALSE)</f>
        <v>#N/A</v>
      </c>
      <c r="J88" t="s">
        <v>1106</v>
      </c>
    </row>
    <row r="89" spans="9:10" x14ac:dyDescent="0.25">
      <c r="I89" t="e">
        <f>VLOOKUP(F89,'CAMSS List of Standards'!A:AF,27,FALSE)</f>
        <v>#N/A</v>
      </c>
      <c r="J89" t="s">
        <v>1106</v>
      </c>
    </row>
    <row r="90" spans="9:10" x14ac:dyDescent="0.25">
      <c r="I90" t="e">
        <f>VLOOKUP(F90,'CAMSS List of Standards'!A:AF,27,FALSE)</f>
        <v>#N/A</v>
      </c>
      <c r="J90" t="s">
        <v>1106</v>
      </c>
    </row>
    <row r="91" spans="9:10" x14ac:dyDescent="0.25">
      <c r="I91" t="e">
        <f>VLOOKUP(F91,'CAMSS List of Standards'!A:AF,27,FALSE)</f>
        <v>#N/A</v>
      </c>
      <c r="J91" t="s">
        <v>1106</v>
      </c>
    </row>
    <row r="92" spans="9:10" x14ac:dyDescent="0.25">
      <c r="I92" t="e">
        <f>VLOOKUP(F92,'CAMSS List of Standards'!A:AF,27,FALSE)</f>
        <v>#N/A</v>
      </c>
      <c r="J92" t="s">
        <v>1106</v>
      </c>
    </row>
    <row r="93" spans="9:10" x14ac:dyDescent="0.25">
      <c r="I93" t="e">
        <f>VLOOKUP(F93,'CAMSS List of Standards'!A:AF,27,FALSE)</f>
        <v>#N/A</v>
      </c>
      <c r="J93" t="s">
        <v>1106</v>
      </c>
    </row>
    <row r="94" spans="9:10" x14ac:dyDescent="0.25">
      <c r="I94" t="e">
        <f>VLOOKUP(F94,'CAMSS List of Standards'!A:AF,27,FALSE)</f>
        <v>#N/A</v>
      </c>
      <c r="J94" t="s">
        <v>1106</v>
      </c>
    </row>
    <row r="95" spans="9:10" x14ac:dyDescent="0.25">
      <c r="I95" t="e">
        <f>VLOOKUP(F95,'CAMSS List of Standards'!A:AF,27,FALSE)</f>
        <v>#N/A</v>
      </c>
      <c r="J95" t="s">
        <v>1106</v>
      </c>
    </row>
    <row r="96" spans="9:10" x14ac:dyDescent="0.25">
      <c r="I96" t="e">
        <f>VLOOKUP(F96,'CAMSS List of Standards'!A:AF,27,FALSE)</f>
        <v>#N/A</v>
      </c>
      <c r="J96" t="s">
        <v>1106</v>
      </c>
    </row>
    <row r="97" spans="9:10" x14ac:dyDescent="0.25">
      <c r="I97" t="e">
        <f>VLOOKUP(F97,'CAMSS List of Standards'!A:AF,27,FALSE)</f>
        <v>#N/A</v>
      </c>
      <c r="J97" t="s">
        <v>1106</v>
      </c>
    </row>
    <row r="98" spans="9:10" x14ac:dyDescent="0.25">
      <c r="I98" t="e">
        <f>VLOOKUP(F98,'CAMSS List of Standards'!A:AF,27,FALSE)</f>
        <v>#N/A</v>
      </c>
      <c r="J98" t="s">
        <v>1106</v>
      </c>
    </row>
    <row r="99" spans="9:10" x14ac:dyDescent="0.25">
      <c r="I99" t="e">
        <f>VLOOKUP(F99,'CAMSS List of Standards'!A:AF,27,FALSE)</f>
        <v>#N/A</v>
      </c>
      <c r="J99" t="s">
        <v>1106</v>
      </c>
    </row>
    <row r="100" spans="9:10" x14ac:dyDescent="0.25">
      <c r="I100" t="e">
        <f>VLOOKUP(F100,'CAMSS List of Standards'!A:AF,27,FALSE)</f>
        <v>#N/A</v>
      </c>
      <c r="J100" t="s">
        <v>1106</v>
      </c>
    </row>
    <row r="101" spans="9:10" x14ac:dyDescent="0.25">
      <c r="I101" t="e">
        <f>VLOOKUP(F101,'CAMSS List of Standards'!A:AF,27,FALSE)</f>
        <v>#N/A</v>
      </c>
      <c r="J101" t="s">
        <v>1106</v>
      </c>
    </row>
    <row r="102" spans="9:10" x14ac:dyDescent="0.25">
      <c r="I102" t="e">
        <f>VLOOKUP(F102,'CAMSS List of Standards'!A:AF,27,FALSE)</f>
        <v>#N/A</v>
      </c>
      <c r="J102" t="s">
        <v>1106</v>
      </c>
    </row>
    <row r="103" spans="9:10" x14ac:dyDescent="0.25">
      <c r="I103" t="e">
        <f>VLOOKUP(F103,'CAMSS List of Standards'!A:AF,27,FALSE)</f>
        <v>#N/A</v>
      </c>
      <c r="J103" t="s">
        <v>1106</v>
      </c>
    </row>
    <row r="104" spans="9:10" x14ac:dyDescent="0.25">
      <c r="I104" t="e">
        <f>VLOOKUP(F104,'CAMSS List of Standards'!A:AF,27,FALSE)</f>
        <v>#N/A</v>
      </c>
      <c r="J104" t="s">
        <v>1106</v>
      </c>
    </row>
    <row r="105" spans="9:10" x14ac:dyDescent="0.25">
      <c r="I105" t="e">
        <f>VLOOKUP(F105,'CAMSS List of Standards'!A:AF,27,FALSE)</f>
        <v>#N/A</v>
      </c>
      <c r="J105" t="s">
        <v>1106</v>
      </c>
    </row>
    <row r="106" spans="9:10" x14ac:dyDescent="0.25">
      <c r="I106" t="e">
        <f>VLOOKUP(F106,'CAMSS List of Standards'!A:AF,27,FALSE)</f>
        <v>#N/A</v>
      </c>
      <c r="J106" t="s">
        <v>1106</v>
      </c>
    </row>
    <row r="107" spans="9:10" x14ac:dyDescent="0.25">
      <c r="I107" t="e">
        <f>VLOOKUP(F107,'CAMSS List of Standards'!A:AF,27,FALSE)</f>
        <v>#N/A</v>
      </c>
      <c r="J107" t="s">
        <v>1106</v>
      </c>
    </row>
    <row r="108" spans="9:10" x14ac:dyDescent="0.25">
      <c r="I108" t="e">
        <f>VLOOKUP(F108,'CAMSS List of Standards'!A:AF,27,FALSE)</f>
        <v>#N/A</v>
      </c>
      <c r="J108" t="s">
        <v>1106</v>
      </c>
    </row>
    <row r="109" spans="9:10" x14ac:dyDescent="0.25">
      <c r="I109" t="e">
        <f>VLOOKUP(F109,'CAMSS List of Standards'!A:AF,27,FALSE)</f>
        <v>#N/A</v>
      </c>
      <c r="J109" t="s">
        <v>1106</v>
      </c>
    </row>
    <row r="110" spans="9:10" x14ac:dyDescent="0.25">
      <c r="I110" t="e">
        <f>VLOOKUP(F110,'CAMSS List of Standards'!A:AF,27,FALSE)</f>
        <v>#N/A</v>
      </c>
      <c r="J110" t="s">
        <v>1106</v>
      </c>
    </row>
    <row r="111" spans="9:10" x14ac:dyDescent="0.25">
      <c r="I111" t="e">
        <f>VLOOKUP(F111,'CAMSS List of Standards'!A:AF,27,FALSE)</f>
        <v>#N/A</v>
      </c>
      <c r="J111" t="s">
        <v>1106</v>
      </c>
    </row>
    <row r="112" spans="9:10" x14ac:dyDescent="0.25">
      <c r="I112" t="e">
        <f>VLOOKUP(F112,'CAMSS List of Standards'!A:AF,27,FALSE)</f>
        <v>#N/A</v>
      </c>
      <c r="J112" t="s">
        <v>1106</v>
      </c>
    </row>
    <row r="113" spans="9:10" x14ac:dyDescent="0.25">
      <c r="I113" t="e">
        <f>VLOOKUP(F113,'CAMSS List of Standards'!A:AF,27,FALSE)</f>
        <v>#N/A</v>
      </c>
      <c r="J113" t="s">
        <v>1106</v>
      </c>
    </row>
    <row r="114" spans="9:10" x14ac:dyDescent="0.25">
      <c r="I114" t="e">
        <f>VLOOKUP(F114,'CAMSS List of Standards'!A:AF,27,FALSE)</f>
        <v>#N/A</v>
      </c>
      <c r="J114" t="s">
        <v>1106</v>
      </c>
    </row>
    <row r="115" spans="9:10" x14ac:dyDescent="0.25">
      <c r="I115" t="e">
        <f>VLOOKUP(F115,'CAMSS List of Standards'!A:AF,27,FALSE)</f>
        <v>#N/A</v>
      </c>
      <c r="J115" t="s">
        <v>1106</v>
      </c>
    </row>
    <row r="116" spans="9:10" x14ac:dyDescent="0.25">
      <c r="I116" t="e">
        <f>VLOOKUP(F116,'CAMSS List of Standards'!A:AF,27,FALSE)</f>
        <v>#N/A</v>
      </c>
      <c r="J116" t="s">
        <v>1106</v>
      </c>
    </row>
    <row r="117" spans="9:10" x14ac:dyDescent="0.25">
      <c r="I117" t="e">
        <f>VLOOKUP(F117,'CAMSS List of Standards'!A:AF,27,FALSE)</f>
        <v>#N/A</v>
      </c>
      <c r="J117" t="s">
        <v>1106</v>
      </c>
    </row>
    <row r="118" spans="9:10" x14ac:dyDescent="0.25">
      <c r="I118" t="e">
        <f>VLOOKUP(F118,'CAMSS List of Standards'!A:AF,27,FALSE)</f>
        <v>#N/A</v>
      </c>
      <c r="J118" t="s">
        <v>1106</v>
      </c>
    </row>
    <row r="119" spans="9:10" x14ac:dyDescent="0.25">
      <c r="I119" t="e">
        <f>VLOOKUP(F119,'CAMSS List of Standards'!A:AF,27,FALSE)</f>
        <v>#N/A</v>
      </c>
      <c r="J119" t="s">
        <v>1106</v>
      </c>
    </row>
    <row r="120" spans="9:10" x14ac:dyDescent="0.25">
      <c r="I120" t="e">
        <f>VLOOKUP(F120,'CAMSS List of Standards'!A:AF,27,FALSE)</f>
        <v>#N/A</v>
      </c>
      <c r="J120" t="s">
        <v>1106</v>
      </c>
    </row>
    <row r="121" spans="9:10" x14ac:dyDescent="0.25">
      <c r="I121" t="e">
        <f>VLOOKUP(F121,'CAMSS List of Standards'!A:AF,27,FALSE)</f>
        <v>#N/A</v>
      </c>
      <c r="J121" t="s">
        <v>1106</v>
      </c>
    </row>
    <row r="122" spans="9:10" x14ac:dyDescent="0.25">
      <c r="I122" t="e">
        <f>VLOOKUP(F122,'CAMSS List of Standards'!A:AF,27,FALSE)</f>
        <v>#N/A</v>
      </c>
      <c r="J122" t="s">
        <v>1106</v>
      </c>
    </row>
    <row r="123" spans="9:10" x14ac:dyDescent="0.25">
      <c r="I123" t="e">
        <f>VLOOKUP(F123,'CAMSS List of Standards'!A:AF,27,FALSE)</f>
        <v>#N/A</v>
      </c>
      <c r="J123" t="s">
        <v>1106</v>
      </c>
    </row>
    <row r="124" spans="9:10" x14ac:dyDescent="0.25">
      <c r="I124" t="e">
        <f>VLOOKUP(F124,'CAMSS List of Standards'!A:AF,27,FALSE)</f>
        <v>#N/A</v>
      </c>
      <c r="J124" t="s">
        <v>1106</v>
      </c>
    </row>
    <row r="125" spans="9:10" x14ac:dyDescent="0.25">
      <c r="I125" t="e">
        <f>VLOOKUP(F125,'CAMSS List of Standards'!A:AF,27,FALSE)</f>
        <v>#N/A</v>
      </c>
      <c r="J125" t="s">
        <v>1106</v>
      </c>
    </row>
    <row r="126" spans="9:10" x14ac:dyDescent="0.25">
      <c r="I126" t="e">
        <f>VLOOKUP(F126,'CAMSS List of Standards'!A:AF,27,FALSE)</f>
        <v>#N/A</v>
      </c>
      <c r="J126" t="s">
        <v>1106</v>
      </c>
    </row>
    <row r="127" spans="9:10" x14ac:dyDescent="0.25">
      <c r="I127" t="e">
        <f>VLOOKUP(F127,'CAMSS List of Standards'!A:AF,27,FALSE)</f>
        <v>#N/A</v>
      </c>
      <c r="J127" t="s">
        <v>1106</v>
      </c>
    </row>
    <row r="128" spans="9:10" x14ac:dyDescent="0.25">
      <c r="I128" t="e">
        <f>VLOOKUP(F128,'CAMSS List of Standards'!A:AF,27,FALSE)</f>
        <v>#N/A</v>
      </c>
      <c r="J128" t="s">
        <v>1106</v>
      </c>
    </row>
    <row r="129" spans="9:10" x14ac:dyDescent="0.25">
      <c r="I129" t="e">
        <f>VLOOKUP(F129,'CAMSS List of Standards'!A:AF,27,FALSE)</f>
        <v>#N/A</v>
      </c>
      <c r="J129" t="s">
        <v>1106</v>
      </c>
    </row>
    <row r="130" spans="9:10" x14ac:dyDescent="0.25">
      <c r="I130" t="e">
        <f>VLOOKUP(F130,'CAMSS List of Standards'!A:AF,27,FALSE)</f>
        <v>#N/A</v>
      </c>
      <c r="J130" t="s">
        <v>1106</v>
      </c>
    </row>
    <row r="131" spans="9:10" x14ac:dyDescent="0.25">
      <c r="I131" t="e">
        <f>VLOOKUP(F131,'CAMSS List of Standards'!A:AF,27,FALSE)</f>
        <v>#N/A</v>
      </c>
      <c r="J131" t="s">
        <v>1106</v>
      </c>
    </row>
    <row r="132" spans="9:10" x14ac:dyDescent="0.25">
      <c r="I132" t="e">
        <f>VLOOKUP(F132,'CAMSS List of Standards'!A:AF,27,FALSE)</f>
        <v>#N/A</v>
      </c>
      <c r="J132" t="s">
        <v>1106</v>
      </c>
    </row>
    <row r="133" spans="9:10" x14ac:dyDescent="0.25">
      <c r="I133" t="e">
        <f>VLOOKUP(F133,'CAMSS List of Standards'!A:AF,27,FALSE)</f>
        <v>#N/A</v>
      </c>
      <c r="J133" t="s">
        <v>1106</v>
      </c>
    </row>
    <row r="134" spans="9:10" x14ac:dyDescent="0.25">
      <c r="I134" t="e">
        <f>VLOOKUP(F134,'CAMSS List of Standards'!A:AF,27,FALSE)</f>
        <v>#N/A</v>
      </c>
      <c r="J134" t="s">
        <v>1106</v>
      </c>
    </row>
    <row r="135" spans="9:10" x14ac:dyDescent="0.25">
      <c r="I135" t="e">
        <f>VLOOKUP(F135,'CAMSS List of Standards'!A:AF,27,FALSE)</f>
        <v>#N/A</v>
      </c>
      <c r="J135" t="s">
        <v>1106</v>
      </c>
    </row>
    <row r="136" spans="9:10" x14ac:dyDescent="0.25">
      <c r="I136" t="e">
        <f>VLOOKUP(F136,'CAMSS List of Standards'!A:AF,27,FALSE)</f>
        <v>#N/A</v>
      </c>
      <c r="J136" t="s">
        <v>1106</v>
      </c>
    </row>
    <row r="137" spans="9:10" x14ac:dyDescent="0.25">
      <c r="I137" t="e">
        <f>VLOOKUP(F137,'CAMSS List of Standards'!A:AF,27,FALSE)</f>
        <v>#N/A</v>
      </c>
      <c r="J137" t="s">
        <v>1106</v>
      </c>
    </row>
    <row r="138" spans="9:10" x14ac:dyDescent="0.25">
      <c r="I138" t="e">
        <f>VLOOKUP(F138,'CAMSS List of Standards'!A:AF,27,FALSE)</f>
        <v>#N/A</v>
      </c>
      <c r="J138" t="s">
        <v>1106</v>
      </c>
    </row>
    <row r="139" spans="9:10" x14ac:dyDescent="0.25">
      <c r="I139" t="e">
        <f>VLOOKUP(F139,'CAMSS List of Standards'!A:AF,27,FALSE)</f>
        <v>#N/A</v>
      </c>
      <c r="J139" t="s">
        <v>1106</v>
      </c>
    </row>
    <row r="140" spans="9:10" x14ac:dyDescent="0.25">
      <c r="I140" t="e">
        <f>VLOOKUP(F140,'CAMSS List of Standards'!A:AF,27,FALSE)</f>
        <v>#N/A</v>
      </c>
      <c r="J140" t="s">
        <v>1106</v>
      </c>
    </row>
    <row r="141" spans="9:10" x14ac:dyDescent="0.25">
      <c r="I141" t="e">
        <f>VLOOKUP(F141,'CAMSS List of Standards'!A:AF,27,FALSE)</f>
        <v>#N/A</v>
      </c>
      <c r="J141" t="s">
        <v>1106</v>
      </c>
    </row>
    <row r="142" spans="9:10" x14ac:dyDescent="0.25">
      <c r="I142" t="e">
        <f>VLOOKUP(F142,'CAMSS List of Standards'!A:AF,27,FALSE)</f>
        <v>#N/A</v>
      </c>
      <c r="J142" t="s">
        <v>1106</v>
      </c>
    </row>
    <row r="143" spans="9:10" x14ac:dyDescent="0.25">
      <c r="I143" t="e">
        <f>VLOOKUP(F143,'CAMSS List of Standards'!A:AF,27,FALSE)</f>
        <v>#N/A</v>
      </c>
      <c r="J143" t="s">
        <v>1106</v>
      </c>
    </row>
    <row r="144" spans="9:10" x14ac:dyDescent="0.25">
      <c r="I144" t="e">
        <f>VLOOKUP(F144,'CAMSS List of Standards'!A:AF,27,FALSE)</f>
        <v>#N/A</v>
      </c>
      <c r="J144" t="s">
        <v>1106</v>
      </c>
    </row>
    <row r="145" spans="9:10" x14ac:dyDescent="0.25">
      <c r="I145" t="e">
        <f>VLOOKUP(F145,'CAMSS List of Standards'!A:AF,27,FALSE)</f>
        <v>#N/A</v>
      </c>
      <c r="J145" t="s">
        <v>1106</v>
      </c>
    </row>
    <row r="146" spans="9:10" x14ac:dyDescent="0.25">
      <c r="I146" t="e">
        <f>VLOOKUP(F146,'CAMSS List of Standards'!A:AF,27,FALSE)</f>
        <v>#N/A</v>
      </c>
      <c r="J146" t="s">
        <v>1106</v>
      </c>
    </row>
    <row r="147" spans="9:10" x14ac:dyDescent="0.25">
      <c r="I147" t="e">
        <f>VLOOKUP(F147,'CAMSS List of Standards'!A:AF,27,FALSE)</f>
        <v>#N/A</v>
      </c>
      <c r="J147" t="s">
        <v>1106</v>
      </c>
    </row>
    <row r="148" spans="9:10" x14ac:dyDescent="0.25">
      <c r="I148" t="e">
        <f>VLOOKUP(F148,'CAMSS List of Standards'!A:AF,27,FALSE)</f>
        <v>#N/A</v>
      </c>
      <c r="J148" t="s">
        <v>1106</v>
      </c>
    </row>
    <row r="149" spans="9:10" x14ac:dyDescent="0.25">
      <c r="I149" t="e">
        <f>VLOOKUP(F149,'CAMSS List of Standards'!A:AF,27,FALSE)</f>
        <v>#N/A</v>
      </c>
      <c r="J149" t="s">
        <v>1106</v>
      </c>
    </row>
    <row r="150" spans="9:10" x14ac:dyDescent="0.25">
      <c r="I150" t="e">
        <f>VLOOKUP(F150,'CAMSS List of Standards'!A:AF,27,FALSE)</f>
        <v>#N/A</v>
      </c>
      <c r="J150" t="s">
        <v>1106</v>
      </c>
    </row>
  </sheetData>
  <autoFilter ref="A1:L150" xr:uid="{00000000-0009-0000-0000-000015000000}"/>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K150"/>
  <sheetViews>
    <sheetView topLeftCell="C1" workbookViewId="0">
      <selection sqref="A1:B1048576"/>
    </sheetView>
  </sheetViews>
  <sheetFormatPr defaultColWidth="9.140625" defaultRowHeight="15" x14ac:dyDescent="0.25"/>
  <cols>
    <col min="1" max="1" width="15.5703125" hidden="1" customWidth="1"/>
    <col min="2" max="2" width="40.85546875" hidden="1" customWidth="1"/>
    <col min="3" max="3" width="19.28515625" customWidth="1"/>
    <col min="4" max="4" width="38.28515625" customWidth="1"/>
    <col min="5" max="5" width="17.140625" bestFit="1" customWidth="1"/>
    <col min="6" max="6" width="12.42578125" bestFit="1" customWidth="1"/>
    <col min="7" max="7" width="10.140625" bestFit="1" customWidth="1"/>
    <col min="8" max="8" width="20.42578125" bestFit="1" customWidth="1"/>
    <col min="9" max="9" width="6.85546875" bestFit="1" customWidth="1"/>
    <col min="10" max="10" width="20.42578125" bestFit="1" customWidth="1"/>
    <col min="11" max="11" width="13.85546875" bestFit="1" customWidth="1"/>
  </cols>
  <sheetData>
    <row r="1" spans="1:11" x14ac:dyDescent="0.25">
      <c r="A1" s="1" t="s">
        <v>1099</v>
      </c>
      <c r="B1" s="1" t="s">
        <v>1624</v>
      </c>
      <c r="C1" s="1" t="s">
        <v>1100</v>
      </c>
      <c r="D1" s="1" t="s">
        <v>2994</v>
      </c>
      <c r="E1" s="1" t="s">
        <v>1102</v>
      </c>
      <c r="F1" s="1" t="s">
        <v>1103</v>
      </c>
      <c r="G1" s="1" t="s">
        <v>1104</v>
      </c>
      <c r="H1" s="1" t="s">
        <v>1105</v>
      </c>
      <c r="I1" s="1" t="s">
        <v>1106</v>
      </c>
      <c r="J1" s="1" t="s">
        <v>1107</v>
      </c>
      <c r="K1" s="1" t="s">
        <v>1108</v>
      </c>
    </row>
    <row r="2" spans="1:11" x14ac:dyDescent="0.25">
      <c r="B2" t="s">
        <v>355</v>
      </c>
      <c r="C2" t="s">
        <v>355</v>
      </c>
      <c r="D2" t="s">
        <v>355</v>
      </c>
      <c r="E2" t="s">
        <v>77</v>
      </c>
      <c r="H2" t="str">
        <f>VLOOKUP(E2,'CAMSS List of Standards'!A:AF,28,FALSE)</f>
        <v>X</v>
      </c>
      <c r="I2" t="s">
        <v>1106</v>
      </c>
    </row>
    <row r="3" spans="1:11" x14ac:dyDescent="0.25">
      <c r="B3" t="s">
        <v>2467</v>
      </c>
      <c r="C3" t="s">
        <v>2467</v>
      </c>
      <c r="D3" t="s">
        <v>2467</v>
      </c>
      <c r="E3" t="s">
        <v>860</v>
      </c>
      <c r="H3" t="str">
        <f>VLOOKUP(E3,'CAMSS List of Standards'!A:AF,28,FALSE)</f>
        <v>X</v>
      </c>
      <c r="I3" t="s">
        <v>1106</v>
      </c>
    </row>
    <row r="4" spans="1:11" x14ac:dyDescent="0.25">
      <c r="B4" t="s">
        <v>1507</v>
      </c>
      <c r="C4" t="s">
        <v>1507</v>
      </c>
      <c r="D4" t="s">
        <v>1507</v>
      </c>
      <c r="E4" t="s">
        <v>71</v>
      </c>
      <c r="H4" t="str">
        <f>VLOOKUP(E4,'CAMSS List of Standards'!A:AF,28,FALSE)</f>
        <v>X</v>
      </c>
      <c r="I4" t="s">
        <v>1106</v>
      </c>
    </row>
    <row r="5" spans="1:11" x14ac:dyDescent="0.25">
      <c r="B5" t="s">
        <v>2468</v>
      </c>
      <c r="C5" t="s">
        <v>2468</v>
      </c>
      <c r="D5" t="s">
        <v>2468</v>
      </c>
      <c r="E5" t="s">
        <v>96</v>
      </c>
      <c r="H5" t="str">
        <f>VLOOKUP(E5,'CAMSS List of Standards'!A:AF,28,FALSE)</f>
        <v>X</v>
      </c>
      <c r="I5" t="s">
        <v>1106</v>
      </c>
    </row>
    <row r="6" spans="1:11" x14ac:dyDescent="0.25">
      <c r="B6" t="s">
        <v>1530</v>
      </c>
      <c r="C6" t="s">
        <v>1530</v>
      </c>
      <c r="D6" t="s">
        <v>1530</v>
      </c>
      <c r="E6" t="s">
        <v>75</v>
      </c>
      <c r="H6" t="str">
        <f>VLOOKUP(E6,'CAMSS List of Standards'!A:AF,28,FALSE)</f>
        <v>X</v>
      </c>
      <c r="I6" t="s">
        <v>1106</v>
      </c>
    </row>
    <row r="7" spans="1:11" x14ac:dyDescent="0.25">
      <c r="C7" t="s">
        <v>73</v>
      </c>
      <c r="D7" t="s">
        <v>73</v>
      </c>
      <c r="E7" t="s">
        <v>73</v>
      </c>
      <c r="H7" t="str">
        <f>VLOOKUP(E7,'CAMSS List of Standards'!A:AF,28,FALSE)</f>
        <v>X</v>
      </c>
      <c r="I7" t="s">
        <v>1106</v>
      </c>
    </row>
    <row r="8" spans="1:11" x14ac:dyDescent="0.25">
      <c r="C8" t="s">
        <v>2469</v>
      </c>
      <c r="D8" t="s">
        <v>2469</v>
      </c>
      <c r="E8" t="s">
        <v>2469</v>
      </c>
      <c r="H8" t="str">
        <f>VLOOKUP(E8,'CAMSS List of Standards'!A:AF,28,FALSE)</f>
        <v>X</v>
      </c>
      <c r="I8" t="s">
        <v>1106</v>
      </c>
    </row>
    <row r="9" spans="1:11" x14ac:dyDescent="0.25">
      <c r="C9" t="s">
        <v>660</v>
      </c>
      <c r="D9" t="s">
        <v>660</v>
      </c>
      <c r="E9" t="s">
        <v>660</v>
      </c>
      <c r="H9" t="str">
        <f>VLOOKUP(E9,'CAMSS List of Standards'!A:AF,28,FALSE)</f>
        <v>X</v>
      </c>
      <c r="I9" t="s">
        <v>1106</v>
      </c>
    </row>
    <row r="10" spans="1:11" x14ac:dyDescent="0.25">
      <c r="C10" t="s">
        <v>604</v>
      </c>
      <c r="D10" t="s">
        <v>604</v>
      </c>
      <c r="E10" t="s">
        <v>604</v>
      </c>
      <c r="H10" t="str">
        <f>VLOOKUP(E10,'CAMSS List of Standards'!A:AF,28,FALSE)</f>
        <v>X</v>
      </c>
      <c r="I10" t="s">
        <v>1106</v>
      </c>
    </row>
    <row r="11" spans="1:11" x14ac:dyDescent="0.25">
      <c r="C11" t="s">
        <v>177</v>
      </c>
      <c r="D11" t="s">
        <v>177</v>
      </c>
      <c r="E11" t="s">
        <v>177</v>
      </c>
      <c r="H11" t="str">
        <f>VLOOKUP(E11,'CAMSS List of Standards'!A:AF,28,FALSE)</f>
        <v>X</v>
      </c>
      <c r="I11" t="s">
        <v>1106</v>
      </c>
    </row>
    <row r="12" spans="1:11" x14ac:dyDescent="0.25">
      <c r="C12" t="s">
        <v>164</v>
      </c>
      <c r="D12" t="s">
        <v>164</v>
      </c>
      <c r="E12" t="s">
        <v>164</v>
      </c>
      <c r="H12" t="str">
        <f>VLOOKUP(E12,'CAMSS List of Standards'!A:AF,28,FALSE)</f>
        <v>X</v>
      </c>
      <c r="I12" t="s">
        <v>1106</v>
      </c>
    </row>
    <row r="13" spans="1:11" x14ac:dyDescent="0.25">
      <c r="C13" t="s">
        <v>94</v>
      </c>
      <c r="D13" t="s">
        <v>94</v>
      </c>
      <c r="E13" t="s">
        <v>94</v>
      </c>
      <c r="H13" t="str">
        <f>VLOOKUP(E13,'CAMSS List of Standards'!A:AF,28,FALSE)</f>
        <v>X</v>
      </c>
      <c r="I13" t="s">
        <v>1106</v>
      </c>
    </row>
    <row r="14" spans="1:11" x14ac:dyDescent="0.25">
      <c r="C14" t="s">
        <v>90</v>
      </c>
      <c r="D14" t="s">
        <v>90</v>
      </c>
      <c r="E14" t="s">
        <v>90</v>
      </c>
      <c r="H14" t="str">
        <f>VLOOKUP(E14,'CAMSS List of Standards'!A:AF,28,FALSE)</f>
        <v>X</v>
      </c>
      <c r="I14" t="s">
        <v>1106</v>
      </c>
    </row>
    <row r="15" spans="1:11" x14ac:dyDescent="0.25">
      <c r="C15" t="s">
        <v>91</v>
      </c>
      <c r="D15" t="s">
        <v>91</v>
      </c>
      <c r="E15" t="s">
        <v>91</v>
      </c>
      <c r="H15" t="str">
        <f>VLOOKUP(E15,'CAMSS List of Standards'!A:AF,28,FALSE)</f>
        <v>X</v>
      </c>
      <c r="I15" t="s">
        <v>1106</v>
      </c>
    </row>
    <row r="16" spans="1:11" x14ac:dyDescent="0.25">
      <c r="C16" t="s">
        <v>133</v>
      </c>
      <c r="D16" t="s">
        <v>133</v>
      </c>
      <c r="E16" t="s">
        <v>133</v>
      </c>
      <c r="H16" t="str">
        <f>VLOOKUP(E16,'CAMSS List of Standards'!A:AF,28,FALSE)</f>
        <v>X</v>
      </c>
      <c r="I16" t="s">
        <v>1106</v>
      </c>
    </row>
    <row r="17" spans="2:9" x14ac:dyDescent="0.25">
      <c r="C17" t="s">
        <v>157</v>
      </c>
      <c r="D17" t="s">
        <v>157</v>
      </c>
      <c r="E17" t="s">
        <v>157</v>
      </c>
      <c r="H17" t="str">
        <f>VLOOKUP(E17,'CAMSS List of Standards'!A:AF,28,FALSE)</f>
        <v>X</v>
      </c>
      <c r="I17" t="s">
        <v>1106</v>
      </c>
    </row>
    <row r="18" spans="2:9" x14ac:dyDescent="0.25">
      <c r="C18" t="s">
        <v>158</v>
      </c>
      <c r="D18" t="s">
        <v>158</v>
      </c>
      <c r="E18" t="s">
        <v>158</v>
      </c>
      <c r="H18" t="str">
        <f>VLOOKUP(E18,'CAMSS List of Standards'!A:AF,28,FALSE)</f>
        <v>X</v>
      </c>
      <c r="I18" t="s">
        <v>1106</v>
      </c>
    </row>
    <row r="19" spans="2:9" x14ac:dyDescent="0.25">
      <c r="C19" t="s">
        <v>76</v>
      </c>
      <c r="D19" t="s">
        <v>76</v>
      </c>
      <c r="E19" t="s">
        <v>76</v>
      </c>
      <c r="H19" t="str">
        <f>VLOOKUP(E19,'CAMSS List of Standards'!A:AF,28,FALSE)</f>
        <v>X</v>
      </c>
      <c r="I19" t="s">
        <v>1106</v>
      </c>
    </row>
    <row r="20" spans="2:9" x14ac:dyDescent="0.25">
      <c r="C20" t="s">
        <v>103</v>
      </c>
      <c r="D20" t="s">
        <v>103</v>
      </c>
      <c r="E20" t="s">
        <v>103</v>
      </c>
      <c r="H20" t="str">
        <f>VLOOKUP(E20,'CAMSS List of Standards'!A:AF,28,FALSE)</f>
        <v>X</v>
      </c>
      <c r="I20" t="s">
        <v>1106</v>
      </c>
    </row>
    <row r="21" spans="2:9" x14ac:dyDescent="0.25">
      <c r="C21" t="s">
        <v>72</v>
      </c>
      <c r="D21" t="s">
        <v>72</v>
      </c>
      <c r="E21" t="s">
        <v>72</v>
      </c>
      <c r="H21" t="str">
        <f>VLOOKUP(E21,'CAMSS List of Standards'!A:AF,28,FALSE)</f>
        <v>X</v>
      </c>
      <c r="I21" t="s">
        <v>1106</v>
      </c>
    </row>
    <row r="22" spans="2:9" x14ac:dyDescent="0.25">
      <c r="C22" t="s">
        <v>85</v>
      </c>
      <c r="D22" t="s">
        <v>85</v>
      </c>
      <c r="E22" t="s">
        <v>85</v>
      </c>
      <c r="H22" t="str">
        <f>VLOOKUP(E22,'CAMSS List of Standards'!A:AF,28,FALSE)</f>
        <v>X</v>
      </c>
      <c r="I22" t="s">
        <v>1106</v>
      </c>
    </row>
    <row r="23" spans="2:9" x14ac:dyDescent="0.25">
      <c r="C23" t="s">
        <v>293</v>
      </c>
      <c r="D23" t="s">
        <v>293</v>
      </c>
      <c r="E23" t="s">
        <v>293</v>
      </c>
      <c r="H23" t="str">
        <f>VLOOKUP(E23,'CAMSS List of Standards'!A:AF,28,FALSE)</f>
        <v>X</v>
      </c>
      <c r="I23" t="s">
        <v>1106</v>
      </c>
    </row>
    <row r="24" spans="2:9" x14ac:dyDescent="0.25">
      <c r="C24" t="s">
        <v>193</v>
      </c>
      <c r="D24" t="s">
        <v>193</v>
      </c>
      <c r="E24" t="s">
        <v>193</v>
      </c>
      <c r="H24" t="str">
        <f>VLOOKUP(E24,'CAMSS List of Standards'!A:AF,28,FALSE)</f>
        <v>X</v>
      </c>
      <c r="I24" t="s">
        <v>1106</v>
      </c>
    </row>
    <row r="25" spans="2:9" x14ac:dyDescent="0.25">
      <c r="C25" t="s">
        <v>103</v>
      </c>
      <c r="D25" t="s">
        <v>103</v>
      </c>
      <c r="E25" t="s">
        <v>103</v>
      </c>
      <c r="H25" t="str">
        <f>VLOOKUP(E25,'CAMSS List of Standards'!A:AF,28,FALSE)</f>
        <v>X</v>
      </c>
      <c r="I25" t="s">
        <v>1106</v>
      </c>
    </row>
    <row r="26" spans="2:9" x14ac:dyDescent="0.25">
      <c r="C26" t="s">
        <v>185</v>
      </c>
      <c r="D26" t="s">
        <v>185</v>
      </c>
      <c r="E26" t="s">
        <v>185</v>
      </c>
      <c r="H26" t="str">
        <f>VLOOKUP(E26,'CAMSS List of Standards'!A:AF,28,FALSE)</f>
        <v>X</v>
      </c>
      <c r="I26" t="s">
        <v>1106</v>
      </c>
    </row>
    <row r="27" spans="2:9" x14ac:dyDescent="0.25">
      <c r="C27" t="s">
        <v>301</v>
      </c>
      <c r="D27" t="s">
        <v>301</v>
      </c>
      <c r="E27" t="s">
        <v>301</v>
      </c>
      <c r="H27" t="str">
        <f>VLOOKUP(E27,'CAMSS List of Standards'!A:AF,28,FALSE)</f>
        <v>X</v>
      </c>
      <c r="I27" t="s">
        <v>1106</v>
      </c>
    </row>
    <row r="28" spans="2:9" x14ac:dyDescent="0.25">
      <c r="C28" t="s">
        <v>124</v>
      </c>
      <c r="D28" t="s">
        <v>124</v>
      </c>
      <c r="E28" t="s">
        <v>124</v>
      </c>
      <c r="H28" t="str">
        <f>VLOOKUP(E28,'CAMSS List of Standards'!A:AF,28,FALSE)</f>
        <v>X</v>
      </c>
      <c r="I28" t="s">
        <v>1106</v>
      </c>
    </row>
    <row r="29" spans="2:9" x14ac:dyDescent="0.25">
      <c r="C29" t="s">
        <v>111</v>
      </c>
      <c r="D29" t="s">
        <v>111</v>
      </c>
      <c r="E29" t="s">
        <v>111</v>
      </c>
      <c r="H29" t="str">
        <f>VLOOKUP(E29,'CAMSS List of Standards'!A:AF,28,FALSE)</f>
        <v>X</v>
      </c>
      <c r="I29" t="s">
        <v>1106</v>
      </c>
    </row>
    <row r="30" spans="2:9" x14ac:dyDescent="0.25">
      <c r="C30" t="s">
        <v>496</v>
      </c>
      <c r="D30" t="s">
        <v>496</v>
      </c>
      <c r="E30" t="s">
        <v>496</v>
      </c>
      <c r="H30" t="str">
        <f>VLOOKUP(E30,'CAMSS List of Standards'!A:AF,28,FALSE)</f>
        <v>X</v>
      </c>
      <c r="I30" t="s">
        <v>1106</v>
      </c>
    </row>
    <row r="31" spans="2:9" x14ac:dyDescent="0.25">
      <c r="B31" t="s">
        <v>2470</v>
      </c>
      <c r="C31" t="s">
        <v>2470</v>
      </c>
      <c r="D31" t="s">
        <v>2470</v>
      </c>
      <c r="E31" t="s">
        <v>212</v>
      </c>
      <c r="H31" t="str">
        <f>VLOOKUP(E31,'CAMSS List of Standards'!A:AF,28,FALSE)</f>
        <v>X</v>
      </c>
      <c r="I31" t="s">
        <v>1106</v>
      </c>
    </row>
    <row r="32" spans="2:9" x14ac:dyDescent="0.25">
      <c r="B32" t="s">
        <v>2471</v>
      </c>
      <c r="C32" t="s">
        <v>2471</v>
      </c>
      <c r="D32" t="s">
        <v>2471</v>
      </c>
      <c r="E32" t="s">
        <v>376</v>
      </c>
      <c r="H32" t="str">
        <f>VLOOKUP(E32,'CAMSS List of Standards'!A:AF,28,FALSE)</f>
        <v>X</v>
      </c>
      <c r="I32" t="s">
        <v>1106</v>
      </c>
    </row>
    <row r="33" spans="2:9" x14ac:dyDescent="0.25">
      <c r="B33" t="s">
        <v>2472</v>
      </c>
      <c r="C33" t="s">
        <v>2472</v>
      </c>
      <c r="D33" t="s">
        <v>2472</v>
      </c>
      <c r="E33" t="s">
        <v>879</v>
      </c>
      <c r="H33" t="str">
        <f>VLOOKUP(E33,'CAMSS List of Standards'!A:AF,28,FALSE)</f>
        <v>X</v>
      </c>
      <c r="I33" t="s">
        <v>1106</v>
      </c>
    </row>
    <row r="34" spans="2:9" x14ac:dyDescent="0.25">
      <c r="B34" t="s">
        <v>2473</v>
      </c>
      <c r="C34" t="s">
        <v>2473</v>
      </c>
      <c r="D34" t="s">
        <v>2473</v>
      </c>
      <c r="E34" t="s">
        <v>344</v>
      </c>
      <c r="H34" t="str">
        <f>VLOOKUP(E34,'CAMSS List of Standards'!A:AF,28,FALSE)</f>
        <v>X</v>
      </c>
      <c r="I34" t="s">
        <v>1106</v>
      </c>
    </row>
    <row r="35" spans="2:9" x14ac:dyDescent="0.25">
      <c r="B35" t="s">
        <v>2474</v>
      </c>
      <c r="C35" t="s">
        <v>2474</v>
      </c>
      <c r="D35" t="s">
        <v>2474</v>
      </c>
      <c r="E35" t="s">
        <v>669</v>
      </c>
      <c r="H35" t="str">
        <f>VLOOKUP(E35,'CAMSS List of Standards'!A:AF,28,FALSE)</f>
        <v>X</v>
      </c>
      <c r="I35" t="s">
        <v>1106</v>
      </c>
    </row>
    <row r="36" spans="2:9" x14ac:dyDescent="0.25">
      <c r="B36" t="s">
        <v>2475</v>
      </c>
      <c r="C36" t="s">
        <v>2475</v>
      </c>
      <c r="D36" t="s">
        <v>2475</v>
      </c>
      <c r="E36" t="s">
        <v>670</v>
      </c>
      <c r="H36" t="str">
        <f>VLOOKUP(E36,'CAMSS List of Standards'!A:AF,28,FALSE)</f>
        <v>X</v>
      </c>
      <c r="I36" t="s">
        <v>1106</v>
      </c>
    </row>
    <row r="37" spans="2:9" x14ac:dyDescent="0.25">
      <c r="C37" t="s">
        <v>93</v>
      </c>
      <c r="D37" t="s">
        <v>93</v>
      </c>
      <c r="E37" t="s">
        <v>93</v>
      </c>
      <c r="H37" t="str">
        <f>VLOOKUP(E37,'CAMSS List of Standards'!A:AF,28,FALSE)</f>
        <v>X</v>
      </c>
      <c r="I37" t="s">
        <v>1106</v>
      </c>
    </row>
    <row r="38" spans="2:9" x14ac:dyDescent="0.25">
      <c r="H38" t="e">
        <f>VLOOKUP(E38,'CAMSS List of Standards'!A:AF,28,FALSE)</f>
        <v>#N/A</v>
      </c>
      <c r="I38" t="s">
        <v>1106</v>
      </c>
    </row>
    <row r="39" spans="2:9" x14ac:dyDescent="0.25">
      <c r="H39" t="e">
        <f>VLOOKUP(E39,'CAMSS List of Standards'!A:AF,28,FALSE)</f>
        <v>#N/A</v>
      </c>
      <c r="I39" t="s">
        <v>1106</v>
      </c>
    </row>
    <row r="40" spans="2:9" x14ac:dyDescent="0.25">
      <c r="H40" t="e">
        <f>VLOOKUP(E40,'CAMSS List of Standards'!A:AF,28,FALSE)</f>
        <v>#N/A</v>
      </c>
      <c r="I40" t="s">
        <v>1106</v>
      </c>
    </row>
    <row r="41" spans="2:9" x14ac:dyDescent="0.25">
      <c r="H41" t="e">
        <f>VLOOKUP(E41,'CAMSS List of Standards'!A:AF,28,FALSE)</f>
        <v>#N/A</v>
      </c>
      <c r="I41" t="s">
        <v>1106</v>
      </c>
    </row>
    <row r="42" spans="2:9" x14ac:dyDescent="0.25">
      <c r="H42" t="e">
        <f>VLOOKUP(E42,'CAMSS List of Standards'!A:AF,28,FALSE)</f>
        <v>#N/A</v>
      </c>
      <c r="I42" t="s">
        <v>1106</v>
      </c>
    </row>
    <row r="43" spans="2:9" x14ac:dyDescent="0.25">
      <c r="H43" t="e">
        <f>VLOOKUP(E43,'CAMSS List of Standards'!A:AF,28,FALSE)</f>
        <v>#N/A</v>
      </c>
      <c r="I43" t="s">
        <v>1106</v>
      </c>
    </row>
    <row r="44" spans="2:9" x14ac:dyDescent="0.25">
      <c r="H44" t="e">
        <f>VLOOKUP(E44,'CAMSS List of Standards'!A:AF,28,FALSE)</f>
        <v>#N/A</v>
      </c>
      <c r="I44" t="s">
        <v>1106</v>
      </c>
    </row>
    <row r="45" spans="2:9" x14ac:dyDescent="0.25">
      <c r="H45" t="e">
        <f>VLOOKUP(E45,'CAMSS List of Standards'!A:AF,28,FALSE)</f>
        <v>#N/A</v>
      </c>
      <c r="I45" t="s">
        <v>1106</v>
      </c>
    </row>
    <row r="46" spans="2:9" x14ac:dyDescent="0.25">
      <c r="H46" t="e">
        <f>VLOOKUP(E46,'CAMSS List of Standards'!A:AF,28,FALSE)</f>
        <v>#N/A</v>
      </c>
      <c r="I46" t="s">
        <v>1106</v>
      </c>
    </row>
    <row r="47" spans="2:9" x14ac:dyDescent="0.25">
      <c r="H47" t="e">
        <f>VLOOKUP(E47,'CAMSS List of Standards'!A:AF,28,FALSE)</f>
        <v>#N/A</v>
      </c>
      <c r="I47" t="s">
        <v>1106</v>
      </c>
    </row>
    <row r="48" spans="2:9" x14ac:dyDescent="0.25">
      <c r="H48" t="e">
        <f>VLOOKUP(E48,'CAMSS List of Standards'!A:AF,28,FALSE)</f>
        <v>#N/A</v>
      </c>
      <c r="I48" t="s">
        <v>1106</v>
      </c>
    </row>
    <row r="49" spans="8:9" x14ac:dyDescent="0.25">
      <c r="H49" t="e">
        <f>VLOOKUP(E49,'CAMSS List of Standards'!A:AF,28,FALSE)</f>
        <v>#N/A</v>
      </c>
      <c r="I49" t="s">
        <v>1106</v>
      </c>
    </row>
    <row r="50" spans="8:9" x14ac:dyDescent="0.25">
      <c r="H50" t="e">
        <f>VLOOKUP(E50,'CAMSS List of Standards'!A:AF,28,FALSE)</f>
        <v>#N/A</v>
      </c>
      <c r="I50" t="s">
        <v>1106</v>
      </c>
    </row>
    <row r="51" spans="8:9" x14ac:dyDescent="0.25">
      <c r="H51" t="e">
        <f>VLOOKUP(E51,'CAMSS List of Standards'!A:AF,28,FALSE)</f>
        <v>#N/A</v>
      </c>
      <c r="I51" t="s">
        <v>1106</v>
      </c>
    </row>
    <row r="52" spans="8:9" x14ac:dyDescent="0.25">
      <c r="H52" t="e">
        <f>VLOOKUP(E52,'CAMSS List of Standards'!A:AF,28,FALSE)</f>
        <v>#N/A</v>
      </c>
      <c r="I52" t="s">
        <v>1106</v>
      </c>
    </row>
    <row r="53" spans="8:9" x14ac:dyDescent="0.25">
      <c r="H53" t="e">
        <f>VLOOKUP(E53,'CAMSS List of Standards'!A:AF,28,FALSE)</f>
        <v>#N/A</v>
      </c>
      <c r="I53" t="s">
        <v>1106</v>
      </c>
    </row>
    <row r="54" spans="8:9" x14ac:dyDescent="0.25">
      <c r="H54" t="e">
        <f>VLOOKUP(E54,'CAMSS List of Standards'!A:AF,28,FALSE)</f>
        <v>#N/A</v>
      </c>
      <c r="I54" t="s">
        <v>1106</v>
      </c>
    </row>
    <row r="55" spans="8:9" x14ac:dyDescent="0.25">
      <c r="H55" t="e">
        <f>VLOOKUP(E55,'CAMSS List of Standards'!A:AF,28,FALSE)</f>
        <v>#N/A</v>
      </c>
      <c r="I55" t="s">
        <v>1106</v>
      </c>
    </row>
    <row r="56" spans="8:9" x14ac:dyDescent="0.25">
      <c r="H56" t="e">
        <f>VLOOKUP(E56,'CAMSS List of Standards'!A:AF,28,FALSE)</f>
        <v>#N/A</v>
      </c>
      <c r="I56" t="s">
        <v>1106</v>
      </c>
    </row>
    <row r="57" spans="8:9" x14ac:dyDescent="0.25">
      <c r="H57" t="e">
        <f>VLOOKUP(E57,'CAMSS List of Standards'!A:AF,28,FALSE)</f>
        <v>#N/A</v>
      </c>
      <c r="I57" t="s">
        <v>1106</v>
      </c>
    </row>
    <row r="58" spans="8:9" x14ac:dyDescent="0.25">
      <c r="H58" t="e">
        <f>VLOOKUP(E58,'CAMSS List of Standards'!A:AF,28,FALSE)</f>
        <v>#N/A</v>
      </c>
      <c r="I58" t="s">
        <v>1106</v>
      </c>
    </row>
    <row r="59" spans="8:9" x14ac:dyDescent="0.25">
      <c r="H59" t="e">
        <f>VLOOKUP(E59,'CAMSS List of Standards'!A:AF,28,FALSE)</f>
        <v>#N/A</v>
      </c>
      <c r="I59" t="s">
        <v>1106</v>
      </c>
    </row>
    <row r="60" spans="8:9" x14ac:dyDescent="0.25">
      <c r="H60" t="e">
        <f>VLOOKUP(E60,'CAMSS List of Standards'!A:AF,28,FALSE)</f>
        <v>#N/A</v>
      </c>
      <c r="I60" t="s">
        <v>1106</v>
      </c>
    </row>
    <row r="61" spans="8:9" x14ac:dyDescent="0.25">
      <c r="H61" t="e">
        <f>VLOOKUP(E61,'CAMSS List of Standards'!A:AF,28,FALSE)</f>
        <v>#N/A</v>
      </c>
      <c r="I61" t="s">
        <v>1106</v>
      </c>
    </row>
    <row r="62" spans="8:9" x14ac:dyDescent="0.25">
      <c r="H62" t="e">
        <f>VLOOKUP(E62,'CAMSS List of Standards'!A:AF,28,FALSE)</f>
        <v>#N/A</v>
      </c>
      <c r="I62" t="s">
        <v>1106</v>
      </c>
    </row>
    <row r="63" spans="8:9" x14ac:dyDescent="0.25">
      <c r="H63" t="e">
        <f>VLOOKUP(E63,'CAMSS List of Standards'!A:AF,28,FALSE)</f>
        <v>#N/A</v>
      </c>
      <c r="I63" t="s">
        <v>1106</v>
      </c>
    </row>
    <row r="64" spans="8:9" x14ac:dyDescent="0.25">
      <c r="H64" t="e">
        <f>VLOOKUP(E64,'CAMSS List of Standards'!A:AF,28,FALSE)</f>
        <v>#N/A</v>
      </c>
      <c r="I64" t="s">
        <v>1106</v>
      </c>
    </row>
    <row r="65" spans="8:9" x14ac:dyDescent="0.25">
      <c r="H65" t="e">
        <f>VLOOKUP(E65,'CAMSS List of Standards'!A:AF,28,FALSE)</f>
        <v>#N/A</v>
      </c>
      <c r="I65" t="s">
        <v>1106</v>
      </c>
    </row>
    <row r="66" spans="8:9" x14ac:dyDescent="0.25">
      <c r="H66" t="e">
        <f>VLOOKUP(E66,'CAMSS List of Standards'!A:AF,28,FALSE)</f>
        <v>#N/A</v>
      </c>
      <c r="I66" t="s">
        <v>1106</v>
      </c>
    </row>
    <row r="67" spans="8:9" x14ac:dyDescent="0.25">
      <c r="H67" t="e">
        <f>VLOOKUP(E67,'CAMSS List of Standards'!A:AF,28,FALSE)</f>
        <v>#N/A</v>
      </c>
      <c r="I67" t="s">
        <v>1106</v>
      </c>
    </row>
    <row r="68" spans="8:9" x14ac:dyDescent="0.25">
      <c r="H68" t="e">
        <f>VLOOKUP(E68,'CAMSS List of Standards'!A:AF,28,FALSE)</f>
        <v>#N/A</v>
      </c>
      <c r="I68" t="s">
        <v>1106</v>
      </c>
    </row>
    <row r="69" spans="8:9" x14ac:dyDescent="0.25">
      <c r="H69" t="e">
        <f>VLOOKUP(E69,'CAMSS List of Standards'!A:AF,28,FALSE)</f>
        <v>#N/A</v>
      </c>
      <c r="I69" t="s">
        <v>1106</v>
      </c>
    </row>
    <row r="70" spans="8:9" x14ac:dyDescent="0.25">
      <c r="H70" t="e">
        <f>VLOOKUP(E70,'CAMSS List of Standards'!A:AF,28,FALSE)</f>
        <v>#N/A</v>
      </c>
      <c r="I70" t="s">
        <v>1106</v>
      </c>
    </row>
    <row r="71" spans="8:9" x14ac:dyDescent="0.25">
      <c r="H71" t="e">
        <f>VLOOKUP(E71,'CAMSS List of Standards'!A:AF,28,FALSE)</f>
        <v>#N/A</v>
      </c>
      <c r="I71" t="s">
        <v>1106</v>
      </c>
    </row>
    <row r="72" spans="8:9" x14ac:dyDescent="0.25">
      <c r="H72" t="e">
        <f>VLOOKUP(E72,'CAMSS List of Standards'!A:AF,28,FALSE)</f>
        <v>#N/A</v>
      </c>
      <c r="I72" t="s">
        <v>1106</v>
      </c>
    </row>
    <row r="73" spans="8:9" x14ac:dyDescent="0.25">
      <c r="H73" t="e">
        <f>VLOOKUP(E73,'CAMSS List of Standards'!A:AF,28,FALSE)</f>
        <v>#N/A</v>
      </c>
      <c r="I73" t="s">
        <v>1106</v>
      </c>
    </row>
    <row r="74" spans="8:9" x14ac:dyDescent="0.25">
      <c r="H74" t="e">
        <f>VLOOKUP(E74,'CAMSS List of Standards'!A:AF,28,FALSE)</f>
        <v>#N/A</v>
      </c>
      <c r="I74" t="s">
        <v>1106</v>
      </c>
    </row>
    <row r="75" spans="8:9" x14ac:dyDescent="0.25">
      <c r="H75" t="e">
        <f>VLOOKUP(E75,'CAMSS List of Standards'!A:AF,28,FALSE)</f>
        <v>#N/A</v>
      </c>
      <c r="I75" t="s">
        <v>1106</v>
      </c>
    </row>
    <row r="76" spans="8:9" x14ac:dyDescent="0.25">
      <c r="H76" t="e">
        <f>VLOOKUP(E76,'CAMSS List of Standards'!A:AF,28,FALSE)</f>
        <v>#N/A</v>
      </c>
      <c r="I76" t="s">
        <v>1106</v>
      </c>
    </row>
    <row r="77" spans="8:9" x14ac:dyDescent="0.25">
      <c r="H77" t="e">
        <f>VLOOKUP(E77,'CAMSS List of Standards'!A:AF,28,FALSE)</f>
        <v>#N/A</v>
      </c>
      <c r="I77" t="s">
        <v>1106</v>
      </c>
    </row>
    <row r="78" spans="8:9" x14ac:dyDescent="0.25">
      <c r="H78" t="e">
        <f>VLOOKUP(E78,'CAMSS List of Standards'!A:AF,28,FALSE)</f>
        <v>#N/A</v>
      </c>
      <c r="I78" t="s">
        <v>1106</v>
      </c>
    </row>
    <row r="79" spans="8:9" x14ac:dyDescent="0.25">
      <c r="H79" t="e">
        <f>VLOOKUP(E79,'CAMSS List of Standards'!A:AF,28,FALSE)</f>
        <v>#N/A</v>
      </c>
      <c r="I79" t="s">
        <v>1106</v>
      </c>
    </row>
    <row r="80" spans="8:9" x14ac:dyDescent="0.25">
      <c r="H80" t="e">
        <f>VLOOKUP(E80,'CAMSS List of Standards'!A:AF,28,FALSE)</f>
        <v>#N/A</v>
      </c>
      <c r="I80" t="s">
        <v>1106</v>
      </c>
    </row>
    <row r="81" spans="8:9" x14ac:dyDescent="0.25">
      <c r="H81" t="e">
        <f>VLOOKUP(E81,'CAMSS List of Standards'!A:AF,28,FALSE)</f>
        <v>#N/A</v>
      </c>
      <c r="I81" t="s">
        <v>1106</v>
      </c>
    </row>
    <row r="82" spans="8:9" x14ac:dyDescent="0.25">
      <c r="H82" t="e">
        <f>VLOOKUP(E82,'CAMSS List of Standards'!A:AF,28,FALSE)</f>
        <v>#N/A</v>
      </c>
      <c r="I82" t="s">
        <v>1106</v>
      </c>
    </row>
    <row r="83" spans="8:9" x14ac:dyDescent="0.25">
      <c r="H83" t="e">
        <f>VLOOKUP(E83,'CAMSS List of Standards'!A:AF,28,FALSE)</f>
        <v>#N/A</v>
      </c>
      <c r="I83" t="s">
        <v>1106</v>
      </c>
    </row>
    <row r="84" spans="8:9" x14ac:dyDescent="0.25">
      <c r="H84" t="e">
        <f>VLOOKUP(E84,'CAMSS List of Standards'!A:AF,28,FALSE)</f>
        <v>#N/A</v>
      </c>
      <c r="I84" t="s">
        <v>1106</v>
      </c>
    </row>
    <row r="85" spans="8:9" x14ac:dyDescent="0.25">
      <c r="H85" t="e">
        <f>VLOOKUP(E85,'CAMSS List of Standards'!A:AF,28,FALSE)</f>
        <v>#N/A</v>
      </c>
      <c r="I85" t="s">
        <v>1106</v>
      </c>
    </row>
    <row r="86" spans="8:9" x14ac:dyDescent="0.25">
      <c r="H86" t="e">
        <f>VLOOKUP(E86,'CAMSS List of Standards'!A:AF,28,FALSE)</f>
        <v>#N/A</v>
      </c>
      <c r="I86" t="s">
        <v>1106</v>
      </c>
    </row>
    <row r="87" spans="8:9" x14ac:dyDescent="0.25">
      <c r="H87" t="e">
        <f>VLOOKUP(E87,'CAMSS List of Standards'!A:AF,28,FALSE)</f>
        <v>#N/A</v>
      </c>
      <c r="I87" t="s">
        <v>1106</v>
      </c>
    </row>
    <row r="88" spans="8:9" x14ac:dyDescent="0.25">
      <c r="H88" t="e">
        <f>VLOOKUP(E88,'CAMSS List of Standards'!A:AF,28,FALSE)</f>
        <v>#N/A</v>
      </c>
      <c r="I88" t="s">
        <v>1106</v>
      </c>
    </row>
    <row r="89" spans="8:9" x14ac:dyDescent="0.25">
      <c r="H89" t="e">
        <f>VLOOKUP(E89,'CAMSS List of Standards'!A:AF,28,FALSE)</f>
        <v>#N/A</v>
      </c>
      <c r="I89" t="s">
        <v>1106</v>
      </c>
    </row>
    <row r="90" spans="8:9" x14ac:dyDescent="0.25">
      <c r="H90" t="e">
        <f>VLOOKUP(E90,'CAMSS List of Standards'!A:AF,28,FALSE)</f>
        <v>#N/A</v>
      </c>
      <c r="I90" t="s">
        <v>1106</v>
      </c>
    </row>
    <row r="91" spans="8:9" x14ac:dyDescent="0.25">
      <c r="H91" t="e">
        <f>VLOOKUP(E91,'CAMSS List of Standards'!A:AF,28,FALSE)</f>
        <v>#N/A</v>
      </c>
      <c r="I91" t="s">
        <v>1106</v>
      </c>
    </row>
    <row r="92" spans="8:9" x14ac:dyDescent="0.25">
      <c r="H92" t="e">
        <f>VLOOKUP(E92,'CAMSS List of Standards'!A:AF,28,FALSE)</f>
        <v>#N/A</v>
      </c>
      <c r="I92" t="s">
        <v>1106</v>
      </c>
    </row>
    <row r="93" spans="8:9" x14ac:dyDescent="0.25">
      <c r="H93" t="e">
        <f>VLOOKUP(E93,'CAMSS List of Standards'!A:AF,28,FALSE)</f>
        <v>#N/A</v>
      </c>
      <c r="I93" t="s">
        <v>1106</v>
      </c>
    </row>
    <row r="94" spans="8:9" x14ac:dyDescent="0.25">
      <c r="H94" t="e">
        <f>VLOOKUP(E94,'CAMSS List of Standards'!A:AF,28,FALSE)</f>
        <v>#N/A</v>
      </c>
      <c r="I94" t="s">
        <v>1106</v>
      </c>
    </row>
    <row r="95" spans="8:9" x14ac:dyDescent="0.25">
      <c r="H95" t="e">
        <f>VLOOKUP(E95,'CAMSS List of Standards'!A:AF,28,FALSE)</f>
        <v>#N/A</v>
      </c>
      <c r="I95" t="s">
        <v>1106</v>
      </c>
    </row>
    <row r="96" spans="8:9" x14ac:dyDescent="0.25">
      <c r="H96" t="e">
        <f>VLOOKUP(E96,'CAMSS List of Standards'!A:AF,28,FALSE)</f>
        <v>#N/A</v>
      </c>
      <c r="I96" t="s">
        <v>1106</v>
      </c>
    </row>
    <row r="97" spans="8:9" x14ac:dyDescent="0.25">
      <c r="H97" t="e">
        <f>VLOOKUP(E97,'CAMSS List of Standards'!A:AF,28,FALSE)</f>
        <v>#N/A</v>
      </c>
      <c r="I97" t="s">
        <v>1106</v>
      </c>
    </row>
    <row r="98" spans="8:9" x14ac:dyDescent="0.25">
      <c r="H98" t="e">
        <f>VLOOKUP(E98,'CAMSS List of Standards'!A:AF,28,FALSE)</f>
        <v>#N/A</v>
      </c>
      <c r="I98" t="s">
        <v>1106</v>
      </c>
    </row>
    <row r="99" spans="8:9" x14ac:dyDescent="0.25">
      <c r="H99" t="e">
        <f>VLOOKUP(E99,'CAMSS List of Standards'!A:AF,28,FALSE)</f>
        <v>#N/A</v>
      </c>
      <c r="I99" t="s">
        <v>1106</v>
      </c>
    </row>
    <row r="100" spans="8:9" x14ac:dyDescent="0.25">
      <c r="H100" t="e">
        <f>VLOOKUP(E100,'CAMSS List of Standards'!A:AF,28,FALSE)</f>
        <v>#N/A</v>
      </c>
      <c r="I100" t="s">
        <v>1106</v>
      </c>
    </row>
    <row r="101" spans="8:9" x14ac:dyDescent="0.25">
      <c r="H101" t="e">
        <f>VLOOKUP(E101,'CAMSS List of Standards'!A:AF,28,FALSE)</f>
        <v>#N/A</v>
      </c>
      <c r="I101" t="s">
        <v>1106</v>
      </c>
    </row>
    <row r="102" spans="8:9" x14ac:dyDescent="0.25">
      <c r="H102" t="e">
        <f>VLOOKUP(E102,'CAMSS List of Standards'!A:AF,28,FALSE)</f>
        <v>#N/A</v>
      </c>
      <c r="I102" t="s">
        <v>1106</v>
      </c>
    </row>
    <row r="103" spans="8:9" x14ac:dyDescent="0.25">
      <c r="H103" t="e">
        <f>VLOOKUP(E103,'CAMSS List of Standards'!A:AF,28,FALSE)</f>
        <v>#N/A</v>
      </c>
      <c r="I103" t="s">
        <v>1106</v>
      </c>
    </row>
    <row r="104" spans="8:9" x14ac:dyDescent="0.25">
      <c r="H104" t="e">
        <f>VLOOKUP(E104,'CAMSS List of Standards'!A:AF,28,FALSE)</f>
        <v>#N/A</v>
      </c>
      <c r="I104" t="s">
        <v>1106</v>
      </c>
    </row>
    <row r="105" spans="8:9" x14ac:dyDescent="0.25">
      <c r="H105" t="e">
        <f>VLOOKUP(E105,'CAMSS List of Standards'!A:AF,28,FALSE)</f>
        <v>#N/A</v>
      </c>
      <c r="I105" t="s">
        <v>1106</v>
      </c>
    </row>
    <row r="106" spans="8:9" x14ac:dyDescent="0.25">
      <c r="H106" t="e">
        <f>VLOOKUP(E106,'CAMSS List of Standards'!A:AF,28,FALSE)</f>
        <v>#N/A</v>
      </c>
      <c r="I106" t="s">
        <v>1106</v>
      </c>
    </row>
    <row r="107" spans="8:9" x14ac:dyDescent="0.25">
      <c r="H107" t="e">
        <f>VLOOKUP(E107,'CAMSS List of Standards'!A:AF,28,FALSE)</f>
        <v>#N/A</v>
      </c>
      <c r="I107" t="s">
        <v>1106</v>
      </c>
    </row>
    <row r="108" spans="8:9" x14ac:dyDescent="0.25">
      <c r="H108" t="e">
        <f>VLOOKUP(E108,'CAMSS List of Standards'!A:AF,28,FALSE)</f>
        <v>#N/A</v>
      </c>
      <c r="I108" t="s">
        <v>1106</v>
      </c>
    </row>
    <row r="109" spans="8:9" x14ac:dyDescent="0.25">
      <c r="H109" t="e">
        <f>VLOOKUP(E109,'CAMSS List of Standards'!A:AF,28,FALSE)</f>
        <v>#N/A</v>
      </c>
      <c r="I109" t="s">
        <v>1106</v>
      </c>
    </row>
    <row r="110" spans="8:9" x14ac:dyDescent="0.25">
      <c r="H110" t="e">
        <f>VLOOKUP(E110,'CAMSS List of Standards'!A:AF,28,FALSE)</f>
        <v>#N/A</v>
      </c>
      <c r="I110" t="s">
        <v>1106</v>
      </c>
    </row>
    <row r="111" spans="8:9" x14ac:dyDescent="0.25">
      <c r="H111" t="e">
        <f>VLOOKUP(E111,'CAMSS List of Standards'!A:AF,28,FALSE)</f>
        <v>#N/A</v>
      </c>
      <c r="I111" t="s">
        <v>1106</v>
      </c>
    </row>
    <row r="112" spans="8:9" x14ac:dyDescent="0.25">
      <c r="H112" t="e">
        <f>VLOOKUP(E112,'CAMSS List of Standards'!A:AF,28,FALSE)</f>
        <v>#N/A</v>
      </c>
      <c r="I112" t="s">
        <v>1106</v>
      </c>
    </row>
    <row r="113" spans="8:9" x14ac:dyDescent="0.25">
      <c r="H113" t="e">
        <f>VLOOKUP(E113,'CAMSS List of Standards'!A:AF,28,FALSE)</f>
        <v>#N/A</v>
      </c>
      <c r="I113" t="s">
        <v>1106</v>
      </c>
    </row>
    <row r="114" spans="8:9" x14ac:dyDescent="0.25">
      <c r="H114" t="e">
        <f>VLOOKUP(E114,'CAMSS List of Standards'!A:AF,28,FALSE)</f>
        <v>#N/A</v>
      </c>
      <c r="I114" t="s">
        <v>1106</v>
      </c>
    </row>
    <row r="115" spans="8:9" x14ac:dyDescent="0.25">
      <c r="H115" t="e">
        <f>VLOOKUP(E115,'CAMSS List of Standards'!A:AF,28,FALSE)</f>
        <v>#N/A</v>
      </c>
      <c r="I115" t="s">
        <v>1106</v>
      </c>
    </row>
    <row r="116" spans="8:9" x14ac:dyDescent="0.25">
      <c r="H116" t="e">
        <f>VLOOKUP(E116,'CAMSS List of Standards'!A:AF,28,FALSE)</f>
        <v>#N/A</v>
      </c>
      <c r="I116" t="s">
        <v>1106</v>
      </c>
    </row>
    <row r="117" spans="8:9" x14ac:dyDescent="0.25">
      <c r="H117" t="e">
        <f>VLOOKUP(E117,'CAMSS List of Standards'!A:AF,28,FALSE)</f>
        <v>#N/A</v>
      </c>
      <c r="I117" t="s">
        <v>1106</v>
      </c>
    </row>
    <row r="118" spans="8:9" x14ac:dyDescent="0.25">
      <c r="H118" t="e">
        <f>VLOOKUP(E118,'CAMSS List of Standards'!A:AF,28,FALSE)</f>
        <v>#N/A</v>
      </c>
      <c r="I118" t="s">
        <v>1106</v>
      </c>
    </row>
    <row r="119" spans="8:9" x14ac:dyDescent="0.25">
      <c r="H119" t="e">
        <f>VLOOKUP(E119,'CAMSS List of Standards'!A:AF,28,FALSE)</f>
        <v>#N/A</v>
      </c>
      <c r="I119" t="s">
        <v>1106</v>
      </c>
    </row>
    <row r="120" spans="8:9" x14ac:dyDescent="0.25">
      <c r="H120" t="e">
        <f>VLOOKUP(E120,'CAMSS List of Standards'!A:AF,28,FALSE)</f>
        <v>#N/A</v>
      </c>
      <c r="I120" t="s">
        <v>1106</v>
      </c>
    </row>
    <row r="121" spans="8:9" x14ac:dyDescent="0.25">
      <c r="H121" t="e">
        <f>VLOOKUP(E121,'CAMSS List of Standards'!A:AF,28,FALSE)</f>
        <v>#N/A</v>
      </c>
      <c r="I121" t="s">
        <v>1106</v>
      </c>
    </row>
    <row r="122" spans="8:9" x14ac:dyDescent="0.25">
      <c r="H122" t="e">
        <f>VLOOKUP(E122,'CAMSS List of Standards'!A:AF,28,FALSE)</f>
        <v>#N/A</v>
      </c>
      <c r="I122" t="s">
        <v>1106</v>
      </c>
    </row>
    <row r="123" spans="8:9" x14ac:dyDescent="0.25">
      <c r="H123" t="e">
        <f>VLOOKUP(E123,'CAMSS List of Standards'!A:AF,28,FALSE)</f>
        <v>#N/A</v>
      </c>
      <c r="I123" t="s">
        <v>1106</v>
      </c>
    </row>
    <row r="124" spans="8:9" x14ac:dyDescent="0.25">
      <c r="H124" t="e">
        <f>VLOOKUP(E124,'CAMSS List of Standards'!A:AF,28,FALSE)</f>
        <v>#N/A</v>
      </c>
      <c r="I124" t="s">
        <v>1106</v>
      </c>
    </row>
    <row r="125" spans="8:9" x14ac:dyDescent="0.25">
      <c r="H125" t="e">
        <f>VLOOKUP(E125,'CAMSS List of Standards'!A:AF,28,FALSE)</f>
        <v>#N/A</v>
      </c>
      <c r="I125" t="s">
        <v>1106</v>
      </c>
    </row>
    <row r="126" spans="8:9" x14ac:dyDescent="0.25">
      <c r="H126" t="e">
        <f>VLOOKUP(E126,'CAMSS List of Standards'!A:AF,28,FALSE)</f>
        <v>#N/A</v>
      </c>
      <c r="I126" t="s">
        <v>1106</v>
      </c>
    </row>
    <row r="127" spans="8:9" x14ac:dyDescent="0.25">
      <c r="H127" t="e">
        <f>VLOOKUP(E127,'CAMSS List of Standards'!A:AF,28,FALSE)</f>
        <v>#N/A</v>
      </c>
      <c r="I127" t="s">
        <v>1106</v>
      </c>
    </row>
    <row r="128" spans="8:9" x14ac:dyDescent="0.25">
      <c r="H128" t="e">
        <f>VLOOKUP(E128,'CAMSS List of Standards'!A:AF,28,FALSE)</f>
        <v>#N/A</v>
      </c>
      <c r="I128" t="s">
        <v>1106</v>
      </c>
    </row>
    <row r="129" spans="8:9" x14ac:dyDescent="0.25">
      <c r="H129" t="e">
        <f>VLOOKUP(E129,'CAMSS List of Standards'!A:AF,28,FALSE)</f>
        <v>#N/A</v>
      </c>
      <c r="I129" t="s">
        <v>1106</v>
      </c>
    </row>
    <row r="130" spans="8:9" x14ac:dyDescent="0.25">
      <c r="H130" t="e">
        <f>VLOOKUP(E130,'CAMSS List of Standards'!A:AF,28,FALSE)</f>
        <v>#N/A</v>
      </c>
      <c r="I130" t="s">
        <v>1106</v>
      </c>
    </row>
    <row r="131" spans="8:9" x14ac:dyDescent="0.25">
      <c r="H131" t="e">
        <f>VLOOKUP(E131,'CAMSS List of Standards'!A:AF,28,FALSE)</f>
        <v>#N/A</v>
      </c>
      <c r="I131" t="s">
        <v>1106</v>
      </c>
    </row>
    <row r="132" spans="8:9" x14ac:dyDescent="0.25">
      <c r="H132" t="e">
        <f>VLOOKUP(E132,'CAMSS List of Standards'!A:AF,28,FALSE)</f>
        <v>#N/A</v>
      </c>
      <c r="I132" t="s">
        <v>1106</v>
      </c>
    </row>
    <row r="133" spans="8:9" x14ac:dyDescent="0.25">
      <c r="H133" t="e">
        <f>VLOOKUP(E133,'CAMSS List of Standards'!A:AF,28,FALSE)</f>
        <v>#N/A</v>
      </c>
      <c r="I133" t="s">
        <v>1106</v>
      </c>
    </row>
    <row r="134" spans="8:9" x14ac:dyDescent="0.25">
      <c r="H134" t="e">
        <f>VLOOKUP(E134,'CAMSS List of Standards'!A:AF,28,FALSE)</f>
        <v>#N/A</v>
      </c>
      <c r="I134" t="s">
        <v>1106</v>
      </c>
    </row>
    <row r="135" spans="8:9" x14ac:dyDescent="0.25">
      <c r="H135" t="e">
        <f>VLOOKUP(E135,'CAMSS List of Standards'!A:AF,28,FALSE)</f>
        <v>#N/A</v>
      </c>
      <c r="I135" t="s">
        <v>1106</v>
      </c>
    </row>
    <row r="136" spans="8:9" x14ac:dyDescent="0.25">
      <c r="H136" t="e">
        <f>VLOOKUP(E136,'CAMSS List of Standards'!A:AF,28,FALSE)</f>
        <v>#N/A</v>
      </c>
      <c r="I136" t="s">
        <v>1106</v>
      </c>
    </row>
    <row r="137" spans="8:9" x14ac:dyDescent="0.25">
      <c r="H137" t="e">
        <f>VLOOKUP(E137,'CAMSS List of Standards'!A:AF,28,FALSE)</f>
        <v>#N/A</v>
      </c>
      <c r="I137" t="s">
        <v>1106</v>
      </c>
    </row>
    <row r="138" spans="8:9" x14ac:dyDescent="0.25">
      <c r="H138" t="e">
        <f>VLOOKUP(E138,'CAMSS List of Standards'!A:AF,28,FALSE)</f>
        <v>#N/A</v>
      </c>
      <c r="I138" t="s">
        <v>1106</v>
      </c>
    </row>
    <row r="139" spans="8:9" x14ac:dyDescent="0.25">
      <c r="H139" t="e">
        <f>VLOOKUP(E139,'CAMSS List of Standards'!A:AF,28,FALSE)</f>
        <v>#N/A</v>
      </c>
      <c r="I139" t="s">
        <v>1106</v>
      </c>
    </row>
    <row r="140" spans="8:9" x14ac:dyDescent="0.25">
      <c r="H140" t="e">
        <f>VLOOKUP(E140,'CAMSS List of Standards'!A:AF,28,FALSE)</f>
        <v>#N/A</v>
      </c>
      <c r="I140" t="s">
        <v>1106</v>
      </c>
    </row>
    <row r="141" spans="8:9" x14ac:dyDescent="0.25">
      <c r="H141" t="e">
        <f>VLOOKUP(E141,'CAMSS List of Standards'!A:AF,28,FALSE)</f>
        <v>#N/A</v>
      </c>
      <c r="I141" t="s">
        <v>1106</v>
      </c>
    </row>
    <row r="142" spans="8:9" x14ac:dyDescent="0.25">
      <c r="H142" t="e">
        <f>VLOOKUP(E142,'CAMSS List of Standards'!A:AF,28,FALSE)</f>
        <v>#N/A</v>
      </c>
      <c r="I142" t="s">
        <v>1106</v>
      </c>
    </row>
    <row r="143" spans="8:9" x14ac:dyDescent="0.25">
      <c r="H143" t="e">
        <f>VLOOKUP(E143,'CAMSS List of Standards'!A:AF,28,FALSE)</f>
        <v>#N/A</v>
      </c>
      <c r="I143" t="s">
        <v>1106</v>
      </c>
    </row>
    <row r="144" spans="8:9" x14ac:dyDescent="0.25">
      <c r="H144" t="e">
        <f>VLOOKUP(E144,'CAMSS List of Standards'!A:AF,28,FALSE)</f>
        <v>#N/A</v>
      </c>
      <c r="I144" t="s">
        <v>1106</v>
      </c>
    </row>
    <row r="145" spans="8:9" x14ac:dyDescent="0.25">
      <c r="H145" t="e">
        <f>VLOOKUP(E145,'CAMSS List of Standards'!A:AF,28,FALSE)</f>
        <v>#N/A</v>
      </c>
      <c r="I145" t="s">
        <v>1106</v>
      </c>
    </row>
    <row r="146" spans="8:9" x14ac:dyDescent="0.25">
      <c r="H146" t="e">
        <f>VLOOKUP(E146,'CAMSS List of Standards'!A:AF,28,FALSE)</f>
        <v>#N/A</v>
      </c>
      <c r="I146" t="s">
        <v>1106</v>
      </c>
    </row>
    <row r="147" spans="8:9" x14ac:dyDescent="0.25">
      <c r="H147" t="e">
        <f>VLOOKUP(E147,'CAMSS List of Standards'!A:AF,28,FALSE)</f>
        <v>#N/A</v>
      </c>
      <c r="I147" t="s">
        <v>1106</v>
      </c>
    </row>
    <row r="148" spans="8:9" x14ac:dyDescent="0.25">
      <c r="H148" t="e">
        <f>VLOOKUP(E148,'CAMSS List of Standards'!A:AF,28,FALSE)</f>
        <v>#N/A</v>
      </c>
      <c r="I148" t="s">
        <v>1106</v>
      </c>
    </row>
    <row r="149" spans="8:9" x14ac:dyDescent="0.25">
      <c r="H149" t="e">
        <f>VLOOKUP(E149,'CAMSS List of Standards'!A:AF,28,FALSE)</f>
        <v>#N/A</v>
      </c>
      <c r="I149" t="s">
        <v>1106</v>
      </c>
    </row>
    <row r="150" spans="8:9" x14ac:dyDescent="0.25">
      <c r="H150" t="e">
        <f>VLOOKUP(E150,'CAMSS List of Standards'!A:AF,28,FALSE)</f>
        <v>#N/A</v>
      </c>
      <c r="I150" t="s">
        <v>1106</v>
      </c>
    </row>
  </sheetData>
  <autoFilter ref="A1:K150" xr:uid="{00000000-0009-0000-0000-000016000000}"/>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L181"/>
  <sheetViews>
    <sheetView topLeftCell="D1" zoomScaleNormal="100" workbookViewId="0">
      <selection activeCell="E6" sqref="E6"/>
    </sheetView>
  </sheetViews>
  <sheetFormatPr defaultColWidth="9.140625" defaultRowHeight="15" x14ac:dyDescent="0.25"/>
  <cols>
    <col min="1" max="1" width="15.5703125" hidden="1" customWidth="1"/>
    <col min="2" max="2" width="38.140625" hidden="1" customWidth="1"/>
    <col min="3" max="3" width="23.28515625" hidden="1" customWidth="1"/>
    <col min="4" max="5" width="22" customWidth="1"/>
    <col min="6" max="6" width="17.140625" bestFit="1" customWidth="1"/>
    <col min="7" max="7" width="12.42578125" bestFit="1" customWidth="1"/>
    <col min="8" max="8" width="10.140625" bestFit="1" customWidth="1"/>
    <col min="9" max="9" width="17.140625" bestFit="1" customWidth="1"/>
    <col min="10" max="10" width="6.85546875" bestFit="1" customWidth="1"/>
    <col min="11" max="11" width="20.42578125" bestFit="1" customWidth="1"/>
    <col min="12" max="12" width="13.85546875" bestFit="1" customWidth="1"/>
  </cols>
  <sheetData>
    <row r="1" spans="1:12" x14ac:dyDescent="0.25">
      <c r="A1" s="1" t="s">
        <v>1099</v>
      </c>
      <c r="B1" s="1" t="s">
        <v>1100</v>
      </c>
      <c r="C1" s="1" t="s">
        <v>1101</v>
      </c>
      <c r="D1" s="1" t="s">
        <v>2995</v>
      </c>
      <c r="E1" s="1" t="s">
        <v>2994</v>
      </c>
      <c r="F1" s="1" t="s">
        <v>1102</v>
      </c>
      <c r="G1" s="1" t="s">
        <v>3461</v>
      </c>
      <c r="H1" s="1" t="s">
        <v>1104</v>
      </c>
      <c r="I1" s="1" t="s">
        <v>1105</v>
      </c>
      <c r="J1" s="1" t="s">
        <v>1106</v>
      </c>
      <c r="K1" s="1" t="s">
        <v>1107</v>
      </c>
      <c r="L1" s="1" t="s">
        <v>1108</v>
      </c>
    </row>
    <row r="2" spans="1:12" x14ac:dyDescent="0.25">
      <c r="A2" t="s">
        <v>118</v>
      </c>
      <c r="B2" t="s">
        <v>2476</v>
      </c>
      <c r="C2" t="s">
        <v>130</v>
      </c>
      <c r="D2" t="s">
        <v>130</v>
      </c>
      <c r="E2" t="s">
        <v>130</v>
      </c>
      <c r="F2" t="s">
        <v>130</v>
      </c>
      <c r="I2" t="str">
        <f>VLOOKUP(F2,'CAMSS List of Standards'!A:AF,29,FALSE)</f>
        <v>X</v>
      </c>
      <c r="J2" t="s">
        <v>1106</v>
      </c>
    </row>
    <row r="3" spans="1:12" x14ac:dyDescent="0.25">
      <c r="A3" t="s">
        <v>72</v>
      </c>
      <c r="B3" t="s">
        <v>2477</v>
      </c>
      <c r="C3" t="s">
        <v>352</v>
      </c>
      <c r="D3" t="s">
        <v>352</v>
      </c>
      <c r="E3" t="s">
        <v>352</v>
      </c>
      <c r="F3" t="s">
        <v>352</v>
      </c>
      <c r="I3" t="str">
        <f>VLOOKUP(F3,'CAMSS List of Standards'!A:AF,29,FALSE)</f>
        <v>X</v>
      </c>
      <c r="J3" t="s">
        <v>1106</v>
      </c>
    </row>
    <row r="4" spans="1:12" x14ac:dyDescent="0.25">
      <c r="A4" t="s">
        <v>94</v>
      </c>
      <c r="B4" t="s">
        <v>2478</v>
      </c>
      <c r="C4" t="s">
        <v>463</v>
      </c>
      <c r="D4" t="s">
        <v>463</v>
      </c>
      <c r="E4" t="s">
        <v>463</v>
      </c>
      <c r="F4" t="s">
        <v>463</v>
      </c>
      <c r="I4" t="str">
        <f>VLOOKUP(F4,'CAMSS List of Standards'!A:AF,29,FALSE)</f>
        <v>X</v>
      </c>
      <c r="J4" t="s">
        <v>1106</v>
      </c>
    </row>
    <row r="5" spans="1:12" x14ac:dyDescent="0.25">
      <c r="A5" t="s">
        <v>137</v>
      </c>
      <c r="B5" t="s">
        <v>2479</v>
      </c>
      <c r="C5" t="s">
        <v>143</v>
      </c>
      <c r="D5" t="s">
        <v>143</v>
      </c>
      <c r="E5" t="s">
        <v>143</v>
      </c>
      <c r="F5" t="s">
        <v>143</v>
      </c>
      <c r="I5" t="str">
        <f>VLOOKUP(F5,'CAMSS List of Standards'!A:AF,29,FALSE)</f>
        <v>X</v>
      </c>
      <c r="J5" t="s">
        <v>1106</v>
      </c>
    </row>
    <row r="6" spans="1:12" x14ac:dyDescent="0.25">
      <c r="A6" t="s">
        <v>650</v>
      </c>
      <c r="B6" t="s">
        <v>2480</v>
      </c>
      <c r="C6" t="s">
        <v>706</v>
      </c>
      <c r="D6" t="s">
        <v>706</v>
      </c>
      <c r="E6" t="s">
        <v>706</v>
      </c>
      <c r="F6" t="s">
        <v>706</v>
      </c>
      <c r="I6" t="str">
        <f>VLOOKUP(F6,'CAMSS List of Standards'!A:AF,29,FALSE)</f>
        <v>X</v>
      </c>
      <c r="J6" t="s">
        <v>1106</v>
      </c>
    </row>
    <row r="7" spans="1:12" x14ac:dyDescent="0.25">
      <c r="A7" t="s">
        <v>647</v>
      </c>
      <c r="B7" t="s">
        <v>2481</v>
      </c>
      <c r="C7" t="s">
        <v>713</v>
      </c>
      <c r="D7" t="s">
        <v>713</v>
      </c>
      <c r="E7" t="s">
        <v>713</v>
      </c>
      <c r="F7" t="s">
        <v>713</v>
      </c>
      <c r="I7" t="str">
        <f>VLOOKUP(F7,'CAMSS List of Standards'!A:AF,29,FALSE)</f>
        <v>X</v>
      </c>
      <c r="J7" t="s">
        <v>1106</v>
      </c>
    </row>
    <row r="8" spans="1:12" x14ac:dyDescent="0.25">
      <c r="A8" t="s">
        <v>100</v>
      </c>
      <c r="B8" t="s">
        <v>2482</v>
      </c>
      <c r="C8" t="s">
        <v>126</v>
      </c>
      <c r="D8" t="s">
        <v>126</v>
      </c>
      <c r="E8" t="s">
        <v>126</v>
      </c>
      <c r="F8" t="s">
        <v>126</v>
      </c>
      <c r="I8" t="str">
        <f>VLOOKUP(F8,'CAMSS List of Standards'!A:AF,29,FALSE)</f>
        <v>X</v>
      </c>
      <c r="J8" t="s">
        <v>1106</v>
      </c>
    </row>
    <row r="9" spans="1:12" x14ac:dyDescent="0.25">
      <c r="A9" t="s">
        <v>170</v>
      </c>
      <c r="B9" t="s">
        <v>2483</v>
      </c>
      <c r="C9" t="s">
        <v>2484</v>
      </c>
      <c r="D9" t="s">
        <v>2484</v>
      </c>
      <c r="E9" t="s">
        <v>2484</v>
      </c>
      <c r="F9" t="s">
        <v>2484</v>
      </c>
      <c r="I9" t="str">
        <f>VLOOKUP(F9,'CAMSS List of Standards'!A:AF,29,FALSE)</f>
        <v>X</v>
      </c>
      <c r="J9" t="s">
        <v>1106</v>
      </c>
    </row>
    <row r="10" spans="1:12" x14ac:dyDescent="0.25">
      <c r="A10" t="s">
        <v>2485</v>
      </c>
      <c r="B10" t="s">
        <v>2486</v>
      </c>
      <c r="C10" t="s">
        <v>460</v>
      </c>
      <c r="D10" t="s">
        <v>460</v>
      </c>
      <c r="E10" t="s">
        <v>460</v>
      </c>
      <c r="F10" t="s">
        <v>460</v>
      </c>
      <c r="I10" t="str">
        <f>VLOOKUP(F10,'CAMSS List of Standards'!A:AF,29,FALSE)</f>
        <v>X</v>
      </c>
      <c r="J10" t="s">
        <v>1106</v>
      </c>
    </row>
    <row r="11" spans="1:12" x14ac:dyDescent="0.25">
      <c r="A11" t="s">
        <v>139</v>
      </c>
      <c r="B11" t="s">
        <v>2487</v>
      </c>
      <c r="C11" t="s">
        <v>461</v>
      </c>
      <c r="D11" t="s">
        <v>461</v>
      </c>
      <c r="E11" t="s">
        <v>461</v>
      </c>
      <c r="F11" t="s">
        <v>461</v>
      </c>
      <c r="I11" t="str">
        <f>VLOOKUP(F11,'CAMSS List of Standards'!A:AF,29,FALSE)</f>
        <v>X</v>
      </c>
      <c r="J11" t="s">
        <v>1106</v>
      </c>
    </row>
    <row r="12" spans="1:12" x14ac:dyDescent="0.25">
      <c r="A12" t="s">
        <v>168</v>
      </c>
      <c r="B12" t="s">
        <v>2488</v>
      </c>
      <c r="C12" t="s">
        <v>92</v>
      </c>
      <c r="D12" t="s">
        <v>92</v>
      </c>
      <c r="E12" t="s">
        <v>92</v>
      </c>
      <c r="F12" t="s">
        <v>92</v>
      </c>
      <c r="I12" t="str">
        <f>VLOOKUP(F12,'CAMSS List of Standards'!A:AF,29,FALSE)</f>
        <v>X</v>
      </c>
      <c r="J12" t="s">
        <v>1106</v>
      </c>
    </row>
    <row r="13" spans="1:12" x14ac:dyDescent="0.25">
      <c r="A13" t="s">
        <v>542</v>
      </c>
      <c r="B13" t="s">
        <v>2489</v>
      </c>
      <c r="C13" t="s">
        <v>313</v>
      </c>
      <c r="D13" t="s">
        <v>313</v>
      </c>
      <c r="E13" t="s">
        <v>313</v>
      </c>
      <c r="F13" t="s">
        <v>313</v>
      </c>
      <c r="I13" t="str">
        <f>VLOOKUP(F13,'CAMSS List of Standards'!A:AF,29,FALSE)</f>
        <v>X</v>
      </c>
      <c r="J13" t="s">
        <v>1106</v>
      </c>
    </row>
    <row r="14" spans="1:12" x14ac:dyDescent="0.25">
      <c r="A14" t="s">
        <v>81</v>
      </c>
      <c r="B14" t="s">
        <v>2490</v>
      </c>
      <c r="C14" t="s">
        <v>314</v>
      </c>
      <c r="D14" t="s">
        <v>314</v>
      </c>
      <c r="E14" t="s">
        <v>314</v>
      </c>
      <c r="F14" t="s">
        <v>314</v>
      </c>
      <c r="I14" t="str">
        <f>VLOOKUP(F14,'CAMSS List of Standards'!A:AF,29,FALSE)</f>
        <v>X</v>
      </c>
      <c r="J14" t="s">
        <v>1106</v>
      </c>
    </row>
    <row r="15" spans="1:12" x14ac:dyDescent="0.25">
      <c r="A15" t="s">
        <v>637</v>
      </c>
      <c r="B15" t="s">
        <v>2491</v>
      </c>
      <c r="C15" t="s">
        <v>315</v>
      </c>
      <c r="D15" t="s">
        <v>315</v>
      </c>
      <c r="E15" t="s">
        <v>315</v>
      </c>
      <c r="F15" t="s">
        <v>315</v>
      </c>
      <c r="I15" t="str">
        <f>VLOOKUP(F15,'CAMSS List of Standards'!A:AF,29,FALSE)</f>
        <v>X</v>
      </c>
      <c r="J15" t="s">
        <v>1106</v>
      </c>
    </row>
    <row r="16" spans="1:12" x14ac:dyDescent="0.25">
      <c r="A16" t="s">
        <v>2492</v>
      </c>
      <c r="B16" t="s">
        <v>2493</v>
      </c>
      <c r="C16" t="s">
        <v>863</v>
      </c>
      <c r="D16" t="s">
        <v>863</v>
      </c>
      <c r="E16" t="s">
        <v>863</v>
      </c>
      <c r="F16" t="s">
        <v>863</v>
      </c>
      <c r="I16" t="str">
        <f>VLOOKUP(F16,'CAMSS List of Standards'!A:AF,29,FALSE)</f>
        <v>X</v>
      </c>
      <c r="J16" t="s">
        <v>1106</v>
      </c>
    </row>
    <row r="17" spans="1:10" x14ac:dyDescent="0.25">
      <c r="A17" t="s">
        <v>463</v>
      </c>
      <c r="B17" t="s">
        <v>2494</v>
      </c>
      <c r="C17" t="s">
        <v>873</v>
      </c>
      <c r="D17" t="s">
        <v>873</v>
      </c>
      <c r="E17" t="s">
        <v>873</v>
      </c>
      <c r="F17" t="s">
        <v>873</v>
      </c>
      <c r="I17" t="str">
        <f>VLOOKUP(F17,'CAMSS List of Standards'!A:AF,29,FALSE)</f>
        <v>X</v>
      </c>
      <c r="J17" t="s">
        <v>1106</v>
      </c>
    </row>
    <row r="18" spans="1:10" x14ac:dyDescent="0.25">
      <c r="A18" t="s">
        <v>461</v>
      </c>
      <c r="B18" t="s">
        <v>2495</v>
      </c>
      <c r="C18" t="s">
        <v>779</v>
      </c>
      <c r="D18" t="s">
        <v>779</v>
      </c>
      <c r="E18" t="s">
        <v>779</v>
      </c>
      <c r="F18" t="s">
        <v>779</v>
      </c>
      <c r="I18" t="str">
        <f>VLOOKUP(F18,'CAMSS List of Standards'!A:AF,29,FALSE)</f>
        <v>X</v>
      </c>
      <c r="J18" t="s">
        <v>1106</v>
      </c>
    </row>
    <row r="19" spans="1:10" x14ac:dyDescent="0.25">
      <c r="A19" t="s">
        <v>80</v>
      </c>
      <c r="B19" t="s">
        <v>2496</v>
      </c>
      <c r="C19" t="s">
        <v>168</v>
      </c>
      <c r="D19" t="s">
        <v>168</v>
      </c>
      <c r="E19" t="s">
        <v>168</v>
      </c>
      <c r="F19" t="s">
        <v>168</v>
      </c>
      <c r="I19" t="str">
        <f>VLOOKUP(F19,'CAMSS List of Standards'!A:AF,29,FALSE)</f>
        <v>X</v>
      </c>
      <c r="J19" t="s">
        <v>1106</v>
      </c>
    </row>
    <row r="20" spans="1:10" x14ac:dyDescent="0.25">
      <c r="A20" t="s">
        <v>631</v>
      </c>
      <c r="B20" t="s">
        <v>2497</v>
      </c>
      <c r="C20" t="s">
        <v>94</v>
      </c>
      <c r="D20" t="s">
        <v>94</v>
      </c>
      <c r="E20" t="s">
        <v>94</v>
      </c>
      <c r="F20" t="s">
        <v>94</v>
      </c>
      <c r="I20" t="str">
        <f>VLOOKUP(F20,'CAMSS List of Standards'!A:AF,29,FALSE)</f>
        <v>X</v>
      </c>
      <c r="J20" t="s">
        <v>1106</v>
      </c>
    </row>
    <row r="21" spans="1:10" x14ac:dyDescent="0.25">
      <c r="A21" t="s">
        <v>553</v>
      </c>
      <c r="B21" t="s">
        <v>2498</v>
      </c>
      <c r="C21" t="s">
        <v>150</v>
      </c>
      <c r="D21" t="s">
        <v>150</v>
      </c>
      <c r="E21" t="s">
        <v>150</v>
      </c>
      <c r="F21" t="s">
        <v>150</v>
      </c>
      <c r="I21" t="str">
        <f>VLOOKUP(F21,'CAMSS List of Standards'!A:AF,29,FALSE)</f>
        <v>X</v>
      </c>
      <c r="J21" t="s">
        <v>1106</v>
      </c>
    </row>
    <row r="22" spans="1:10" x14ac:dyDescent="0.25">
      <c r="A22" t="s">
        <v>466</v>
      </c>
      <c r="B22" t="s">
        <v>2499</v>
      </c>
      <c r="C22" t="s">
        <v>151</v>
      </c>
      <c r="D22" t="s">
        <v>151</v>
      </c>
      <c r="E22" t="s">
        <v>151</v>
      </c>
      <c r="F22" t="s">
        <v>151</v>
      </c>
      <c r="I22" t="str">
        <f>VLOOKUP(F22,'CAMSS List of Standards'!A:AF,29,FALSE)</f>
        <v>X</v>
      </c>
      <c r="J22" t="s">
        <v>1106</v>
      </c>
    </row>
    <row r="23" spans="1:10" x14ac:dyDescent="0.25">
      <c r="A23" t="s">
        <v>586</v>
      </c>
      <c r="B23" t="s">
        <v>2500</v>
      </c>
      <c r="C23" t="s">
        <v>118</v>
      </c>
      <c r="D23" t="s">
        <v>118</v>
      </c>
      <c r="E23" t="s">
        <v>118</v>
      </c>
      <c r="F23" t="s">
        <v>118</v>
      </c>
      <c r="I23" t="str">
        <f>VLOOKUP(F23,'CAMSS List of Standards'!A:AF,29,FALSE)</f>
        <v>X</v>
      </c>
      <c r="J23" t="s">
        <v>1106</v>
      </c>
    </row>
    <row r="24" spans="1:10" x14ac:dyDescent="0.25">
      <c r="A24" t="s">
        <v>554</v>
      </c>
      <c r="B24" t="s">
        <v>2501</v>
      </c>
      <c r="C24" t="s">
        <v>115</v>
      </c>
      <c r="D24" t="s">
        <v>115</v>
      </c>
      <c r="E24" t="s">
        <v>115</v>
      </c>
      <c r="F24" t="s">
        <v>115</v>
      </c>
      <c r="I24" t="str">
        <f>VLOOKUP(F24,'CAMSS List of Standards'!A:AF,29,FALSE)</f>
        <v>X</v>
      </c>
      <c r="J24" t="s">
        <v>1106</v>
      </c>
    </row>
    <row r="25" spans="1:10" x14ac:dyDescent="0.25">
      <c r="A25" t="s">
        <v>90</v>
      </c>
      <c r="B25" t="s">
        <v>2502</v>
      </c>
      <c r="C25" t="s">
        <v>205</v>
      </c>
      <c r="D25" t="s">
        <v>205</v>
      </c>
      <c r="E25" t="s">
        <v>205</v>
      </c>
      <c r="F25" t="s">
        <v>205</v>
      </c>
      <c r="I25" t="str">
        <f>VLOOKUP(F25,'CAMSS List of Standards'!A:AF,29,FALSE)</f>
        <v>X</v>
      </c>
      <c r="J25" t="s">
        <v>1106</v>
      </c>
    </row>
    <row r="26" spans="1:10" x14ac:dyDescent="0.25">
      <c r="A26" t="s">
        <v>552</v>
      </c>
      <c r="B26" t="s">
        <v>2503</v>
      </c>
      <c r="C26" t="s">
        <v>642</v>
      </c>
      <c r="D26" t="s">
        <v>642</v>
      </c>
      <c r="E26" t="s">
        <v>642</v>
      </c>
      <c r="F26" t="s">
        <v>642</v>
      </c>
      <c r="I26" t="str">
        <f>VLOOKUP(F26,'CAMSS List of Standards'!A:AF,29,FALSE)</f>
        <v>X</v>
      </c>
      <c r="J26" t="s">
        <v>1106</v>
      </c>
    </row>
    <row r="27" spans="1:10" x14ac:dyDescent="0.25">
      <c r="A27" t="s">
        <v>74</v>
      </c>
      <c r="B27" t="s">
        <v>2504</v>
      </c>
      <c r="C27" t="s">
        <v>355</v>
      </c>
      <c r="D27" t="s">
        <v>355</v>
      </c>
      <c r="E27" t="s">
        <v>355</v>
      </c>
      <c r="F27" t="s">
        <v>355</v>
      </c>
      <c r="I27" t="str">
        <f>VLOOKUP(F27,'CAMSS List of Standards'!A:AF,29,FALSE)</f>
        <v>X</v>
      </c>
      <c r="J27" t="s">
        <v>1106</v>
      </c>
    </row>
    <row r="28" spans="1:10" ht="45" x14ac:dyDescent="0.25">
      <c r="B28" s="5" t="s">
        <v>2505</v>
      </c>
      <c r="C28" t="s">
        <v>72</v>
      </c>
      <c r="D28" t="s">
        <v>72</v>
      </c>
      <c r="E28" t="s">
        <v>72</v>
      </c>
      <c r="F28" t="s">
        <v>72</v>
      </c>
      <c r="I28" t="str">
        <f>VLOOKUP(F28,'CAMSS List of Standards'!A:AF,29,FALSE)</f>
        <v>X</v>
      </c>
      <c r="J28" t="s">
        <v>1106</v>
      </c>
    </row>
    <row r="29" spans="1:10" x14ac:dyDescent="0.25">
      <c r="A29" t="s">
        <v>103</v>
      </c>
      <c r="B29" t="s">
        <v>2506</v>
      </c>
      <c r="C29" t="s">
        <v>87</v>
      </c>
      <c r="D29" t="s">
        <v>87</v>
      </c>
      <c r="E29" t="s">
        <v>87</v>
      </c>
      <c r="F29" t="s">
        <v>87</v>
      </c>
      <c r="I29" t="str">
        <f>VLOOKUP(F29,'CAMSS List of Standards'!A:AF,29,FALSE)</f>
        <v>X</v>
      </c>
      <c r="J29" t="s">
        <v>1106</v>
      </c>
    </row>
    <row r="30" spans="1:10" x14ac:dyDescent="0.25">
      <c r="A30" t="s">
        <v>800</v>
      </c>
      <c r="B30" t="s">
        <v>2507</v>
      </c>
      <c r="C30" t="s">
        <v>90</v>
      </c>
      <c r="D30" t="s">
        <v>90</v>
      </c>
      <c r="E30" t="s">
        <v>90</v>
      </c>
      <c r="F30" t="s">
        <v>90</v>
      </c>
      <c r="I30" t="str">
        <f>VLOOKUP(F30,'CAMSS List of Standards'!A:AF,29,FALSE)</f>
        <v>X</v>
      </c>
      <c r="J30" t="s">
        <v>1106</v>
      </c>
    </row>
    <row r="31" spans="1:10" x14ac:dyDescent="0.25">
      <c r="A31" t="s">
        <v>2508</v>
      </c>
      <c r="B31" t="s">
        <v>2509</v>
      </c>
      <c r="C31" t="s">
        <v>631</v>
      </c>
      <c r="D31" t="s">
        <v>631</v>
      </c>
      <c r="E31" t="s">
        <v>631</v>
      </c>
      <c r="F31" t="s">
        <v>631</v>
      </c>
      <c r="I31" t="str">
        <f>VLOOKUP(F31,'CAMSS List of Standards'!A:AF,29,FALSE)</f>
        <v>X</v>
      </c>
      <c r="J31" t="s">
        <v>1106</v>
      </c>
    </row>
    <row r="32" spans="1:10" x14ac:dyDescent="0.25">
      <c r="A32" t="s">
        <v>823</v>
      </c>
      <c r="B32" t="s">
        <v>2509</v>
      </c>
      <c r="C32" t="s">
        <v>586</v>
      </c>
      <c r="D32" t="s">
        <v>586</v>
      </c>
      <c r="E32" t="s">
        <v>586</v>
      </c>
      <c r="F32" t="s">
        <v>586</v>
      </c>
      <c r="I32" t="str">
        <f>VLOOKUP(F32,'CAMSS List of Standards'!A:AF,29,FALSE)</f>
        <v>X</v>
      </c>
      <c r="J32" t="s">
        <v>1106</v>
      </c>
    </row>
    <row r="33" spans="1:10" x14ac:dyDescent="0.25">
      <c r="A33" t="s">
        <v>2510</v>
      </c>
      <c r="B33" t="s">
        <v>2511</v>
      </c>
      <c r="C33" t="s">
        <v>664</v>
      </c>
      <c r="D33" t="s">
        <v>664</v>
      </c>
      <c r="E33" t="s">
        <v>664</v>
      </c>
      <c r="F33" t="s">
        <v>664</v>
      </c>
      <c r="I33" t="str">
        <f>VLOOKUP(F33,'CAMSS List of Standards'!A:AF,29,FALSE)</f>
        <v>X</v>
      </c>
      <c r="J33" t="s">
        <v>1106</v>
      </c>
    </row>
    <row r="34" spans="1:10" x14ac:dyDescent="0.25">
      <c r="A34" t="s">
        <v>143</v>
      </c>
      <c r="B34" t="s">
        <v>2512</v>
      </c>
      <c r="C34" t="s">
        <v>846</v>
      </c>
      <c r="D34" t="s">
        <v>846</v>
      </c>
      <c r="E34" t="s">
        <v>846</v>
      </c>
      <c r="F34" t="s">
        <v>846</v>
      </c>
      <c r="I34" t="str">
        <f>VLOOKUP(F34,'CAMSS List of Standards'!A:AF,29,FALSE)</f>
        <v>X</v>
      </c>
      <c r="J34" t="s">
        <v>1106</v>
      </c>
    </row>
    <row r="35" spans="1:10" x14ac:dyDescent="0.25">
      <c r="A35" t="s">
        <v>205</v>
      </c>
      <c r="B35" t="s">
        <v>2513</v>
      </c>
      <c r="C35" t="s">
        <v>76</v>
      </c>
      <c r="D35" t="s">
        <v>76</v>
      </c>
      <c r="E35" t="s">
        <v>76</v>
      </c>
      <c r="F35" t="s">
        <v>76</v>
      </c>
      <c r="I35" t="str">
        <f>VLOOKUP(F35,'CAMSS List of Standards'!A:AF,29,FALSE)</f>
        <v>X</v>
      </c>
      <c r="J35" t="s">
        <v>1106</v>
      </c>
    </row>
    <row r="36" spans="1:10" ht="90" x14ac:dyDescent="0.25">
      <c r="A36" t="s">
        <v>76</v>
      </c>
      <c r="B36" s="5" t="s">
        <v>2515</v>
      </c>
      <c r="C36" t="s">
        <v>173</v>
      </c>
      <c r="D36" t="s">
        <v>173</v>
      </c>
      <c r="E36" t="s">
        <v>173</v>
      </c>
      <c r="F36" t="s">
        <v>173</v>
      </c>
      <c r="I36" t="str">
        <f>VLOOKUP(F36,'CAMSS List of Standards'!A:AF,29,FALSE)</f>
        <v>X</v>
      </c>
      <c r="J36" t="s">
        <v>1106</v>
      </c>
    </row>
    <row r="37" spans="1:10" x14ac:dyDescent="0.25">
      <c r="B37" t="s">
        <v>2516</v>
      </c>
      <c r="C37" t="s">
        <v>82</v>
      </c>
      <c r="D37" t="s">
        <v>82</v>
      </c>
      <c r="E37" t="s">
        <v>82</v>
      </c>
      <c r="F37" t="s">
        <v>82</v>
      </c>
      <c r="I37" t="str">
        <f>VLOOKUP(F37,'CAMSS List of Standards'!A:AF,29,FALSE)</f>
        <v>X</v>
      </c>
      <c r="J37" t="s">
        <v>1106</v>
      </c>
    </row>
    <row r="38" spans="1:10" x14ac:dyDescent="0.25">
      <c r="A38" t="s">
        <v>2517</v>
      </c>
      <c r="B38" t="s">
        <v>2518</v>
      </c>
      <c r="C38" t="s">
        <v>259</v>
      </c>
      <c r="D38" t="s">
        <v>259</v>
      </c>
      <c r="E38" t="s">
        <v>259</v>
      </c>
      <c r="F38" t="s">
        <v>259</v>
      </c>
      <c r="I38" t="str">
        <f>VLOOKUP(F38,'CAMSS List of Standards'!A:AF,29,FALSE)</f>
        <v>X</v>
      </c>
      <c r="J38" t="s">
        <v>1106</v>
      </c>
    </row>
    <row r="39" spans="1:10" x14ac:dyDescent="0.25">
      <c r="A39" t="s">
        <v>2519</v>
      </c>
      <c r="B39" t="s">
        <v>2520</v>
      </c>
      <c r="C39" t="s">
        <v>78</v>
      </c>
      <c r="D39" t="s">
        <v>78</v>
      </c>
      <c r="E39" t="s">
        <v>78</v>
      </c>
      <c r="F39" t="s">
        <v>78</v>
      </c>
      <c r="I39" t="str">
        <f>VLOOKUP(F39,'CAMSS List of Standards'!A:AF,29,FALSE)</f>
        <v>X</v>
      </c>
      <c r="J39" t="s">
        <v>1106</v>
      </c>
    </row>
    <row r="40" spans="1:10" x14ac:dyDescent="0.25">
      <c r="B40" t="s">
        <v>2521</v>
      </c>
      <c r="C40" t="s">
        <v>91</v>
      </c>
      <c r="D40" t="s">
        <v>91</v>
      </c>
      <c r="E40" t="s">
        <v>91</v>
      </c>
      <c r="F40" t="s">
        <v>91</v>
      </c>
      <c r="I40" t="str">
        <f>VLOOKUP(F40,'CAMSS List of Standards'!A:AF,29,FALSE)</f>
        <v>X</v>
      </c>
      <c r="J40" t="s">
        <v>1106</v>
      </c>
    </row>
    <row r="41" spans="1:10" x14ac:dyDescent="0.25">
      <c r="A41" t="s">
        <v>679</v>
      </c>
      <c r="B41" t="s">
        <v>2522</v>
      </c>
      <c r="C41" t="s">
        <v>103</v>
      </c>
      <c r="D41" t="s">
        <v>103</v>
      </c>
      <c r="E41" t="s">
        <v>103</v>
      </c>
      <c r="F41" t="s">
        <v>103</v>
      </c>
      <c r="I41" t="str">
        <f>VLOOKUP(F41,'CAMSS List of Standards'!A:AF,29,FALSE)</f>
        <v>X</v>
      </c>
      <c r="J41" t="s">
        <v>1106</v>
      </c>
    </row>
    <row r="42" spans="1:10" x14ac:dyDescent="0.25">
      <c r="B42" t="s">
        <v>2523</v>
      </c>
      <c r="C42" t="s">
        <v>93</v>
      </c>
      <c r="D42" t="s">
        <v>93</v>
      </c>
      <c r="E42" t="s">
        <v>93</v>
      </c>
      <c r="F42" t="s">
        <v>93</v>
      </c>
      <c r="I42" t="str">
        <f>VLOOKUP(F42,'CAMSS List of Standards'!A:AF,29,FALSE)</f>
        <v>X</v>
      </c>
      <c r="J42" t="s">
        <v>1106</v>
      </c>
    </row>
    <row r="43" spans="1:10" x14ac:dyDescent="0.25">
      <c r="A43" t="s">
        <v>121</v>
      </c>
      <c r="B43" t="s">
        <v>2524</v>
      </c>
      <c r="C43" t="s">
        <v>638</v>
      </c>
      <c r="D43" t="s">
        <v>638</v>
      </c>
      <c r="E43" t="s">
        <v>638</v>
      </c>
      <c r="F43" t="s">
        <v>638</v>
      </c>
      <c r="I43" t="str">
        <f>VLOOKUP(F43,'CAMSS List of Standards'!A:AF,29,FALSE)</f>
        <v>X</v>
      </c>
      <c r="J43" t="s">
        <v>1106</v>
      </c>
    </row>
    <row r="44" spans="1:10" x14ac:dyDescent="0.25">
      <c r="A44" t="s">
        <v>353</v>
      </c>
      <c r="B44" t="s">
        <v>2525</v>
      </c>
      <c r="C44" t="s">
        <v>677</v>
      </c>
      <c r="D44" t="s">
        <v>677</v>
      </c>
      <c r="E44" t="s">
        <v>677</v>
      </c>
      <c r="F44" t="s">
        <v>677</v>
      </c>
      <c r="I44" t="str">
        <f>VLOOKUP(F44,'CAMSS List of Standards'!A:AF,29,FALSE)</f>
        <v>X</v>
      </c>
      <c r="J44" t="s">
        <v>1106</v>
      </c>
    </row>
    <row r="45" spans="1:10" x14ac:dyDescent="0.25">
      <c r="A45" t="s">
        <v>130</v>
      </c>
      <c r="B45" t="s">
        <v>2526</v>
      </c>
      <c r="C45" t="s">
        <v>643</v>
      </c>
      <c r="D45" t="s">
        <v>643</v>
      </c>
      <c r="E45" t="s">
        <v>643</v>
      </c>
      <c r="F45" t="s">
        <v>643</v>
      </c>
      <c r="I45" t="str">
        <f>VLOOKUP(F45,'CAMSS List of Standards'!A:AF,29,FALSE)</f>
        <v>X</v>
      </c>
      <c r="J45" t="s">
        <v>1106</v>
      </c>
    </row>
    <row r="46" spans="1:10" ht="60" x14ac:dyDescent="0.25">
      <c r="A46" t="s">
        <v>352</v>
      </c>
      <c r="B46" s="5" t="s">
        <v>2527</v>
      </c>
      <c r="C46" t="s">
        <v>188</v>
      </c>
      <c r="D46" t="s">
        <v>188</v>
      </c>
      <c r="E46" t="s">
        <v>188</v>
      </c>
      <c r="F46" t="s">
        <v>188</v>
      </c>
      <c r="I46" t="str">
        <f>VLOOKUP(F46,'CAMSS List of Standards'!A:AF,29,FALSE)</f>
        <v>X</v>
      </c>
      <c r="J46" t="s">
        <v>1106</v>
      </c>
    </row>
    <row r="47" spans="1:10" x14ac:dyDescent="0.25">
      <c r="A47" t="s">
        <v>79</v>
      </c>
      <c r="B47" s="5" t="s">
        <v>2528</v>
      </c>
      <c r="C47" t="s">
        <v>552</v>
      </c>
      <c r="D47" t="s">
        <v>552</v>
      </c>
      <c r="E47" t="s">
        <v>552</v>
      </c>
      <c r="F47" t="s">
        <v>552</v>
      </c>
      <c r="I47" t="str">
        <f>VLOOKUP(F47,'CAMSS List of Standards'!A:AF,29,FALSE)</f>
        <v>X</v>
      </c>
      <c r="J47" t="s">
        <v>1106</v>
      </c>
    </row>
    <row r="48" spans="1:10" x14ac:dyDescent="0.25">
      <c r="A48" t="s">
        <v>108</v>
      </c>
      <c r="B48" t="s">
        <v>2529</v>
      </c>
      <c r="C48" t="s">
        <v>553</v>
      </c>
      <c r="D48" t="s">
        <v>553</v>
      </c>
      <c r="E48" t="s">
        <v>553</v>
      </c>
      <c r="F48" t="s">
        <v>553</v>
      </c>
      <c r="I48" t="str">
        <f>VLOOKUP(F48,'CAMSS List of Standards'!A:AF,29,FALSE)</f>
        <v>X</v>
      </c>
      <c r="J48" t="s">
        <v>1106</v>
      </c>
    </row>
    <row r="49" spans="1:10" x14ac:dyDescent="0.25">
      <c r="A49" t="s">
        <v>122</v>
      </c>
      <c r="B49" t="s">
        <v>2530</v>
      </c>
      <c r="C49" t="s">
        <v>554</v>
      </c>
      <c r="D49" t="s">
        <v>554</v>
      </c>
      <c r="E49" t="s">
        <v>554</v>
      </c>
      <c r="F49" t="s">
        <v>554</v>
      </c>
      <c r="I49" t="str">
        <f>VLOOKUP(F49,'CAMSS List of Standards'!A:AF,29,FALSE)</f>
        <v>X</v>
      </c>
      <c r="J49" t="s">
        <v>1106</v>
      </c>
    </row>
    <row r="50" spans="1:10" ht="90" x14ac:dyDescent="0.25">
      <c r="A50" t="s">
        <v>779</v>
      </c>
      <c r="B50" s="5" t="s">
        <v>2531</v>
      </c>
      <c r="C50" t="s">
        <v>650</v>
      </c>
      <c r="D50" t="s">
        <v>650</v>
      </c>
      <c r="E50" t="s">
        <v>650</v>
      </c>
      <c r="F50" t="s">
        <v>650</v>
      </c>
      <c r="I50" t="str">
        <f>VLOOKUP(F50,'CAMSS List of Standards'!A:AF,29,FALSE)</f>
        <v>X</v>
      </c>
      <c r="J50" t="s">
        <v>1106</v>
      </c>
    </row>
    <row r="51" spans="1:10" x14ac:dyDescent="0.25">
      <c r="B51" t="s">
        <v>2532</v>
      </c>
      <c r="C51" t="s">
        <v>868</v>
      </c>
      <c r="D51" t="s">
        <v>868</v>
      </c>
      <c r="E51" t="s">
        <v>868</v>
      </c>
      <c r="F51" t="s">
        <v>868</v>
      </c>
      <c r="I51" t="str">
        <f>VLOOKUP(F51,'CAMSS List of Standards'!A:AF,29,FALSE)</f>
        <v>X</v>
      </c>
      <c r="J51" t="s">
        <v>1106</v>
      </c>
    </row>
    <row r="52" spans="1:10" ht="45" x14ac:dyDescent="0.25">
      <c r="A52" t="s">
        <v>704</v>
      </c>
      <c r="B52" s="5" t="s">
        <v>2533</v>
      </c>
      <c r="C52" t="s">
        <v>869</v>
      </c>
      <c r="D52" t="s">
        <v>869</v>
      </c>
      <c r="E52" t="s">
        <v>869</v>
      </c>
      <c r="F52" t="s">
        <v>869</v>
      </c>
      <c r="I52" t="str">
        <f>VLOOKUP(F52,'CAMSS List of Standards'!A:AF,29,FALSE)</f>
        <v>X</v>
      </c>
      <c r="J52" t="s">
        <v>1106</v>
      </c>
    </row>
    <row r="53" spans="1:10" x14ac:dyDescent="0.25">
      <c r="B53" t="s">
        <v>2534</v>
      </c>
      <c r="C53" t="s">
        <v>866</v>
      </c>
      <c r="D53" t="s">
        <v>866</v>
      </c>
      <c r="E53" t="s">
        <v>866</v>
      </c>
      <c r="F53" t="s">
        <v>866</v>
      </c>
      <c r="I53" t="str">
        <f>VLOOKUP(F53,'CAMSS List of Standards'!A:AF,29,FALSE)</f>
        <v>X</v>
      </c>
      <c r="J53" t="s">
        <v>1106</v>
      </c>
    </row>
    <row r="54" spans="1:10" x14ac:dyDescent="0.25">
      <c r="B54" t="s">
        <v>469</v>
      </c>
      <c r="C54" t="s">
        <v>867</v>
      </c>
      <c r="D54" t="s">
        <v>867</v>
      </c>
      <c r="E54" t="s">
        <v>867</v>
      </c>
      <c r="F54" t="s">
        <v>867</v>
      </c>
      <c r="I54" t="str">
        <f>VLOOKUP(F54,'CAMSS List of Standards'!A:AF,29,FALSE)</f>
        <v>X</v>
      </c>
      <c r="J54" t="s">
        <v>1106</v>
      </c>
    </row>
    <row r="55" spans="1:10" x14ac:dyDescent="0.25">
      <c r="A55" t="s">
        <v>179</v>
      </c>
      <c r="B55" t="s">
        <v>2535</v>
      </c>
      <c r="C55" t="s">
        <v>175</v>
      </c>
      <c r="D55" t="s">
        <v>175</v>
      </c>
      <c r="E55" t="s">
        <v>175</v>
      </c>
      <c r="F55" t="s">
        <v>175</v>
      </c>
      <c r="I55" t="str">
        <f>VLOOKUP(F55,'CAMSS List of Standards'!A:AF,29,FALSE)</f>
        <v>X</v>
      </c>
      <c r="J55" t="s">
        <v>1106</v>
      </c>
    </row>
    <row r="56" spans="1:10" x14ac:dyDescent="0.25">
      <c r="A56" t="s">
        <v>92</v>
      </c>
      <c r="B56" t="s">
        <v>2536</v>
      </c>
      <c r="C56" t="s">
        <v>80</v>
      </c>
      <c r="D56" t="s">
        <v>80</v>
      </c>
      <c r="E56" t="s">
        <v>80</v>
      </c>
      <c r="F56" t="s">
        <v>80</v>
      </c>
      <c r="I56" t="str">
        <f>VLOOKUP(F56,'CAMSS List of Standards'!A:AF,29,FALSE)</f>
        <v>X</v>
      </c>
      <c r="J56" t="s">
        <v>1106</v>
      </c>
    </row>
    <row r="57" spans="1:10" x14ac:dyDescent="0.25">
      <c r="A57" t="s">
        <v>2537</v>
      </c>
      <c r="B57" t="s">
        <v>355</v>
      </c>
      <c r="C57" t="s">
        <v>81</v>
      </c>
      <c r="D57" t="s">
        <v>81</v>
      </c>
      <c r="E57" t="s">
        <v>81</v>
      </c>
      <c r="F57" t="s">
        <v>81</v>
      </c>
      <c r="I57" t="str">
        <f>VLOOKUP(F57,'CAMSS List of Standards'!A:AF,29,FALSE)</f>
        <v>X</v>
      </c>
      <c r="J57" t="s">
        <v>1106</v>
      </c>
    </row>
    <row r="58" spans="1:10" x14ac:dyDescent="0.25">
      <c r="B58" t="s">
        <v>1529</v>
      </c>
      <c r="C58" t="s">
        <v>83</v>
      </c>
      <c r="D58" t="s">
        <v>83</v>
      </c>
      <c r="E58" t="s">
        <v>83</v>
      </c>
      <c r="F58" t="s">
        <v>83</v>
      </c>
      <c r="I58" t="str">
        <f>VLOOKUP(F58,'CAMSS List of Standards'!A:AF,29,FALSE)</f>
        <v>X</v>
      </c>
      <c r="J58" t="s">
        <v>1106</v>
      </c>
    </row>
    <row r="59" spans="1:10" x14ac:dyDescent="0.25">
      <c r="B59" t="s">
        <v>2179</v>
      </c>
      <c r="C59" t="s">
        <v>79</v>
      </c>
      <c r="D59" t="s">
        <v>79</v>
      </c>
      <c r="E59" t="s">
        <v>79</v>
      </c>
      <c r="F59" t="s">
        <v>79</v>
      </c>
      <c r="I59" t="str">
        <f>VLOOKUP(F59,'CAMSS List of Standards'!A:AF,29,FALSE)</f>
        <v>X</v>
      </c>
      <c r="J59" t="s">
        <v>1106</v>
      </c>
    </row>
    <row r="60" spans="1:10" x14ac:dyDescent="0.25">
      <c r="B60" t="s">
        <v>2538</v>
      </c>
      <c r="C60" t="s">
        <v>74</v>
      </c>
      <c r="D60" t="s">
        <v>74</v>
      </c>
      <c r="E60" t="s">
        <v>74</v>
      </c>
      <c r="F60" t="s">
        <v>74</v>
      </c>
      <c r="I60" t="str">
        <f>VLOOKUP(F60,'CAMSS List of Standards'!A:AF,29,FALSE)</f>
        <v>X</v>
      </c>
      <c r="J60" t="s">
        <v>1106</v>
      </c>
    </row>
    <row r="61" spans="1:10" x14ac:dyDescent="0.25">
      <c r="A61" t="s">
        <v>664</v>
      </c>
      <c r="B61" t="s">
        <v>2539</v>
      </c>
      <c r="C61" t="s">
        <v>1649</v>
      </c>
      <c r="D61" t="s">
        <v>1649</v>
      </c>
      <c r="E61" t="s">
        <v>1649</v>
      </c>
      <c r="F61" t="s">
        <v>1649</v>
      </c>
      <c r="I61" t="str">
        <f>VLOOKUP(F61,'CAMSS List of Standards'!A:AF,29,FALSE)</f>
        <v>X</v>
      </c>
      <c r="J61" t="s">
        <v>1106</v>
      </c>
    </row>
    <row r="62" spans="1:10" x14ac:dyDescent="0.25">
      <c r="A62" t="s">
        <v>115</v>
      </c>
      <c r="B62" t="s">
        <v>2540</v>
      </c>
      <c r="C62" t="s">
        <v>100</v>
      </c>
      <c r="D62" t="s">
        <v>100</v>
      </c>
      <c r="E62" t="s">
        <v>100</v>
      </c>
      <c r="F62" t="s">
        <v>100</v>
      </c>
      <c r="I62" t="str">
        <f>VLOOKUP(F62,'CAMSS List of Standards'!A:AF,29,FALSE)</f>
        <v>X</v>
      </c>
      <c r="J62" t="s">
        <v>1106</v>
      </c>
    </row>
    <row r="63" spans="1:10" x14ac:dyDescent="0.25">
      <c r="B63" t="s">
        <v>188</v>
      </c>
      <c r="C63" t="s">
        <v>667</v>
      </c>
      <c r="D63" t="s">
        <v>667</v>
      </c>
      <c r="E63" t="s">
        <v>667</v>
      </c>
      <c r="F63" t="s">
        <v>667</v>
      </c>
      <c r="I63" t="str">
        <f>VLOOKUP(F63,'CAMSS List of Standards'!A:AF,29,FALSE)</f>
        <v>X</v>
      </c>
      <c r="J63" t="s">
        <v>1106</v>
      </c>
    </row>
    <row r="64" spans="1:10" x14ac:dyDescent="0.25">
      <c r="B64" t="s">
        <v>2541</v>
      </c>
      <c r="C64" t="s">
        <v>462</v>
      </c>
      <c r="D64" t="s">
        <v>462</v>
      </c>
      <c r="E64" t="s">
        <v>462</v>
      </c>
      <c r="F64" t="s">
        <v>462</v>
      </c>
      <c r="I64" t="str">
        <f>VLOOKUP(F64,'CAMSS List of Standards'!A:AF,29,FALSE)</f>
        <v>X</v>
      </c>
      <c r="J64" t="s">
        <v>1106</v>
      </c>
    </row>
    <row r="65" spans="1:10" x14ac:dyDescent="0.25">
      <c r="B65" t="s">
        <v>2542</v>
      </c>
      <c r="C65" t="s">
        <v>84</v>
      </c>
      <c r="D65" t="s">
        <v>84</v>
      </c>
      <c r="E65" t="s">
        <v>84</v>
      </c>
      <c r="F65" t="s">
        <v>84</v>
      </c>
      <c r="I65" t="str">
        <f>VLOOKUP(F65,'CAMSS List of Standards'!A:AF,29,FALSE)</f>
        <v>X</v>
      </c>
      <c r="J65" t="s">
        <v>1106</v>
      </c>
    </row>
    <row r="66" spans="1:10" x14ac:dyDescent="0.25">
      <c r="A66" t="s">
        <v>111</v>
      </c>
      <c r="B66" t="s">
        <v>2543</v>
      </c>
      <c r="C66" t="s">
        <v>98</v>
      </c>
      <c r="D66" t="s">
        <v>98</v>
      </c>
      <c r="E66" t="s">
        <v>98</v>
      </c>
      <c r="F66" t="s">
        <v>98</v>
      </c>
      <c r="I66" t="str">
        <f>VLOOKUP(F66,'CAMSS List of Standards'!A:AF,29,FALSE)</f>
        <v>X</v>
      </c>
      <c r="J66" t="s">
        <v>1106</v>
      </c>
    </row>
    <row r="67" spans="1:10" x14ac:dyDescent="0.25">
      <c r="A67" t="s">
        <v>869</v>
      </c>
      <c r="B67" t="s">
        <v>2544</v>
      </c>
      <c r="C67" t="s">
        <v>86</v>
      </c>
      <c r="D67" t="s">
        <v>86</v>
      </c>
      <c r="E67" t="s">
        <v>86</v>
      </c>
      <c r="F67" t="s">
        <v>86</v>
      </c>
      <c r="I67" t="str">
        <f>VLOOKUP(F67,'CAMSS List of Standards'!A:AF,29,FALSE)</f>
        <v>X</v>
      </c>
      <c r="J67" t="s">
        <v>1106</v>
      </c>
    </row>
    <row r="68" spans="1:10" x14ac:dyDescent="0.25">
      <c r="A68" t="s">
        <v>667</v>
      </c>
      <c r="B68" t="s">
        <v>2545</v>
      </c>
      <c r="C68" t="s">
        <v>112</v>
      </c>
      <c r="D68" t="s">
        <v>112</v>
      </c>
      <c r="E68" t="s">
        <v>112</v>
      </c>
      <c r="F68" t="s">
        <v>112</v>
      </c>
      <c r="I68" t="str">
        <f>VLOOKUP(F68,'CAMSS List of Standards'!A:AF,29,FALSE)</f>
        <v>X</v>
      </c>
      <c r="J68" t="s">
        <v>1106</v>
      </c>
    </row>
    <row r="69" spans="1:10" x14ac:dyDescent="0.25">
      <c r="A69" t="s">
        <v>105</v>
      </c>
      <c r="B69" t="s">
        <v>2546</v>
      </c>
      <c r="C69" t="s">
        <v>128</v>
      </c>
      <c r="D69" t="s">
        <v>128</v>
      </c>
      <c r="E69" t="s">
        <v>128</v>
      </c>
      <c r="F69" t="s">
        <v>128</v>
      </c>
      <c r="I69" t="str">
        <f>VLOOKUP(F69,'CAMSS List of Standards'!A:AF,29,FALSE)</f>
        <v>X</v>
      </c>
      <c r="J69" t="s">
        <v>1106</v>
      </c>
    </row>
    <row r="70" spans="1:10" x14ac:dyDescent="0.25">
      <c r="B70" t="s">
        <v>2547</v>
      </c>
      <c r="C70" t="s">
        <v>679</v>
      </c>
      <c r="D70" t="s">
        <v>679</v>
      </c>
      <c r="E70" t="s">
        <v>679</v>
      </c>
      <c r="F70" t="s">
        <v>679</v>
      </c>
      <c r="I70" t="str">
        <f>VLOOKUP(F70,'CAMSS List of Standards'!A:AF,29,FALSE)</f>
        <v>X</v>
      </c>
      <c r="J70" t="s">
        <v>1106</v>
      </c>
    </row>
    <row r="71" spans="1:10" x14ac:dyDescent="0.25">
      <c r="B71" t="s">
        <v>2548</v>
      </c>
      <c r="C71" t="s">
        <v>105</v>
      </c>
      <c r="D71" t="s">
        <v>105</v>
      </c>
      <c r="E71" t="s">
        <v>105</v>
      </c>
      <c r="F71" t="s">
        <v>105</v>
      </c>
      <c r="I71" t="str">
        <f>VLOOKUP(F71,'CAMSS List of Standards'!A:AF,29,FALSE)</f>
        <v>X</v>
      </c>
      <c r="J71" t="s">
        <v>1106</v>
      </c>
    </row>
    <row r="72" spans="1:10" x14ac:dyDescent="0.25">
      <c r="A72" t="s">
        <v>71</v>
      </c>
      <c r="B72" t="s">
        <v>2549</v>
      </c>
      <c r="C72" t="s">
        <v>111</v>
      </c>
      <c r="D72" t="s">
        <v>111</v>
      </c>
      <c r="E72" t="s">
        <v>111</v>
      </c>
      <c r="F72" t="s">
        <v>111</v>
      </c>
      <c r="I72" t="str">
        <f>VLOOKUP(F72,'CAMSS List of Standards'!A:AF,29,FALSE)</f>
        <v>X</v>
      </c>
      <c r="J72" t="s">
        <v>1106</v>
      </c>
    </row>
    <row r="73" spans="1:10" x14ac:dyDescent="0.25">
      <c r="A73" t="s">
        <v>98</v>
      </c>
      <c r="B73" t="s">
        <v>2518</v>
      </c>
      <c r="C73" t="s">
        <v>148</v>
      </c>
      <c r="D73" t="s">
        <v>148</v>
      </c>
      <c r="E73" t="s">
        <v>148</v>
      </c>
      <c r="F73" t="s">
        <v>148</v>
      </c>
      <c r="I73" t="str">
        <f>VLOOKUP(F73,'CAMSS List of Standards'!A:AF,29,FALSE)</f>
        <v>X</v>
      </c>
      <c r="J73" t="s">
        <v>1106</v>
      </c>
    </row>
    <row r="74" spans="1:10" x14ac:dyDescent="0.25">
      <c r="A74" t="s">
        <v>2550</v>
      </c>
      <c r="B74" t="s">
        <v>2551</v>
      </c>
      <c r="C74" t="s">
        <v>469</v>
      </c>
      <c r="D74" t="s">
        <v>469</v>
      </c>
      <c r="E74" t="s">
        <v>469</v>
      </c>
      <c r="F74" t="s">
        <v>469</v>
      </c>
      <c r="I74" t="str">
        <f>VLOOKUP(F74,'CAMSS List of Standards'!A:AF,29,FALSE)</f>
        <v>X</v>
      </c>
      <c r="J74" t="s">
        <v>1106</v>
      </c>
    </row>
    <row r="75" spans="1:10" x14ac:dyDescent="0.25">
      <c r="B75" t="s">
        <v>2552</v>
      </c>
      <c r="C75" t="s">
        <v>353</v>
      </c>
      <c r="D75" t="s">
        <v>353</v>
      </c>
      <c r="E75" t="s">
        <v>353</v>
      </c>
      <c r="F75" t="s">
        <v>353</v>
      </c>
      <c r="I75" t="str">
        <f>VLOOKUP(F75,'CAMSS List of Standards'!A:AF,29,FALSE)</f>
        <v>X</v>
      </c>
      <c r="J75" t="s">
        <v>1106</v>
      </c>
    </row>
    <row r="76" spans="1:10" x14ac:dyDescent="0.25">
      <c r="B76" t="s">
        <v>2553</v>
      </c>
      <c r="C76" t="s">
        <v>466</v>
      </c>
      <c r="D76" t="s">
        <v>466</v>
      </c>
      <c r="E76" t="s">
        <v>466</v>
      </c>
      <c r="F76" t="s">
        <v>466</v>
      </c>
      <c r="I76" t="str">
        <f>VLOOKUP(F76,'CAMSS List of Standards'!A:AF,29,FALSE)</f>
        <v>X</v>
      </c>
      <c r="J76" t="s">
        <v>1106</v>
      </c>
    </row>
    <row r="77" spans="1:10" x14ac:dyDescent="0.25">
      <c r="B77" t="s">
        <v>1554</v>
      </c>
      <c r="C77" t="s">
        <v>800</v>
      </c>
      <c r="D77" t="s">
        <v>800</v>
      </c>
      <c r="E77" t="s">
        <v>800</v>
      </c>
      <c r="F77" t="s">
        <v>800</v>
      </c>
      <c r="I77" t="str">
        <f>VLOOKUP(F77,'CAMSS List of Standards'!A:AF,29,FALSE)</f>
        <v>X</v>
      </c>
      <c r="J77" t="s">
        <v>1106</v>
      </c>
    </row>
    <row r="78" spans="1:10" x14ac:dyDescent="0.25">
      <c r="C78" t="s">
        <v>823</v>
      </c>
      <c r="D78" t="s">
        <v>823</v>
      </c>
      <c r="E78" t="s">
        <v>823</v>
      </c>
      <c r="F78" t="s">
        <v>823</v>
      </c>
      <c r="I78" t="str">
        <f>VLOOKUP(F78,'CAMSS List of Standards'!A:AF,29,FALSE)</f>
        <v>X</v>
      </c>
      <c r="J78" t="s">
        <v>1106</v>
      </c>
    </row>
    <row r="79" spans="1:10" x14ac:dyDescent="0.25">
      <c r="B79" t="s">
        <v>2554</v>
      </c>
      <c r="C79" t="s">
        <v>131</v>
      </c>
      <c r="D79" t="s">
        <v>131</v>
      </c>
      <c r="E79" t="s">
        <v>131</v>
      </c>
      <c r="F79" t="s">
        <v>131</v>
      </c>
      <c r="I79" t="str">
        <f>VLOOKUP(F79,'CAMSS List of Standards'!A:AF,29,FALSE)</f>
        <v>X</v>
      </c>
      <c r="J79" t="s">
        <v>1106</v>
      </c>
    </row>
    <row r="80" spans="1:10" x14ac:dyDescent="0.25">
      <c r="A80" t="s">
        <v>195</v>
      </c>
      <c r="B80" t="s">
        <v>2555</v>
      </c>
      <c r="C80" t="s">
        <v>637</v>
      </c>
      <c r="D80" t="s">
        <v>637</v>
      </c>
      <c r="E80" t="s">
        <v>637</v>
      </c>
      <c r="F80" t="s">
        <v>637</v>
      </c>
      <c r="I80" t="str">
        <f>VLOOKUP(F80,'CAMSS List of Standards'!A:AF,29,FALSE)</f>
        <v>X</v>
      </c>
      <c r="J80" t="s">
        <v>1106</v>
      </c>
    </row>
    <row r="81" spans="1:10" x14ac:dyDescent="0.25">
      <c r="B81" t="s">
        <v>2556</v>
      </c>
      <c r="C81" t="s">
        <v>722</v>
      </c>
      <c r="D81" t="s">
        <v>722</v>
      </c>
      <c r="E81" t="s">
        <v>722</v>
      </c>
      <c r="F81" t="s">
        <v>722</v>
      </c>
      <c r="I81" t="str">
        <f>VLOOKUP(F81,'CAMSS List of Standards'!A:AF,29,FALSE)</f>
        <v>X</v>
      </c>
      <c r="J81" t="s">
        <v>1106</v>
      </c>
    </row>
    <row r="82" spans="1:10" x14ac:dyDescent="0.25">
      <c r="B82" t="s">
        <v>2557</v>
      </c>
      <c r="C82" t="s">
        <v>542</v>
      </c>
      <c r="D82" t="s">
        <v>542</v>
      </c>
      <c r="E82" t="s">
        <v>542</v>
      </c>
      <c r="F82" t="s">
        <v>542</v>
      </c>
      <c r="I82" t="str">
        <f>VLOOKUP(F82,'CAMSS List of Standards'!A:AF,29,FALSE)</f>
        <v>X</v>
      </c>
      <c r="J82" t="s">
        <v>1106</v>
      </c>
    </row>
    <row r="83" spans="1:10" x14ac:dyDescent="0.25">
      <c r="A83" t="s">
        <v>2558</v>
      </c>
      <c r="B83" t="s">
        <v>2559</v>
      </c>
      <c r="C83" t="s">
        <v>647</v>
      </c>
      <c r="D83" t="s">
        <v>647</v>
      </c>
      <c r="E83" t="s">
        <v>647</v>
      </c>
      <c r="F83" t="s">
        <v>647</v>
      </c>
      <c r="I83" t="str">
        <f>VLOOKUP(F83,'CAMSS List of Standards'!A:AF,29,FALSE)</f>
        <v>X</v>
      </c>
      <c r="J83" t="s">
        <v>1106</v>
      </c>
    </row>
    <row r="84" spans="1:10" x14ac:dyDescent="0.25">
      <c r="A84" t="s">
        <v>85</v>
      </c>
      <c r="B84" t="s">
        <v>2560</v>
      </c>
      <c r="C84" t="s">
        <v>108</v>
      </c>
      <c r="D84" t="s">
        <v>108</v>
      </c>
      <c r="E84" t="s">
        <v>108</v>
      </c>
      <c r="F84" t="s">
        <v>108</v>
      </c>
      <c r="I84" t="str">
        <f>VLOOKUP(F84,'CAMSS List of Standards'!A:AF,29,FALSE)</f>
        <v>X</v>
      </c>
      <c r="J84" t="s">
        <v>1106</v>
      </c>
    </row>
    <row r="85" spans="1:10" x14ac:dyDescent="0.25">
      <c r="A85" t="s">
        <v>1456</v>
      </c>
      <c r="B85" t="s">
        <v>2561</v>
      </c>
      <c r="C85" t="s">
        <v>73</v>
      </c>
      <c r="D85" t="s">
        <v>73</v>
      </c>
      <c r="E85" t="s">
        <v>73</v>
      </c>
      <c r="F85" t="s">
        <v>73</v>
      </c>
      <c r="I85" t="str">
        <f>VLOOKUP(F85,'CAMSS List of Standards'!A:AF,29,FALSE)</f>
        <v>X</v>
      </c>
      <c r="J85" t="s">
        <v>1106</v>
      </c>
    </row>
    <row r="86" spans="1:10" x14ac:dyDescent="0.25">
      <c r="A86" t="s">
        <v>281</v>
      </c>
      <c r="B86" t="s">
        <v>2562</v>
      </c>
      <c r="C86" t="s">
        <v>122</v>
      </c>
      <c r="D86" t="s">
        <v>122</v>
      </c>
      <c r="E86" t="s">
        <v>122</v>
      </c>
      <c r="F86" t="s">
        <v>122</v>
      </c>
      <c r="I86" t="str">
        <f>VLOOKUP(F86,'CAMSS List of Standards'!A:AF,29,FALSE)</f>
        <v>X</v>
      </c>
      <c r="J86" t="s">
        <v>1106</v>
      </c>
    </row>
    <row r="87" spans="1:10" x14ac:dyDescent="0.25">
      <c r="A87" t="s">
        <v>82</v>
      </c>
      <c r="B87" t="s">
        <v>706</v>
      </c>
      <c r="C87" t="s">
        <v>109</v>
      </c>
      <c r="D87" t="s">
        <v>109</v>
      </c>
      <c r="E87" t="s">
        <v>109</v>
      </c>
      <c r="F87" t="s">
        <v>109</v>
      </c>
      <c r="I87" t="str">
        <f>VLOOKUP(F87,'CAMSS List of Standards'!A:AF,29,FALSE)</f>
        <v>X</v>
      </c>
      <c r="J87" t="s">
        <v>1106</v>
      </c>
    </row>
    <row r="88" spans="1:10" x14ac:dyDescent="0.25">
      <c r="A88" t="s">
        <v>188</v>
      </c>
      <c r="B88" t="s">
        <v>2563</v>
      </c>
      <c r="C88" t="s">
        <v>179</v>
      </c>
      <c r="D88" t="s">
        <v>179</v>
      </c>
      <c r="E88" t="s">
        <v>179</v>
      </c>
      <c r="F88" t="s">
        <v>179</v>
      </c>
      <c r="I88" t="str">
        <f>VLOOKUP(F88,'CAMSS List of Standards'!A:AF,29,FALSE)</f>
        <v>X</v>
      </c>
      <c r="J88" t="s">
        <v>1106</v>
      </c>
    </row>
    <row r="89" spans="1:10" x14ac:dyDescent="0.25">
      <c r="B89" t="s">
        <v>2564</v>
      </c>
      <c r="C89" t="s">
        <v>184</v>
      </c>
      <c r="D89" t="s">
        <v>184</v>
      </c>
      <c r="E89" t="s">
        <v>184</v>
      </c>
      <c r="F89" t="s">
        <v>184</v>
      </c>
      <c r="I89" t="str">
        <f>VLOOKUP(F89,'CAMSS List of Standards'!A:AF,29,FALSE)</f>
        <v>X</v>
      </c>
      <c r="J89" t="s">
        <v>1106</v>
      </c>
    </row>
    <row r="90" spans="1:10" x14ac:dyDescent="0.25">
      <c r="B90" t="s">
        <v>2565</v>
      </c>
      <c r="C90" t="s">
        <v>71</v>
      </c>
      <c r="D90" t="s">
        <v>71</v>
      </c>
      <c r="E90" t="s">
        <v>71</v>
      </c>
      <c r="F90" t="s">
        <v>71</v>
      </c>
      <c r="I90" t="str">
        <f>VLOOKUP(F90,'CAMSS List of Standards'!A:AF,29,FALSE)</f>
        <v>X</v>
      </c>
      <c r="J90" t="s">
        <v>1106</v>
      </c>
    </row>
    <row r="91" spans="1:10" x14ac:dyDescent="0.25">
      <c r="B91" t="s">
        <v>2566</v>
      </c>
      <c r="C91" t="s">
        <v>99</v>
      </c>
      <c r="D91" t="s">
        <v>99</v>
      </c>
      <c r="E91" t="s">
        <v>99</v>
      </c>
      <c r="F91" t="s">
        <v>99</v>
      </c>
      <c r="I91" t="str">
        <f>VLOOKUP(F91,'CAMSS List of Standards'!A:AF,29,FALSE)</f>
        <v>X</v>
      </c>
      <c r="J91" t="s">
        <v>1106</v>
      </c>
    </row>
    <row r="92" spans="1:10" x14ac:dyDescent="0.25">
      <c r="A92" t="s">
        <v>84</v>
      </c>
      <c r="B92" t="s">
        <v>2542</v>
      </c>
      <c r="I92" t="e">
        <f>VLOOKUP(F92,'CAMSS List of Standards'!A:AF,29,FALSE)</f>
        <v>#N/A</v>
      </c>
      <c r="J92" t="s">
        <v>1106</v>
      </c>
    </row>
    <row r="93" spans="1:10" x14ac:dyDescent="0.25">
      <c r="A93" t="s">
        <v>151</v>
      </c>
      <c r="B93" t="s">
        <v>2567</v>
      </c>
      <c r="I93" t="e">
        <f>VLOOKUP(F93,'CAMSS List of Standards'!A:AF,29,FALSE)</f>
        <v>#N/A</v>
      </c>
      <c r="J93" t="s">
        <v>1106</v>
      </c>
    </row>
    <row r="94" spans="1:10" x14ac:dyDescent="0.25">
      <c r="B94" t="s">
        <v>2568</v>
      </c>
      <c r="I94" t="e">
        <f>VLOOKUP(F94,'CAMSS List of Standards'!A:AF,29,FALSE)</f>
        <v>#N/A</v>
      </c>
      <c r="J94" t="s">
        <v>1106</v>
      </c>
    </row>
    <row r="95" spans="1:10" x14ac:dyDescent="0.25">
      <c r="B95" t="s">
        <v>2569</v>
      </c>
      <c r="I95" t="e">
        <f>VLOOKUP(F95,'CAMSS List of Standards'!A:AF,29,FALSE)</f>
        <v>#N/A</v>
      </c>
      <c r="J95" t="s">
        <v>1106</v>
      </c>
    </row>
    <row r="96" spans="1:10" x14ac:dyDescent="0.25">
      <c r="B96" t="s">
        <v>2570</v>
      </c>
      <c r="I96" t="e">
        <f>VLOOKUP(F96,'CAMSS List of Standards'!A:AF,29,FALSE)</f>
        <v>#N/A</v>
      </c>
      <c r="J96" t="s">
        <v>1106</v>
      </c>
    </row>
    <row r="97" spans="1:10" x14ac:dyDescent="0.25">
      <c r="B97" t="s">
        <v>2571</v>
      </c>
      <c r="I97" t="e">
        <f>VLOOKUP(F97,'CAMSS List of Standards'!A:AF,29,FALSE)</f>
        <v>#N/A</v>
      </c>
      <c r="J97" t="s">
        <v>1106</v>
      </c>
    </row>
    <row r="98" spans="1:10" x14ac:dyDescent="0.25">
      <c r="B98" t="s">
        <v>2572</v>
      </c>
      <c r="I98" t="e">
        <f>VLOOKUP(F98,'CAMSS List of Standards'!A:AF,29,FALSE)</f>
        <v>#N/A</v>
      </c>
      <c r="J98" t="s">
        <v>1106</v>
      </c>
    </row>
    <row r="99" spans="1:10" x14ac:dyDescent="0.25">
      <c r="B99" t="s">
        <v>2573</v>
      </c>
      <c r="I99" t="e">
        <f>VLOOKUP(F99,'CAMSS List of Standards'!A:AF,29,FALSE)</f>
        <v>#N/A</v>
      </c>
      <c r="J99" t="s">
        <v>1106</v>
      </c>
    </row>
    <row r="100" spans="1:10" x14ac:dyDescent="0.25">
      <c r="B100" t="s">
        <v>1506</v>
      </c>
      <c r="I100" t="e">
        <f>VLOOKUP(F100,'CAMSS List of Standards'!A:AF,29,FALSE)</f>
        <v>#N/A</v>
      </c>
      <c r="J100" t="s">
        <v>1106</v>
      </c>
    </row>
    <row r="101" spans="1:10" x14ac:dyDescent="0.25">
      <c r="A101" t="s">
        <v>148</v>
      </c>
      <c r="B101" t="s">
        <v>2574</v>
      </c>
      <c r="I101" t="e">
        <f>VLOOKUP(F101,'CAMSS List of Standards'!A:AF,29,FALSE)</f>
        <v>#N/A</v>
      </c>
      <c r="J101" t="s">
        <v>1106</v>
      </c>
    </row>
    <row r="102" spans="1:10" x14ac:dyDescent="0.25">
      <c r="A102" t="s">
        <v>1463</v>
      </c>
      <c r="B102" t="s">
        <v>2575</v>
      </c>
      <c r="I102" t="e">
        <f>VLOOKUP(F102,'CAMSS List of Standards'!A:AF,29,FALSE)</f>
        <v>#N/A</v>
      </c>
      <c r="J102" t="s">
        <v>1106</v>
      </c>
    </row>
    <row r="103" spans="1:10" x14ac:dyDescent="0.25">
      <c r="A103" t="s">
        <v>112</v>
      </c>
      <c r="B103" t="s">
        <v>2576</v>
      </c>
      <c r="I103" t="e">
        <f>VLOOKUP(F103,'CAMSS List of Standards'!A:AF,29,FALSE)</f>
        <v>#N/A</v>
      </c>
      <c r="J103" t="s">
        <v>1106</v>
      </c>
    </row>
    <row r="104" spans="1:10" x14ac:dyDescent="0.25">
      <c r="A104" t="s">
        <v>259</v>
      </c>
      <c r="B104" t="s">
        <v>2577</v>
      </c>
      <c r="I104" t="e">
        <f>VLOOKUP(F104,'CAMSS List of Standards'!A:AF,29,FALSE)</f>
        <v>#N/A</v>
      </c>
      <c r="J104" t="s">
        <v>1106</v>
      </c>
    </row>
    <row r="105" spans="1:10" x14ac:dyDescent="0.25">
      <c r="B105" t="s">
        <v>2578</v>
      </c>
      <c r="I105" t="e">
        <f>VLOOKUP(F105,'CAMSS List of Standards'!A:AF,29,FALSE)</f>
        <v>#N/A</v>
      </c>
      <c r="J105" t="s">
        <v>1106</v>
      </c>
    </row>
    <row r="106" spans="1:10" x14ac:dyDescent="0.25">
      <c r="A106" t="s">
        <v>126</v>
      </c>
      <c r="B106" t="s">
        <v>2579</v>
      </c>
      <c r="I106" t="e">
        <f>VLOOKUP(F106,'CAMSS List of Standards'!A:AF,29,FALSE)</f>
        <v>#N/A</v>
      </c>
      <c r="J106" t="s">
        <v>1106</v>
      </c>
    </row>
    <row r="107" spans="1:10" ht="30" x14ac:dyDescent="0.25">
      <c r="A107" t="s">
        <v>77</v>
      </c>
      <c r="B107" s="5" t="s">
        <v>2580</v>
      </c>
      <c r="C107" s="5"/>
      <c r="D107" s="5"/>
      <c r="E107" s="5"/>
      <c r="F107" s="5"/>
      <c r="I107" s="5" t="e">
        <f>VLOOKUP(F107,'CAMSS List of Standards'!A:AF,29,FALSE)</f>
        <v>#N/A</v>
      </c>
      <c r="J107" t="s">
        <v>1106</v>
      </c>
    </row>
    <row r="108" spans="1:10" x14ac:dyDescent="0.25">
      <c r="A108" t="s">
        <v>109</v>
      </c>
      <c r="B108" t="s">
        <v>2509</v>
      </c>
      <c r="I108" t="e">
        <f>VLOOKUP(F108,'CAMSS List of Standards'!A:AF,29,FALSE)</f>
        <v>#N/A</v>
      </c>
      <c r="J108" t="s">
        <v>1106</v>
      </c>
    </row>
    <row r="109" spans="1:10" x14ac:dyDescent="0.25">
      <c r="B109" t="s">
        <v>2581</v>
      </c>
      <c r="I109" t="e">
        <f>VLOOKUP(F109,'CAMSS List of Standards'!A:AF,29,FALSE)</f>
        <v>#N/A</v>
      </c>
      <c r="J109" t="s">
        <v>1106</v>
      </c>
    </row>
    <row r="110" spans="1:10" x14ac:dyDescent="0.25">
      <c r="B110" t="s">
        <v>2582</v>
      </c>
      <c r="I110" t="e">
        <f>VLOOKUP(F110,'CAMSS List of Standards'!A:AF,29,FALSE)</f>
        <v>#N/A</v>
      </c>
      <c r="J110" t="s">
        <v>1106</v>
      </c>
    </row>
    <row r="111" spans="1:10" x14ac:dyDescent="0.25">
      <c r="B111" t="s">
        <v>2583</v>
      </c>
      <c r="I111" t="e">
        <f>VLOOKUP(F111,'CAMSS List of Standards'!A:AF,29,FALSE)</f>
        <v>#N/A</v>
      </c>
      <c r="J111" t="s">
        <v>1106</v>
      </c>
    </row>
    <row r="112" spans="1:10" x14ac:dyDescent="0.25">
      <c r="B112" t="s">
        <v>2584</v>
      </c>
      <c r="I112" t="e">
        <f>VLOOKUP(F112,'CAMSS List of Standards'!A:AF,29,FALSE)</f>
        <v>#N/A</v>
      </c>
      <c r="J112" t="s">
        <v>1106</v>
      </c>
    </row>
    <row r="113" spans="1:10" x14ac:dyDescent="0.25">
      <c r="B113" t="s">
        <v>2585</v>
      </c>
      <c r="I113" t="e">
        <f>VLOOKUP(F113,'CAMSS List of Standards'!A:AF,29,FALSE)</f>
        <v>#N/A</v>
      </c>
      <c r="J113" t="s">
        <v>1106</v>
      </c>
    </row>
    <row r="114" spans="1:10" x14ac:dyDescent="0.25">
      <c r="B114" t="s">
        <v>2586</v>
      </c>
      <c r="I114" t="e">
        <f>VLOOKUP(F114,'CAMSS List of Standards'!A:AF,29,FALSE)</f>
        <v>#N/A</v>
      </c>
      <c r="J114" t="s">
        <v>1106</v>
      </c>
    </row>
    <row r="115" spans="1:10" x14ac:dyDescent="0.25">
      <c r="B115" t="s">
        <v>2587</v>
      </c>
      <c r="I115" t="e">
        <f>VLOOKUP(F115,'CAMSS List of Standards'!A:AF,29,FALSE)</f>
        <v>#N/A</v>
      </c>
      <c r="J115" t="s">
        <v>1106</v>
      </c>
    </row>
    <row r="116" spans="1:10" x14ac:dyDescent="0.25">
      <c r="I116" t="e">
        <f>VLOOKUP(F116,'CAMSS List of Standards'!A:AF,29,FALSE)</f>
        <v>#N/A</v>
      </c>
      <c r="J116" t="s">
        <v>1106</v>
      </c>
    </row>
    <row r="117" spans="1:10" x14ac:dyDescent="0.25">
      <c r="B117" t="s">
        <v>2588</v>
      </c>
      <c r="I117" t="e">
        <f>VLOOKUP(F117,'CAMSS List of Standards'!A:AF,29,FALSE)</f>
        <v>#N/A</v>
      </c>
      <c r="J117" t="s">
        <v>1106</v>
      </c>
    </row>
    <row r="118" spans="1:10" x14ac:dyDescent="0.25">
      <c r="A118" t="s">
        <v>83</v>
      </c>
      <c r="B118" t="s">
        <v>2542</v>
      </c>
      <c r="I118" t="e">
        <f>VLOOKUP(F118,'CAMSS List of Standards'!A:AF,29,FALSE)</f>
        <v>#N/A</v>
      </c>
      <c r="J118" t="s">
        <v>1106</v>
      </c>
    </row>
    <row r="119" spans="1:10" x14ac:dyDescent="0.25">
      <c r="A119" t="s">
        <v>128</v>
      </c>
      <c r="B119" t="s">
        <v>2589</v>
      </c>
      <c r="I119" t="e">
        <f>VLOOKUP(F119,'CAMSS List of Standards'!A:AF,29,FALSE)</f>
        <v>#N/A</v>
      </c>
      <c r="J119" t="s">
        <v>1106</v>
      </c>
    </row>
    <row r="120" spans="1:10" x14ac:dyDescent="0.25">
      <c r="A120" t="s">
        <v>99</v>
      </c>
      <c r="B120" t="s">
        <v>1546</v>
      </c>
      <c r="I120" t="e">
        <f>VLOOKUP(F120,'CAMSS List of Standards'!A:AF,29,FALSE)</f>
        <v>#N/A</v>
      </c>
      <c r="J120" t="s">
        <v>1106</v>
      </c>
    </row>
    <row r="121" spans="1:10" x14ac:dyDescent="0.25">
      <c r="A121" t="s">
        <v>78</v>
      </c>
      <c r="B121" t="s">
        <v>2590</v>
      </c>
      <c r="I121" t="e">
        <f>VLOOKUP(F121,'CAMSS List of Standards'!A:AF,29,FALSE)</f>
        <v>#N/A</v>
      </c>
      <c r="J121" t="s">
        <v>1106</v>
      </c>
    </row>
    <row r="122" spans="1:10" x14ac:dyDescent="0.25">
      <c r="A122" t="s">
        <v>91</v>
      </c>
      <c r="B122" t="s">
        <v>2591</v>
      </c>
      <c r="I122" t="e">
        <f>VLOOKUP(F122,'CAMSS List of Standards'!A:AF,29,FALSE)</f>
        <v>#N/A</v>
      </c>
      <c r="J122" t="s">
        <v>1106</v>
      </c>
    </row>
    <row r="123" spans="1:10" x14ac:dyDescent="0.25">
      <c r="B123" t="s">
        <v>2592</v>
      </c>
      <c r="I123" t="e">
        <f>VLOOKUP(F123,'CAMSS List of Standards'!A:AF,29,FALSE)</f>
        <v>#N/A</v>
      </c>
      <c r="J123" t="s">
        <v>1106</v>
      </c>
    </row>
    <row r="124" spans="1:10" x14ac:dyDescent="0.25">
      <c r="B124" t="s">
        <v>1465</v>
      </c>
      <c r="I124" t="e">
        <f>VLOOKUP(F124,'CAMSS List of Standards'!A:AF,29,FALSE)</f>
        <v>#N/A</v>
      </c>
      <c r="J124" t="s">
        <v>1106</v>
      </c>
    </row>
    <row r="125" spans="1:10" x14ac:dyDescent="0.25">
      <c r="A125" t="s">
        <v>722</v>
      </c>
      <c r="B125" t="s">
        <v>2593</v>
      </c>
      <c r="I125" t="e">
        <f>VLOOKUP(F125,'CAMSS List of Standards'!A:AF,29,FALSE)</f>
        <v>#N/A</v>
      </c>
      <c r="J125" t="s">
        <v>1106</v>
      </c>
    </row>
    <row r="126" spans="1:10" ht="30" x14ac:dyDescent="0.25">
      <c r="A126" t="s">
        <v>87</v>
      </c>
      <c r="B126" s="5" t="s">
        <v>2594</v>
      </c>
      <c r="C126" s="5"/>
      <c r="D126" s="5"/>
      <c r="E126" s="5"/>
      <c r="I126" t="e">
        <f>VLOOKUP(F126,'CAMSS List of Standards'!A:AF,29,FALSE)</f>
        <v>#N/A</v>
      </c>
      <c r="J126" t="s">
        <v>1106</v>
      </c>
    </row>
    <row r="127" spans="1:10" x14ac:dyDescent="0.25">
      <c r="A127" t="s">
        <v>93</v>
      </c>
      <c r="B127" t="s">
        <v>2595</v>
      </c>
      <c r="I127" t="e">
        <f>VLOOKUP(F127,'CAMSS List of Standards'!A:AF,29,FALSE)</f>
        <v>#N/A</v>
      </c>
      <c r="J127" t="s">
        <v>1106</v>
      </c>
    </row>
    <row r="128" spans="1:10" x14ac:dyDescent="0.25">
      <c r="A128" t="s">
        <v>131</v>
      </c>
      <c r="B128" s="5" t="s">
        <v>1507</v>
      </c>
      <c r="C128" s="5"/>
      <c r="D128" s="5"/>
      <c r="E128" s="5"/>
      <c r="I128" t="e">
        <f>VLOOKUP(F128,'CAMSS List of Standards'!A:AF,29,FALSE)</f>
        <v>#N/A</v>
      </c>
      <c r="J128" t="s">
        <v>1106</v>
      </c>
    </row>
    <row r="129" spans="1:10" x14ac:dyDescent="0.25">
      <c r="B129" t="s">
        <v>2596</v>
      </c>
      <c r="I129" t="e">
        <f>VLOOKUP(F129,'CAMSS List of Standards'!A:AF,29,FALSE)</f>
        <v>#N/A</v>
      </c>
      <c r="J129" t="s">
        <v>1106</v>
      </c>
    </row>
    <row r="130" spans="1:10" x14ac:dyDescent="0.25">
      <c r="A130" t="s">
        <v>73</v>
      </c>
      <c r="B130" t="s">
        <v>2597</v>
      </c>
      <c r="I130" t="e">
        <f>VLOOKUP(F130,'CAMSS List of Standards'!A:AF,29,FALSE)</f>
        <v>#N/A</v>
      </c>
      <c r="J130" t="s">
        <v>1106</v>
      </c>
    </row>
    <row r="131" spans="1:10" x14ac:dyDescent="0.25">
      <c r="B131" t="s">
        <v>2308</v>
      </c>
      <c r="I131" t="e">
        <f>VLOOKUP(F131,'CAMSS List of Standards'!A:AF,29,FALSE)</f>
        <v>#N/A</v>
      </c>
      <c r="J131" t="s">
        <v>1106</v>
      </c>
    </row>
    <row r="132" spans="1:10" x14ac:dyDescent="0.25">
      <c r="A132" t="s">
        <v>184</v>
      </c>
      <c r="B132" t="s">
        <v>2598</v>
      </c>
      <c r="I132" t="e">
        <f>VLOOKUP(F132,'CAMSS List of Standards'!A:AF,29,FALSE)</f>
        <v>#N/A</v>
      </c>
      <c r="J132" t="s">
        <v>1106</v>
      </c>
    </row>
    <row r="133" spans="1:10" x14ac:dyDescent="0.25">
      <c r="B133" s="5"/>
      <c r="C133" s="5"/>
      <c r="D133" s="5"/>
      <c r="E133" s="5"/>
      <c r="I133" t="e">
        <f>VLOOKUP(F133,'CAMSS List of Standards'!A:AF,29,FALSE)</f>
        <v>#N/A</v>
      </c>
      <c r="J133" t="s">
        <v>1106</v>
      </c>
    </row>
    <row r="134" spans="1:10" x14ac:dyDescent="0.25">
      <c r="I134" t="e">
        <f>VLOOKUP(F134,'CAMSS List of Standards'!A:AF,29,FALSE)</f>
        <v>#N/A</v>
      </c>
      <c r="J134" t="s">
        <v>1106</v>
      </c>
    </row>
    <row r="135" spans="1:10" x14ac:dyDescent="0.25">
      <c r="I135" t="e">
        <f>VLOOKUP(F135,'CAMSS List of Standards'!A:AF,29,FALSE)</f>
        <v>#N/A</v>
      </c>
      <c r="J135" t="s">
        <v>1106</v>
      </c>
    </row>
    <row r="136" spans="1:10" x14ac:dyDescent="0.25">
      <c r="I136" t="e">
        <f>VLOOKUP(F136,'CAMSS List of Standards'!A:AF,29,FALSE)</f>
        <v>#N/A</v>
      </c>
      <c r="J136" t="s">
        <v>1106</v>
      </c>
    </row>
    <row r="137" spans="1:10" x14ac:dyDescent="0.25">
      <c r="I137" t="e">
        <f>VLOOKUP(F137,'CAMSS List of Standards'!A:AF,29,FALSE)</f>
        <v>#N/A</v>
      </c>
      <c r="J137" t="s">
        <v>1106</v>
      </c>
    </row>
    <row r="138" spans="1:10" x14ac:dyDescent="0.25">
      <c r="I138" t="e">
        <f>VLOOKUP(F138,'CAMSS List of Standards'!A:AF,29,FALSE)</f>
        <v>#N/A</v>
      </c>
      <c r="J138" t="s">
        <v>1106</v>
      </c>
    </row>
    <row r="139" spans="1:10" x14ac:dyDescent="0.25">
      <c r="I139" t="e">
        <f>VLOOKUP(F139,'CAMSS List of Standards'!A:AF,29,FALSE)</f>
        <v>#N/A</v>
      </c>
      <c r="J139" t="s">
        <v>1106</v>
      </c>
    </row>
    <row r="140" spans="1:10" x14ac:dyDescent="0.25">
      <c r="I140" t="e">
        <f>VLOOKUP(F140,'CAMSS List of Standards'!A:AF,29,FALSE)</f>
        <v>#N/A</v>
      </c>
      <c r="J140" t="s">
        <v>1106</v>
      </c>
    </row>
    <row r="141" spans="1:10" x14ac:dyDescent="0.25">
      <c r="I141" t="e">
        <f>VLOOKUP(F141,'CAMSS List of Standards'!A:AF,29,FALSE)</f>
        <v>#N/A</v>
      </c>
      <c r="J141" t="s">
        <v>1106</v>
      </c>
    </row>
    <row r="142" spans="1:10" x14ac:dyDescent="0.25">
      <c r="I142" t="e">
        <f>VLOOKUP(F142,'CAMSS List of Standards'!A:AF,29,FALSE)</f>
        <v>#N/A</v>
      </c>
      <c r="J142" t="s">
        <v>1106</v>
      </c>
    </row>
    <row r="143" spans="1:10" x14ac:dyDescent="0.25">
      <c r="I143" t="e">
        <f>VLOOKUP(F143,'CAMSS List of Standards'!A:AF,29,FALSE)</f>
        <v>#N/A</v>
      </c>
      <c r="J143" t="s">
        <v>1106</v>
      </c>
    </row>
    <row r="144" spans="1:10" x14ac:dyDescent="0.25">
      <c r="I144" t="e">
        <f>VLOOKUP(F144,'CAMSS List of Standards'!A:AF,29,FALSE)</f>
        <v>#N/A</v>
      </c>
      <c r="J144" t="s">
        <v>1106</v>
      </c>
    </row>
    <row r="145" spans="9:10" x14ac:dyDescent="0.25">
      <c r="I145" t="e">
        <f>VLOOKUP(F145,'CAMSS List of Standards'!A:AF,29,FALSE)</f>
        <v>#N/A</v>
      </c>
      <c r="J145" t="s">
        <v>1106</v>
      </c>
    </row>
    <row r="146" spans="9:10" x14ac:dyDescent="0.25">
      <c r="I146" t="e">
        <f>VLOOKUP(F146,'CAMSS List of Standards'!A:AF,29,FALSE)</f>
        <v>#N/A</v>
      </c>
      <c r="J146" t="s">
        <v>1106</v>
      </c>
    </row>
    <row r="147" spans="9:10" x14ac:dyDescent="0.25">
      <c r="I147" t="e">
        <f>VLOOKUP(F147,'CAMSS List of Standards'!A:AF,29,FALSE)</f>
        <v>#N/A</v>
      </c>
      <c r="J147" t="s">
        <v>1106</v>
      </c>
    </row>
    <row r="148" spans="9:10" x14ac:dyDescent="0.25">
      <c r="I148" t="e">
        <f>VLOOKUP(F148,'CAMSS List of Standards'!A:AF,29,FALSE)</f>
        <v>#N/A</v>
      </c>
      <c r="J148" t="s">
        <v>1106</v>
      </c>
    </row>
    <row r="149" spans="9:10" x14ac:dyDescent="0.25">
      <c r="I149" t="e">
        <f>VLOOKUP(F149,'CAMSS List of Standards'!A:AF,29,FALSE)</f>
        <v>#N/A</v>
      </c>
      <c r="J149" t="s">
        <v>1106</v>
      </c>
    </row>
    <row r="150" spans="9:10" x14ac:dyDescent="0.25">
      <c r="I150" t="e">
        <f>VLOOKUP(F150,'CAMSS List of Standards'!A:AF,29,FALSE)</f>
        <v>#N/A</v>
      </c>
      <c r="J150" t="s">
        <v>1106</v>
      </c>
    </row>
    <row r="151" spans="9:10" x14ac:dyDescent="0.25">
      <c r="I151" t="e">
        <f>VLOOKUP(F151,'CAMSS List of Standards'!A:AF,29,FALSE)</f>
        <v>#N/A</v>
      </c>
      <c r="J151" t="s">
        <v>1106</v>
      </c>
    </row>
    <row r="152" spans="9:10" x14ac:dyDescent="0.25">
      <c r="I152" t="e">
        <f>VLOOKUP(F152,'CAMSS List of Standards'!A:AF,29,FALSE)</f>
        <v>#N/A</v>
      </c>
      <c r="J152" t="s">
        <v>1106</v>
      </c>
    </row>
    <row r="153" spans="9:10" x14ac:dyDescent="0.25">
      <c r="I153" t="e">
        <f>VLOOKUP(F153,'CAMSS List of Standards'!A:AF,29,FALSE)</f>
        <v>#N/A</v>
      </c>
      <c r="J153" t="s">
        <v>1106</v>
      </c>
    </row>
    <row r="154" spans="9:10" x14ac:dyDescent="0.25">
      <c r="I154" t="e">
        <f>VLOOKUP(F154,'CAMSS List of Standards'!A:AF,29,FALSE)</f>
        <v>#N/A</v>
      </c>
      <c r="J154" t="s">
        <v>1106</v>
      </c>
    </row>
    <row r="155" spans="9:10" x14ac:dyDescent="0.25">
      <c r="I155" t="e">
        <f>VLOOKUP(F155,'CAMSS List of Standards'!A:AF,29,FALSE)</f>
        <v>#N/A</v>
      </c>
      <c r="J155" t="s">
        <v>1106</v>
      </c>
    </row>
    <row r="156" spans="9:10" x14ac:dyDescent="0.25">
      <c r="I156" t="e">
        <f>VLOOKUP(F156,'CAMSS List of Standards'!A:AF,29,FALSE)</f>
        <v>#N/A</v>
      </c>
      <c r="J156" t="s">
        <v>1106</v>
      </c>
    </row>
    <row r="157" spans="9:10" x14ac:dyDescent="0.25">
      <c r="I157" t="e">
        <f>VLOOKUP(F157,'CAMSS List of Standards'!A:AF,29,FALSE)</f>
        <v>#N/A</v>
      </c>
      <c r="J157" t="s">
        <v>1106</v>
      </c>
    </row>
    <row r="158" spans="9:10" x14ac:dyDescent="0.25">
      <c r="I158" t="e">
        <f>VLOOKUP(F158,'CAMSS List of Standards'!A:AF,29,FALSE)</f>
        <v>#N/A</v>
      </c>
      <c r="J158" t="s">
        <v>1106</v>
      </c>
    </row>
    <row r="159" spans="9:10" x14ac:dyDescent="0.25">
      <c r="I159" t="e">
        <f>VLOOKUP(F159,'CAMSS List of Standards'!A:AF,29,FALSE)</f>
        <v>#N/A</v>
      </c>
      <c r="J159" t="s">
        <v>1106</v>
      </c>
    </row>
    <row r="160" spans="9:10" x14ac:dyDescent="0.25">
      <c r="I160" t="e">
        <f>VLOOKUP(F160,'CAMSS List of Standards'!A:AF,29,FALSE)</f>
        <v>#N/A</v>
      </c>
      <c r="J160" t="s">
        <v>1106</v>
      </c>
    </row>
    <row r="161" spans="9:10" x14ac:dyDescent="0.25">
      <c r="I161" t="e">
        <f>VLOOKUP(F161,'CAMSS List of Standards'!A:AF,29,FALSE)</f>
        <v>#N/A</v>
      </c>
      <c r="J161" t="s">
        <v>1106</v>
      </c>
    </row>
    <row r="162" spans="9:10" x14ac:dyDescent="0.25">
      <c r="I162" t="e">
        <f>VLOOKUP(F162,'CAMSS List of Standards'!A:AF,29,FALSE)</f>
        <v>#N/A</v>
      </c>
      <c r="J162" t="s">
        <v>1106</v>
      </c>
    </row>
    <row r="163" spans="9:10" x14ac:dyDescent="0.25">
      <c r="I163" t="e">
        <f>VLOOKUP(F163,'CAMSS List of Standards'!A:AF,29,FALSE)</f>
        <v>#N/A</v>
      </c>
      <c r="J163" t="s">
        <v>1106</v>
      </c>
    </row>
    <row r="164" spans="9:10" x14ac:dyDescent="0.25">
      <c r="I164" t="e">
        <f>VLOOKUP(F164,'CAMSS List of Standards'!A:AF,29,FALSE)</f>
        <v>#N/A</v>
      </c>
      <c r="J164" t="s">
        <v>1106</v>
      </c>
    </row>
    <row r="165" spans="9:10" x14ac:dyDescent="0.25">
      <c r="I165" t="e">
        <f>VLOOKUP(F165,'CAMSS List of Standards'!A:AF,29,FALSE)</f>
        <v>#N/A</v>
      </c>
      <c r="J165" t="s">
        <v>1106</v>
      </c>
    </row>
    <row r="166" spans="9:10" x14ac:dyDescent="0.25">
      <c r="I166" t="e">
        <f>VLOOKUP(F166,'CAMSS List of Standards'!A:AF,29,FALSE)</f>
        <v>#N/A</v>
      </c>
      <c r="J166" t="s">
        <v>1106</v>
      </c>
    </row>
    <row r="167" spans="9:10" x14ac:dyDescent="0.25">
      <c r="I167" t="e">
        <f>VLOOKUP(F167,'CAMSS List of Standards'!A:AF,29,FALSE)</f>
        <v>#N/A</v>
      </c>
      <c r="J167" t="s">
        <v>1106</v>
      </c>
    </row>
    <row r="168" spans="9:10" x14ac:dyDescent="0.25">
      <c r="I168" t="e">
        <f>VLOOKUP(F168,'CAMSS List of Standards'!A:AF,29,FALSE)</f>
        <v>#N/A</v>
      </c>
      <c r="J168" t="s">
        <v>1106</v>
      </c>
    </row>
    <row r="169" spans="9:10" x14ac:dyDescent="0.25">
      <c r="I169" t="e">
        <f>VLOOKUP(F169,'CAMSS List of Standards'!A:AF,29,FALSE)</f>
        <v>#N/A</v>
      </c>
      <c r="J169" t="s">
        <v>1106</v>
      </c>
    </row>
    <row r="170" spans="9:10" x14ac:dyDescent="0.25">
      <c r="I170" t="e">
        <f>VLOOKUP(F170,'CAMSS List of Standards'!A:AF,29,FALSE)</f>
        <v>#N/A</v>
      </c>
      <c r="J170" t="s">
        <v>1106</v>
      </c>
    </row>
    <row r="171" spans="9:10" x14ac:dyDescent="0.25">
      <c r="I171" t="e">
        <f>VLOOKUP(F171,'CAMSS List of Standards'!A:AF,29,FALSE)</f>
        <v>#N/A</v>
      </c>
      <c r="J171" t="s">
        <v>1106</v>
      </c>
    </row>
    <row r="172" spans="9:10" x14ac:dyDescent="0.25">
      <c r="I172" t="e">
        <f>VLOOKUP(F172,'CAMSS List of Standards'!A:AF,29,FALSE)</f>
        <v>#N/A</v>
      </c>
      <c r="J172" t="s">
        <v>1106</v>
      </c>
    </row>
    <row r="173" spans="9:10" x14ac:dyDescent="0.25">
      <c r="I173" t="e">
        <f>VLOOKUP(F173,'CAMSS List of Standards'!A:AF,29,FALSE)</f>
        <v>#N/A</v>
      </c>
      <c r="J173" t="s">
        <v>1106</v>
      </c>
    </row>
    <row r="174" spans="9:10" x14ac:dyDescent="0.25">
      <c r="I174" t="e">
        <f>VLOOKUP(F174,'CAMSS List of Standards'!A:AF,29,FALSE)</f>
        <v>#N/A</v>
      </c>
      <c r="J174" t="s">
        <v>1106</v>
      </c>
    </row>
    <row r="175" spans="9:10" x14ac:dyDescent="0.25">
      <c r="I175" t="e">
        <f>VLOOKUP(F175,'CAMSS List of Standards'!A:AF,29,FALSE)</f>
        <v>#N/A</v>
      </c>
      <c r="J175" t="s">
        <v>1106</v>
      </c>
    </row>
    <row r="176" spans="9:10" x14ac:dyDescent="0.25">
      <c r="I176" t="e">
        <f>VLOOKUP(F176,'CAMSS List of Standards'!A:AF,29,FALSE)</f>
        <v>#N/A</v>
      </c>
      <c r="J176" t="s">
        <v>1106</v>
      </c>
    </row>
    <row r="177" spans="9:10" x14ac:dyDescent="0.25">
      <c r="I177" t="e">
        <f>VLOOKUP(F177,'CAMSS List of Standards'!A:AF,29,FALSE)</f>
        <v>#N/A</v>
      </c>
      <c r="J177" t="s">
        <v>1106</v>
      </c>
    </row>
    <row r="178" spans="9:10" x14ac:dyDescent="0.25">
      <c r="I178" t="e">
        <f>VLOOKUP(F178,'CAMSS List of Standards'!A:AF,29,FALSE)</f>
        <v>#N/A</v>
      </c>
      <c r="J178" t="s">
        <v>1106</v>
      </c>
    </row>
    <row r="179" spans="9:10" x14ac:dyDescent="0.25">
      <c r="I179" t="e">
        <f>VLOOKUP(F179,'CAMSS List of Standards'!A:AF,29,FALSE)</f>
        <v>#N/A</v>
      </c>
      <c r="J179" t="s">
        <v>1106</v>
      </c>
    </row>
    <row r="180" spans="9:10" x14ac:dyDescent="0.25">
      <c r="I180" t="e">
        <f>VLOOKUP(F180,'CAMSS List of Standards'!A:AF,29,FALSE)</f>
        <v>#N/A</v>
      </c>
      <c r="J180" t="s">
        <v>1106</v>
      </c>
    </row>
    <row r="181" spans="9:10" x14ac:dyDescent="0.25">
      <c r="I181" t="e">
        <f>VLOOKUP(F181,'CAMSS List of Standards'!A:AF,29,FALSE)</f>
        <v>#N/A</v>
      </c>
      <c r="J181" t="s">
        <v>1106</v>
      </c>
    </row>
  </sheetData>
  <autoFilter ref="A1:L181" xr:uid="{00000000-0009-0000-0000-000017000000}">
    <sortState xmlns:xlrd2="http://schemas.microsoft.com/office/spreadsheetml/2017/richdata2" ref="A2:L137">
      <sortCondition ref="F1:F137"/>
    </sortState>
  </autoFilter>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L150"/>
  <sheetViews>
    <sheetView topLeftCell="D1" workbookViewId="0">
      <selection sqref="A1:C1048576"/>
    </sheetView>
  </sheetViews>
  <sheetFormatPr defaultColWidth="9.140625" defaultRowHeight="15" x14ac:dyDescent="0.25"/>
  <cols>
    <col min="1" max="1" width="15.5703125" hidden="1" customWidth="1"/>
    <col min="2" max="3" width="19.140625" hidden="1" customWidth="1"/>
    <col min="4" max="5" width="19.140625" customWidth="1"/>
    <col min="6" max="6" width="17.140625" bestFit="1" customWidth="1"/>
    <col min="7" max="7" width="12.42578125" bestFit="1" customWidth="1"/>
    <col min="8" max="8" width="10.140625" bestFit="1" customWidth="1"/>
    <col min="9" max="9" width="17" bestFit="1" customWidth="1"/>
    <col min="10" max="10" width="6.85546875" bestFit="1" customWidth="1"/>
    <col min="11" max="11" width="20.42578125" bestFit="1" customWidth="1"/>
    <col min="12" max="12" width="13.85546875" bestFit="1" customWidth="1"/>
  </cols>
  <sheetData>
    <row r="1" spans="1:12" x14ac:dyDescent="0.25">
      <c r="A1" s="1" t="s">
        <v>1099</v>
      </c>
      <c r="B1" s="1" t="s">
        <v>1100</v>
      </c>
      <c r="C1" s="1" t="s">
        <v>1101</v>
      </c>
      <c r="D1" s="1" t="s">
        <v>2995</v>
      </c>
      <c r="E1" s="1" t="s">
        <v>2994</v>
      </c>
      <c r="F1" s="1" t="s">
        <v>1102</v>
      </c>
      <c r="G1" s="1" t="s">
        <v>1103</v>
      </c>
      <c r="H1" s="1" t="s">
        <v>1104</v>
      </c>
      <c r="I1" s="1" t="s">
        <v>1105</v>
      </c>
      <c r="J1" s="1" t="s">
        <v>1106</v>
      </c>
      <c r="K1" s="1" t="s">
        <v>1107</v>
      </c>
      <c r="L1" s="1" t="s">
        <v>1108</v>
      </c>
    </row>
    <row r="2" spans="1:12" x14ac:dyDescent="0.25">
      <c r="B2" t="s">
        <v>128</v>
      </c>
      <c r="C2" t="s">
        <v>128</v>
      </c>
      <c r="D2" t="s">
        <v>128</v>
      </c>
      <c r="E2" t="s">
        <v>77</v>
      </c>
      <c r="F2" t="str">
        <f>E2</f>
        <v>CSV</v>
      </c>
      <c r="I2" t="str">
        <f>VLOOKUP(F2,'CAMSS List of Standards'!A:AF,30,FALSE)</f>
        <v>X</v>
      </c>
      <c r="J2" t="s">
        <v>1106</v>
      </c>
    </row>
    <row r="3" spans="1:12" x14ac:dyDescent="0.25">
      <c r="B3" t="s">
        <v>361</v>
      </c>
      <c r="C3" t="s">
        <v>361</v>
      </c>
      <c r="D3" t="s">
        <v>361</v>
      </c>
      <c r="E3" t="s">
        <v>79</v>
      </c>
      <c r="F3" t="str">
        <f t="shared" ref="F3:F47" si="0">E3</f>
        <v>DNS</v>
      </c>
      <c r="I3" t="str">
        <f>VLOOKUP(F3,'CAMSS List of Standards'!A:AF,30,FALSE)</f>
        <v>X</v>
      </c>
      <c r="J3" t="s">
        <v>1106</v>
      </c>
    </row>
    <row r="4" spans="1:12" x14ac:dyDescent="0.25">
      <c r="B4" t="s">
        <v>87</v>
      </c>
      <c r="C4" t="s">
        <v>87</v>
      </c>
      <c r="D4" t="s">
        <v>87</v>
      </c>
      <c r="E4" t="s">
        <v>88</v>
      </c>
      <c r="F4" t="str">
        <f t="shared" si="0"/>
        <v>FTP</v>
      </c>
      <c r="I4" t="str">
        <f>VLOOKUP(F4,'CAMSS List of Standards'!A:AF,30,FALSE)</f>
        <v>X</v>
      </c>
      <c r="J4" t="s">
        <v>1106</v>
      </c>
    </row>
    <row r="5" spans="1:12" x14ac:dyDescent="0.25">
      <c r="B5" t="s">
        <v>77</v>
      </c>
      <c r="C5" t="s">
        <v>77</v>
      </c>
      <c r="D5" t="s">
        <v>77</v>
      </c>
      <c r="E5" t="s">
        <v>74</v>
      </c>
      <c r="F5" t="str">
        <f t="shared" si="0"/>
        <v>HTTP</v>
      </c>
      <c r="I5" t="str">
        <f>VLOOKUP(F5,'CAMSS List of Standards'!A:AF,30,FALSE)</f>
        <v>X</v>
      </c>
      <c r="J5" t="s">
        <v>1106</v>
      </c>
    </row>
    <row r="6" spans="1:12" x14ac:dyDescent="0.25">
      <c r="B6" t="s">
        <v>367</v>
      </c>
      <c r="C6" t="s">
        <v>367</v>
      </c>
      <c r="D6" t="s">
        <v>367</v>
      </c>
      <c r="E6" t="s">
        <v>89</v>
      </c>
      <c r="F6" t="str">
        <f t="shared" si="0"/>
        <v>HTTPS</v>
      </c>
      <c r="I6" t="str">
        <f>VLOOKUP(F6,'CAMSS List of Standards'!A:AF,30,FALSE)</f>
        <v>X</v>
      </c>
      <c r="J6" t="s">
        <v>1106</v>
      </c>
    </row>
    <row r="7" spans="1:12" x14ac:dyDescent="0.25">
      <c r="B7" t="s">
        <v>2209</v>
      </c>
      <c r="C7" t="s">
        <v>2209</v>
      </c>
      <c r="D7" t="s">
        <v>2209</v>
      </c>
      <c r="E7" t="s">
        <v>106</v>
      </c>
      <c r="F7" t="str">
        <f t="shared" si="0"/>
        <v>iCalendar</v>
      </c>
      <c r="I7" t="str">
        <f>VLOOKUP(F7,'CAMSS List of Standards'!A:AF,30,FALSE)</f>
        <v>X</v>
      </c>
      <c r="J7" t="s">
        <v>1106</v>
      </c>
    </row>
    <row r="8" spans="1:12" x14ac:dyDescent="0.25">
      <c r="B8" t="s">
        <v>79</v>
      </c>
      <c r="C8" t="s">
        <v>79</v>
      </c>
      <c r="D8" t="s">
        <v>79</v>
      </c>
      <c r="E8" t="s">
        <v>135</v>
      </c>
      <c r="F8" t="str">
        <f t="shared" si="0"/>
        <v>IP</v>
      </c>
      <c r="I8" t="str">
        <f>VLOOKUP(F8,'CAMSS List of Standards'!A:AF,30,FALSE)</f>
        <v>X</v>
      </c>
      <c r="J8" t="s">
        <v>1106</v>
      </c>
    </row>
    <row r="9" spans="1:12" x14ac:dyDescent="0.25">
      <c r="B9" t="s">
        <v>88</v>
      </c>
      <c r="C9" t="s">
        <v>88</v>
      </c>
      <c r="D9" t="s">
        <v>88</v>
      </c>
      <c r="E9" t="s">
        <v>136</v>
      </c>
      <c r="F9" t="str">
        <f t="shared" si="0"/>
        <v>IPP</v>
      </c>
      <c r="I9" t="str">
        <f>VLOOKUP(F9,'CAMSS List of Standards'!A:AF,30,FALSE)</f>
        <v>X</v>
      </c>
      <c r="J9" t="s">
        <v>1106</v>
      </c>
    </row>
    <row r="10" spans="1:12" x14ac:dyDescent="0.25">
      <c r="B10" t="s">
        <v>163</v>
      </c>
      <c r="C10" t="s">
        <v>163</v>
      </c>
      <c r="D10" t="s">
        <v>163</v>
      </c>
      <c r="E10" t="s">
        <v>107</v>
      </c>
      <c r="F10" t="str">
        <f t="shared" si="0"/>
        <v>IPv4</v>
      </c>
      <c r="I10" t="str">
        <f>VLOOKUP(F10,'CAMSS List of Standards'!A:AF,30,FALSE)</f>
        <v>X</v>
      </c>
      <c r="J10" t="s">
        <v>1106</v>
      </c>
    </row>
    <row r="11" spans="1:12" x14ac:dyDescent="0.25">
      <c r="B11" t="s">
        <v>72</v>
      </c>
      <c r="C11" t="s">
        <v>72</v>
      </c>
      <c r="D11" t="s">
        <v>72</v>
      </c>
      <c r="E11" t="s">
        <v>95</v>
      </c>
      <c r="F11" t="str">
        <f t="shared" si="0"/>
        <v>IPv6</v>
      </c>
      <c r="I11" t="str">
        <f>VLOOKUP(F11,'CAMSS List of Standards'!A:AF,30,FALSE)</f>
        <v>X</v>
      </c>
      <c r="J11" t="s">
        <v>1106</v>
      </c>
    </row>
    <row r="12" spans="1:12" x14ac:dyDescent="0.25">
      <c r="B12" t="s">
        <v>224</v>
      </c>
      <c r="C12" t="s">
        <v>224</v>
      </c>
      <c r="D12" t="s">
        <v>224</v>
      </c>
      <c r="E12" t="s">
        <v>80</v>
      </c>
      <c r="F12" t="str">
        <f t="shared" si="0"/>
        <v>LDAP</v>
      </c>
      <c r="I12" t="str">
        <f>VLOOKUP(F12,'CAMSS List of Standards'!A:AF,30,FALSE)</f>
        <v>X</v>
      </c>
      <c r="J12" t="s">
        <v>1106</v>
      </c>
    </row>
    <row r="13" spans="1:12" x14ac:dyDescent="0.25">
      <c r="B13" t="s">
        <v>74</v>
      </c>
      <c r="C13" t="s">
        <v>74</v>
      </c>
      <c r="D13" t="s">
        <v>74</v>
      </c>
      <c r="E13" t="s">
        <v>81</v>
      </c>
      <c r="F13" t="str">
        <f t="shared" si="0"/>
        <v>MIME</v>
      </c>
      <c r="I13" t="str">
        <f>VLOOKUP(F13,'CAMSS List of Standards'!A:AF,30,FALSE)</f>
        <v>X</v>
      </c>
      <c r="J13" t="s">
        <v>1106</v>
      </c>
    </row>
    <row r="14" spans="1:12" x14ac:dyDescent="0.25">
      <c r="B14" t="s">
        <v>89</v>
      </c>
      <c r="C14" t="s">
        <v>89</v>
      </c>
      <c r="D14" t="s">
        <v>89</v>
      </c>
      <c r="E14" t="s">
        <v>120</v>
      </c>
      <c r="F14" t="str">
        <f t="shared" si="0"/>
        <v>NNTP</v>
      </c>
      <c r="I14" t="str">
        <f>VLOOKUP(F14,'CAMSS List of Standards'!A:AF,30,FALSE)</f>
        <v>X</v>
      </c>
      <c r="J14" t="s">
        <v>1106</v>
      </c>
    </row>
    <row r="15" spans="1:12" x14ac:dyDescent="0.25">
      <c r="B15" t="s">
        <v>106</v>
      </c>
      <c r="C15" t="s">
        <v>106</v>
      </c>
      <c r="D15" t="s">
        <v>106</v>
      </c>
      <c r="E15" t="s">
        <v>100</v>
      </c>
      <c r="F15" t="str">
        <f t="shared" si="0"/>
        <v>NTP</v>
      </c>
      <c r="I15" t="str">
        <f>VLOOKUP(F15,'CAMSS List of Standards'!A:AF,30,FALSE)</f>
        <v>X</v>
      </c>
      <c r="J15" t="s">
        <v>1106</v>
      </c>
    </row>
    <row r="16" spans="1:12" x14ac:dyDescent="0.25">
      <c r="B16" t="s">
        <v>135</v>
      </c>
      <c r="C16" t="s">
        <v>135</v>
      </c>
      <c r="D16" t="s">
        <v>135</v>
      </c>
      <c r="E16" t="s">
        <v>101</v>
      </c>
      <c r="F16" t="str">
        <f t="shared" si="0"/>
        <v>POP3</v>
      </c>
      <c r="I16" t="str">
        <f>VLOOKUP(F16,'CAMSS List of Standards'!A:AF,30,FALSE)</f>
        <v>X</v>
      </c>
      <c r="J16" t="s">
        <v>1106</v>
      </c>
    </row>
    <row r="17" spans="2:10" x14ac:dyDescent="0.25">
      <c r="B17" t="s">
        <v>136</v>
      </c>
      <c r="C17" t="s">
        <v>136</v>
      </c>
      <c r="D17" t="s">
        <v>136</v>
      </c>
      <c r="E17" t="s">
        <v>83</v>
      </c>
      <c r="F17" t="str">
        <f t="shared" si="0"/>
        <v>SMTP</v>
      </c>
      <c r="I17" t="str">
        <f>VLOOKUP(F17,'CAMSS List of Standards'!A:AF,30,FALSE)</f>
        <v>X</v>
      </c>
      <c r="J17" t="s">
        <v>1106</v>
      </c>
    </row>
    <row r="18" spans="2:10" x14ac:dyDescent="0.25">
      <c r="B18" t="s">
        <v>107</v>
      </c>
      <c r="C18" t="s">
        <v>107</v>
      </c>
      <c r="D18" t="s">
        <v>107</v>
      </c>
      <c r="E18" t="s">
        <v>110</v>
      </c>
      <c r="F18" t="str">
        <f t="shared" si="0"/>
        <v>SNMP</v>
      </c>
      <c r="I18" t="str">
        <f>VLOOKUP(F18,'CAMSS List of Standards'!A:AF,30,FALSE)</f>
        <v>X</v>
      </c>
      <c r="J18" t="s">
        <v>1106</v>
      </c>
    </row>
    <row r="19" spans="2:10" x14ac:dyDescent="0.25">
      <c r="B19" t="s">
        <v>95</v>
      </c>
      <c r="C19" t="s">
        <v>95</v>
      </c>
      <c r="D19" t="s">
        <v>95</v>
      </c>
      <c r="E19" t="s">
        <v>145</v>
      </c>
      <c r="F19" t="str">
        <f t="shared" si="0"/>
        <v>TCP</v>
      </c>
      <c r="I19" t="str">
        <f>VLOOKUP(F19,'CAMSS List of Standards'!A:AF,30,FALSE)</f>
        <v>X</v>
      </c>
      <c r="J19" t="s">
        <v>1106</v>
      </c>
    </row>
    <row r="20" spans="2:10" x14ac:dyDescent="0.25">
      <c r="B20" t="s">
        <v>80</v>
      </c>
      <c r="C20" t="s">
        <v>80</v>
      </c>
      <c r="D20" t="s">
        <v>80</v>
      </c>
      <c r="E20" t="s">
        <v>104</v>
      </c>
      <c r="F20" t="str">
        <f t="shared" si="0"/>
        <v>UDP</v>
      </c>
      <c r="I20" t="str">
        <f>VLOOKUP(F20,'CAMSS List of Standards'!A:AF,30,FALSE)</f>
        <v>X</v>
      </c>
      <c r="J20" t="s">
        <v>1106</v>
      </c>
    </row>
    <row r="21" spans="2:10" x14ac:dyDescent="0.25">
      <c r="B21" t="s">
        <v>81</v>
      </c>
      <c r="C21" t="s">
        <v>81</v>
      </c>
      <c r="D21" t="s">
        <v>81</v>
      </c>
      <c r="E21" t="s">
        <v>105</v>
      </c>
      <c r="F21" t="str">
        <f t="shared" si="0"/>
        <v>URI</v>
      </c>
      <c r="I21" t="str">
        <f>VLOOKUP(F21,'CAMSS List of Standards'!A:AF,30,FALSE)</f>
        <v>X</v>
      </c>
      <c r="J21" t="s">
        <v>1106</v>
      </c>
    </row>
    <row r="22" spans="2:10" x14ac:dyDescent="0.25">
      <c r="B22" t="s">
        <v>120</v>
      </c>
      <c r="C22" t="s">
        <v>120</v>
      </c>
      <c r="D22" t="s">
        <v>120</v>
      </c>
      <c r="E22" t="s">
        <v>111</v>
      </c>
      <c r="F22" t="str">
        <f t="shared" si="0"/>
        <v>URL</v>
      </c>
      <c r="I22" t="str">
        <f>VLOOKUP(F22,'CAMSS List of Standards'!A:AF,30,FALSE)</f>
        <v>X</v>
      </c>
      <c r="J22" t="s">
        <v>1106</v>
      </c>
    </row>
    <row r="23" spans="2:10" x14ac:dyDescent="0.25">
      <c r="B23" t="s">
        <v>100</v>
      </c>
      <c r="C23" t="s">
        <v>100</v>
      </c>
      <c r="D23" t="s">
        <v>100</v>
      </c>
      <c r="E23" t="s">
        <v>148</v>
      </c>
      <c r="F23" t="str">
        <f t="shared" si="0"/>
        <v>URN</v>
      </c>
      <c r="I23" t="str">
        <f>VLOOKUP(F23,'CAMSS List of Standards'!A:AF,30,FALSE)</f>
        <v>X</v>
      </c>
      <c r="J23" t="s">
        <v>1106</v>
      </c>
    </row>
    <row r="24" spans="2:10" x14ac:dyDescent="0.25">
      <c r="B24" t="s">
        <v>171</v>
      </c>
      <c r="C24" t="s">
        <v>171</v>
      </c>
      <c r="D24" t="s">
        <v>171</v>
      </c>
      <c r="E24" t="s">
        <v>85</v>
      </c>
      <c r="F24" t="str">
        <f t="shared" si="0"/>
        <v>UTF-8</v>
      </c>
      <c r="I24" t="str">
        <f>VLOOKUP(F24,'CAMSS List of Standards'!A:AF,30,FALSE)</f>
        <v>X</v>
      </c>
      <c r="J24" t="s">
        <v>1106</v>
      </c>
    </row>
    <row r="25" spans="2:10" x14ac:dyDescent="0.25">
      <c r="B25" t="s">
        <v>75</v>
      </c>
      <c r="C25" t="s">
        <v>75</v>
      </c>
      <c r="D25" t="s">
        <v>75</v>
      </c>
      <c r="E25" t="s">
        <v>149</v>
      </c>
      <c r="F25" t="str">
        <f t="shared" si="0"/>
        <v>vCard</v>
      </c>
      <c r="I25" t="str">
        <f>VLOOKUP(F25,'CAMSS List of Standards'!A:AF,30,FALSE)</f>
        <v>X</v>
      </c>
      <c r="J25" t="s">
        <v>1106</v>
      </c>
    </row>
    <row r="26" spans="2:10" x14ac:dyDescent="0.25">
      <c r="B26" t="s">
        <v>693</v>
      </c>
      <c r="C26" t="s">
        <v>693</v>
      </c>
      <c r="D26" t="s">
        <v>693</v>
      </c>
      <c r="E26" t="s">
        <v>128</v>
      </c>
      <c r="F26" t="str">
        <f t="shared" si="0"/>
        <v>ASN.1</v>
      </c>
      <c r="I26" t="str">
        <f>VLOOKUP(F26,'CAMSS List of Standards'!A:AF,30,FALSE)</f>
        <v>X</v>
      </c>
      <c r="J26" t="s">
        <v>1106</v>
      </c>
    </row>
    <row r="27" spans="2:10" x14ac:dyDescent="0.25">
      <c r="B27" t="s">
        <v>250</v>
      </c>
      <c r="C27" t="s">
        <v>250</v>
      </c>
      <c r="D27" t="s">
        <v>250</v>
      </c>
      <c r="E27" t="s">
        <v>361</v>
      </c>
      <c r="F27" t="str">
        <f t="shared" si="0"/>
        <v>Country code</v>
      </c>
      <c r="I27" t="str">
        <f>VLOOKUP(F27,'CAMSS List of Standards'!A:AF,30,FALSE)</f>
        <v>X</v>
      </c>
      <c r="J27" t="s">
        <v>1106</v>
      </c>
    </row>
    <row r="28" spans="2:10" x14ac:dyDescent="0.25">
      <c r="B28" t="s">
        <v>82</v>
      </c>
      <c r="C28" t="s">
        <v>82</v>
      </c>
      <c r="D28" t="s">
        <v>82</v>
      </c>
      <c r="E28" t="s">
        <v>367</v>
      </c>
      <c r="F28" t="str">
        <f t="shared" si="0"/>
        <v>Currecy code</v>
      </c>
      <c r="I28" t="str">
        <f>VLOOKUP(F28,'CAMSS List of Standards'!A:AF,30,FALSE)</f>
        <v>X</v>
      </c>
      <c r="J28" t="s">
        <v>1106</v>
      </c>
    </row>
    <row r="29" spans="2:10" x14ac:dyDescent="0.25">
      <c r="B29" t="s">
        <v>101</v>
      </c>
      <c r="C29" t="s">
        <v>101</v>
      </c>
      <c r="D29" t="s">
        <v>101</v>
      </c>
      <c r="E29" t="s">
        <v>2209</v>
      </c>
      <c r="F29" t="str">
        <f t="shared" si="0"/>
        <v>Date and time</v>
      </c>
      <c r="I29" t="str">
        <f>VLOOKUP(F29,'CAMSS List of Standards'!A:AF,30,FALSE)</f>
        <v>X</v>
      </c>
      <c r="J29" t="s">
        <v>1106</v>
      </c>
    </row>
    <row r="30" spans="2:10" x14ac:dyDescent="0.25">
      <c r="B30" t="s">
        <v>73</v>
      </c>
      <c r="C30" t="s">
        <v>73</v>
      </c>
      <c r="D30" t="s">
        <v>73</v>
      </c>
      <c r="E30" t="s">
        <v>250</v>
      </c>
      <c r="F30" t="str">
        <f t="shared" si="0"/>
        <v>PDF/A-1</v>
      </c>
      <c r="I30" t="str">
        <f>VLOOKUP(F30,'CAMSS List of Standards'!A:AF,30,FALSE)</f>
        <v>X</v>
      </c>
      <c r="J30" t="s">
        <v>1106</v>
      </c>
    </row>
    <row r="31" spans="2:10" x14ac:dyDescent="0.25">
      <c r="B31" t="s">
        <v>122</v>
      </c>
      <c r="C31" t="s">
        <v>122</v>
      </c>
      <c r="D31" t="s">
        <v>122</v>
      </c>
      <c r="E31" t="s">
        <v>82</v>
      </c>
      <c r="F31" t="str">
        <f t="shared" si="0"/>
        <v>PNG</v>
      </c>
      <c r="I31" t="str">
        <f>VLOOKUP(F31,'CAMSS List of Standards'!A:AF,30,FALSE)</f>
        <v>X</v>
      </c>
      <c r="J31" t="s">
        <v>1106</v>
      </c>
    </row>
    <row r="32" spans="2:10" x14ac:dyDescent="0.25">
      <c r="B32" t="s">
        <v>83</v>
      </c>
      <c r="C32" t="s">
        <v>83</v>
      </c>
      <c r="D32" t="s">
        <v>83</v>
      </c>
      <c r="E32" t="s">
        <v>124</v>
      </c>
      <c r="F32" t="str">
        <f t="shared" si="0"/>
        <v>SQL</v>
      </c>
      <c r="I32" t="str">
        <f>VLOOKUP(F32,'CAMSS List of Standards'!A:AF,30,FALSE)</f>
        <v>X</v>
      </c>
      <c r="J32" t="s">
        <v>1106</v>
      </c>
    </row>
    <row r="33" spans="2:10" x14ac:dyDescent="0.25">
      <c r="B33" t="s">
        <v>110</v>
      </c>
      <c r="C33" t="s">
        <v>110</v>
      </c>
      <c r="D33" t="s">
        <v>110</v>
      </c>
      <c r="E33" t="s">
        <v>171</v>
      </c>
      <c r="F33" t="str">
        <f t="shared" si="0"/>
        <v>OAI-PMH</v>
      </c>
      <c r="I33" t="str">
        <f>VLOOKUP(F33,'CAMSS List of Standards'!A:AF,30,FALSE)</f>
        <v>X</v>
      </c>
      <c r="J33" t="s">
        <v>1106</v>
      </c>
    </row>
    <row r="34" spans="2:10" x14ac:dyDescent="0.25">
      <c r="B34" t="s">
        <v>124</v>
      </c>
      <c r="C34" t="s">
        <v>124</v>
      </c>
      <c r="D34" t="s">
        <v>124</v>
      </c>
      <c r="E34" t="s">
        <v>163</v>
      </c>
      <c r="F34" t="str">
        <f t="shared" si="0"/>
        <v>Genericode</v>
      </c>
      <c r="I34" t="str">
        <f>VLOOKUP(F34,'CAMSS List of Standards'!A:AF,30,FALSE)</f>
        <v>X</v>
      </c>
      <c r="J34" t="s">
        <v>1106</v>
      </c>
    </row>
    <row r="35" spans="2:10" x14ac:dyDescent="0.25">
      <c r="B35" t="s">
        <v>78</v>
      </c>
      <c r="C35" t="s">
        <v>78</v>
      </c>
      <c r="D35" t="s">
        <v>78</v>
      </c>
      <c r="E35" t="s">
        <v>75</v>
      </c>
      <c r="F35" t="str">
        <f t="shared" si="0"/>
        <v>ODF</v>
      </c>
      <c r="I35" t="str">
        <f>VLOOKUP(F35,'CAMSS List of Standards'!A:AF,30,FALSE)</f>
        <v>X</v>
      </c>
      <c r="J35" t="s">
        <v>1106</v>
      </c>
    </row>
    <row r="36" spans="2:10" x14ac:dyDescent="0.25">
      <c r="B36" t="s">
        <v>145</v>
      </c>
      <c r="C36" t="s">
        <v>145</v>
      </c>
      <c r="D36" t="s">
        <v>145</v>
      </c>
      <c r="E36" t="s">
        <v>147</v>
      </c>
      <c r="F36" t="str">
        <f t="shared" si="0"/>
        <v>Unicode</v>
      </c>
      <c r="I36" t="str">
        <f>VLOOKUP(F36,'CAMSS List of Standards'!A:AF,30,FALSE)</f>
        <v>X</v>
      </c>
      <c r="J36" t="s">
        <v>1106</v>
      </c>
    </row>
    <row r="37" spans="2:10" x14ac:dyDescent="0.25">
      <c r="B37" t="s">
        <v>104</v>
      </c>
      <c r="C37" t="s">
        <v>104</v>
      </c>
      <c r="D37" t="s">
        <v>104</v>
      </c>
      <c r="E37" t="s">
        <v>87</v>
      </c>
      <c r="F37" t="str">
        <f t="shared" si="0"/>
        <v>CSS</v>
      </c>
      <c r="I37" t="str">
        <f>VLOOKUP(F37,'CAMSS List of Standards'!A:AF,30,FALSE)</f>
        <v>X</v>
      </c>
      <c r="J37" t="s">
        <v>1106</v>
      </c>
    </row>
    <row r="38" spans="2:10" x14ac:dyDescent="0.25">
      <c r="B38" t="s">
        <v>2599</v>
      </c>
      <c r="C38" t="s">
        <v>2599</v>
      </c>
      <c r="D38" t="s">
        <v>2599</v>
      </c>
      <c r="E38" t="s">
        <v>72</v>
      </c>
      <c r="F38" t="str">
        <f t="shared" si="0"/>
        <v>HTML</v>
      </c>
      <c r="I38" t="str">
        <f>VLOOKUP(F38,'CAMSS List of Standards'!A:AF,30,FALSE)</f>
        <v>X</v>
      </c>
      <c r="J38" t="s">
        <v>1106</v>
      </c>
    </row>
    <row r="39" spans="2:10" x14ac:dyDescent="0.25">
      <c r="B39" t="s">
        <v>105</v>
      </c>
      <c r="C39" t="s">
        <v>105</v>
      </c>
      <c r="D39" t="s">
        <v>105</v>
      </c>
      <c r="E39" t="s">
        <v>224</v>
      </c>
      <c r="F39" t="str">
        <f t="shared" si="0"/>
        <v>HTML5</v>
      </c>
      <c r="I39" t="str">
        <f>VLOOKUP(F39,'CAMSS List of Standards'!A:AF,30,FALSE)</f>
        <v>X</v>
      </c>
      <c r="J39" t="s">
        <v>1106</v>
      </c>
    </row>
    <row r="40" spans="2:10" x14ac:dyDescent="0.25">
      <c r="B40" t="s">
        <v>111</v>
      </c>
      <c r="C40" t="s">
        <v>111</v>
      </c>
      <c r="D40" t="s">
        <v>111</v>
      </c>
      <c r="E40" t="s">
        <v>693</v>
      </c>
      <c r="F40" t="str">
        <f t="shared" si="0"/>
        <v>Organisationsontology</v>
      </c>
      <c r="I40" t="str">
        <f>VLOOKUP(F40,'CAMSS List of Standards'!A:AF,30,FALSE)</f>
        <v>X</v>
      </c>
      <c r="J40" t="s">
        <v>1106</v>
      </c>
    </row>
    <row r="41" spans="2:10" x14ac:dyDescent="0.25">
      <c r="B41" t="s">
        <v>148</v>
      </c>
      <c r="C41" t="s">
        <v>148</v>
      </c>
      <c r="D41" t="s">
        <v>148</v>
      </c>
      <c r="E41" t="s">
        <v>73</v>
      </c>
      <c r="F41" t="str">
        <f t="shared" si="0"/>
        <v>RDF</v>
      </c>
      <c r="I41" t="str">
        <f>VLOOKUP(F41,'CAMSS List of Standards'!A:AF,30,FALSE)</f>
        <v>X</v>
      </c>
      <c r="J41" t="s">
        <v>1106</v>
      </c>
    </row>
    <row r="42" spans="2:10" x14ac:dyDescent="0.25">
      <c r="B42" t="s">
        <v>85</v>
      </c>
      <c r="C42" t="s">
        <v>85</v>
      </c>
      <c r="D42" t="s">
        <v>85</v>
      </c>
      <c r="E42" t="s">
        <v>122</v>
      </c>
      <c r="F42" t="str">
        <f t="shared" si="0"/>
        <v>RDFa</v>
      </c>
      <c r="I42" t="str">
        <f>VLOOKUP(F42,'CAMSS List of Standards'!A:AF,30,FALSE)</f>
        <v>X</v>
      </c>
      <c r="J42" t="s">
        <v>1106</v>
      </c>
    </row>
    <row r="43" spans="2:10" x14ac:dyDescent="0.25">
      <c r="B43" t="s">
        <v>149</v>
      </c>
      <c r="C43" t="s">
        <v>149</v>
      </c>
      <c r="D43" t="s">
        <v>149</v>
      </c>
      <c r="E43" t="s">
        <v>78</v>
      </c>
      <c r="F43" t="str">
        <f t="shared" si="0"/>
        <v>SVG</v>
      </c>
      <c r="I43" t="str">
        <f>VLOOKUP(F43,'CAMSS List of Standards'!A:AF,30,FALSE)</f>
        <v>X</v>
      </c>
      <c r="J43" t="s">
        <v>1106</v>
      </c>
    </row>
    <row r="44" spans="2:10" x14ac:dyDescent="0.25">
      <c r="B44" t="s">
        <v>86</v>
      </c>
      <c r="C44" t="s">
        <v>86</v>
      </c>
      <c r="D44" t="s">
        <v>86</v>
      </c>
      <c r="E44" t="s">
        <v>287</v>
      </c>
      <c r="F44" t="str">
        <f t="shared" si="0"/>
        <v>WS-Policy</v>
      </c>
      <c r="I44" t="str">
        <f>VLOOKUP(F44,'CAMSS List of Standards'!A:AF,30,FALSE)</f>
        <v>X</v>
      </c>
      <c r="J44" t="s">
        <v>1106</v>
      </c>
    </row>
    <row r="45" spans="2:10" x14ac:dyDescent="0.25">
      <c r="B45" t="s">
        <v>287</v>
      </c>
      <c r="C45" t="s">
        <v>287</v>
      </c>
      <c r="D45" t="s">
        <v>287</v>
      </c>
      <c r="E45" t="s">
        <v>86</v>
      </c>
      <c r="F45" t="str">
        <f t="shared" si="0"/>
        <v>WSDL</v>
      </c>
      <c r="I45" t="str">
        <f>VLOOKUP(F45,'CAMSS List of Standards'!A:AF,30,FALSE)</f>
        <v>X</v>
      </c>
      <c r="J45" t="s">
        <v>1106</v>
      </c>
    </row>
    <row r="46" spans="2:10" x14ac:dyDescent="0.25">
      <c r="B46" t="s">
        <v>71</v>
      </c>
      <c r="C46" t="s">
        <v>71</v>
      </c>
      <c r="D46" t="s">
        <v>71</v>
      </c>
      <c r="E46" t="s">
        <v>71</v>
      </c>
      <c r="F46" t="str">
        <f t="shared" si="0"/>
        <v>XML</v>
      </c>
      <c r="I46" t="str">
        <f>VLOOKUP(F46,'CAMSS List of Standards'!A:AF,30,FALSE)</f>
        <v>X</v>
      </c>
      <c r="J46" t="s">
        <v>1106</v>
      </c>
    </row>
    <row r="47" spans="2:10" x14ac:dyDescent="0.25">
      <c r="B47" t="s">
        <v>114</v>
      </c>
      <c r="C47" t="s">
        <v>114</v>
      </c>
      <c r="D47" t="s">
        <v>114</v>
      </c>
      <c r="E47" t="s">
        <v>114</v>
      </c>
      <c r="F47" t="str">
        <f t="shared" si="0"/>
        <v>XSLT</v>
      </c>
      <c r="I47" t="str">
        <f>VLOOKUP(F47,'CAMSS List of Standards'!A:AF,30,FALSE)</f>
        <v>X</v>
      </c>
      <c r="J47" t="s">
        <v>1106</v>
      </c>
    </row>
    <row r="48" spans="2:10" x14ac:dyDescent="0.25">
      <c r="I48" t="e">
        <f>VLOOKUP(F48,'CAMSS List of Standards'!A:AF,30,FALSE)</f>
        <v>#N/A</v>
      </c>
      <c r="J48" t="s">
        <v>1106</v>
      </c>
    </row>
    <row r="49" spans="9:10" x14ac:dyDescent="0.25">
      <c r="I49" t="e">
        <f>VLOOKUP(F49,'CAMSS List of Standards'!A:AF,30,FALSE)</f>
        <v>#N/A</v>
      </c>
      <c r="J49" t="s">
        <v>1106</v>
      </c>
    </row>
    <row r="50" spans="9:10" x14ac:dyDescent="0.25">
      <c r="I50" t="e">
        <f>VLOOKUP(F50,'CAMSS List of Standards'!A:AF,30,FALSE)</f>
        <v>#N/A</v>
      </c>
      <c r="J50" t="s">
        <v>1106</v>
      </c>
    </row>
    <row r="51" spans="9:10" x14ac:dyDescent="0.25">
      <c r="I51" t="e">
        <f>VLOOKUP(F51,'CAMSS List of Standards'!A:AF,30,FALSE)</f>
        <v>#N/A</v>
      </c>
      <c r="J51" t="s">
        <v>1106</v>
      </c>
    </row>
    <row r="52" spans="9:10" x14ac:dyDescent="0.25">
      <c r="I52" t="e">
        <f>VLOOKUP(F52,'CAMSS List of Standards'!A:AF,30,FALSE)</f>
        <v>#N/A</v>
      </c>
      <c r="J52" t="s">
        <v>1106</v>
      </c>
    </row>
    <row r="53" spans="9:10" x14ac:dyDescent="0.25">
      <c r="I53" t="e">
        <f>VLOOKUP(F53,'CAMSS List of Standards'!A:AF,30,FALSE)</f>
        <v>#N/A</v>
      </c>
      <c r="J53" t="s">
        <v>1106</v>
      </c>
    </row>
    <row r="54" spans="9:10" x14ac:dyDescent="0.25">
      <c r="I54" t="e">
        <f>VLOOKUP(F54,'CAMSS List of Standards'!A:AF,30,FALSE)</f>
        <v>#N/A</v>
      </c>
      <c r="J54" t="s">
        <v>1106</v>
      </c>
    </row>
    <row r="55" spans="9:10" x14ac:dyDescent="0.25">
      <c r="I55" t="e">
        <f>VLOOKUP(F55,'CAMSS List of Standards'!A:AF,30,FALSE)</f>
        <v>#N/A</v>
      </c>
      <c r="J55" t="s">
        <v>1106</v>
      </c>
    </row>
    <row r="56" spans="9:10" x14ac:dyDescent="0.25">
      <c r="I56" t="e">
        <f>VLOOKUP(F56,'CAMSS List of Standards'!A:AF,30,FALSE)</f>
        <v>#N/A</v>
      </c>
      <c r="J56" t="s">
        <v>1106</v>
      </c>
    </row>
    <row r="57" spans="9:10" x14ac:dyDescent="0.25">
      <c r="I57" t="e">
        <f>VLOOKUP(F57,'CAMSS List of Standards'!A:AF,30,FALSE)</f>
        <v>#N/A</v>
      </c>
      <c r="J57" t="s">
        <v>1106</v>
      </c>
    </row>
    <row r="58" spans="9:10" x14ac:dyDescent="0.25">
      <c r="I58" t="e">
        <f>VLOOKUP(F58,'CAMSS List of Standards'!A:AF,30,FALSE)</f>
        <v>#N/A</v>
      </c>
      <c r="J58" t="s">
        <v>1106</v>
      </c>
    </row>
    <row r="59" spans="9:10" x14ac:dyDescent="0.25">
      <c r="I59" t="e">
        <f>VLOOKUP(F59,'CAMSS List of Standards'!A:AF,30,FALSE)</f>
        <v>#N/A</v>
      </c>
      <c r="J59" t="s">
        <v>1106</v>
      </c>
    </row>
    <row r="60" spans="9:10" x14ac:dyDescent="0.25">
      <c r="I60" t="e">
        <f>VLOOKUP(F60,'CAMSS List of Standards'!A:AF,30,FALSE)</f>
        <v>#N/A</v>
      </c>
      <c r="J60" t="s">
        <v>1106</v>
      </c>
    </row>
    <row r="61" spans="9:10" x14ac:dyDescent="0.25">
      <c r="I61" t="e">
        <f>VLOOKUP(F61,'CAMSS List of Standards'!A:AF,30,FALSE)</f>
        <v>#N/A</v>
      </c>
      <c r="J61" t="s">
        <v>1106</v>
      </c>
    </row>
    <row r="62" spans="9:10" x14ac:dyDescent="0.25">
      <c r="I62" t="e">
        <f>VLOOKUP(F62,'CAMSS List of Standards'!A:AF,30,FALSE)</f>
        <v>#N/A</v>
      </c>
      <c r="J62" t="s">
        <v>1106</v>
      </c>
    </row>
    <row r="63" spans="9:10" x14ac:dyDescent="0.25">
      <c r="I63" t="e">
        <f>VLOOKUP(F63,'CAMSS List of Standards'!A:AF,30,FALSE)</f>
        <v>#N/A</v>
      </c>
      <c r="J63" t="s">
        <v>1106</v>
      </c>
    </row>
    <row r="64" spans="9:10" x14ac:dyDescent="0.25">
      <c r="I64" t="e">
        <f>VLOOKUP(F64,'CAMSS List of Standards'!A:AF,30,FALSE)</f>
        <v>#N/A</v>
      </c>
      <c r="J64" t="s">
        <v>1106</v>
      </c>
    </row>
    <row r="65" spans="9:10" x14ac:dyDescent="0.25">
      <c r="I65" t="e">
        <f>VLOOKUP(F65,'CAMSS List of Standards'!A:AF,30,FALSE)</f>
        <v>#N/A</v>
      </c>
      <c r="J65" t="s">
        <v>1106</v>
      </c>
    </row>
    <row r="66" spans="9:10" x14ac:dyDescent="0.25">
      <c r="I66" t="e">
        <f>VLOOKUP(F66,'CAMSS List of Standards'!A:AF,30,FALSE)</f>
        <v>#N/A</v>
      </c>
      <c r="J66" t="s">
        <v>1106</v>
      </c>
    </row>
    <row r="67" spans="9:10" x14ac:dyDescent="0.25">
      <c r="I67" t="e">
        <f>VLOOKUP(F67,'CAMSS List of Standards'!A:AF,30,FALSE)</f>
        <v>#N/A</v>
      </c>
      <c r="J67" t="s">
        <v>1106</v>
      </c>
    </row>
    <row r="68" spans="9:10" x14ac:dyDescent="0.25">
      <c r="I68" t="e">
        <f>VLOOKUP(F68,'CAMSS List of Standards'!A:AF,30,FALSE)</f>
        <v>#N/A</v>
      </c>
      <c r="J68" t="s">
        <v>1106</v>
      </c>
    </row>
    <row r="69" spans="9:10" x14ac:dyDescent="0.25">
      <c r="I69" t="e">
        <f>VLOOKUP(F69,'CAMSS List of Standards'!A:AF,30,FALSE)</f>
        <v>#N/A</v>
      </c>
      <c r="J69" t="s">
        <v>1106</v>
      </c>
    </row>
    <row r="70" spans="9:10" x14ac:dyDescent="0.25">
      <c r="I70" t="e">
        <f>VLOOKUP(F70,'CAMSS List of Standards'!A:AF,30,FALSE)</f>
        <v>#N/A</v>
      </c>
      <c r="J70" t="s">
        <v>1106</v>
      </c>
    </row>
    <row r="71" spans="9:10" x14ac:dyDescent="0.25">
      <c r="I71" t="e">
        <f>VLOOKUP(F71,'CAMSS List of Standards'!A:AF,30,FALSE)</f>
        <v>#N/A</v>
      </c>
      <c r="J71" t="s">
        <v>1106</v>
      </c>
    </row>
    <row r="72" spans="9:10" x14ac:dyDescent="0.25">
      <c r="I72" t="e">
        <f>VLOOKUP(F72,'CAMSS List of Standards'!A:AF,30,FALSE)</f>
        <v>#N/A</v>
      </c>
      <c r="J72" t="s">
        <v>1106</v>
      </c>
    </row>
    <row r="73" spans="9:10" x14ac:dyDescent="0.25">
      <c r="I73" t="e">
        <f>VLOOKUP(F73,'CAMSS List of Standards'!A:AF,30,FALSE)</f>
        <v>#N/A</v>
      </c>
      <c r="J73" t="s">
        <v>1106</v>
      </c>
    </row>
    <row r="74" spans="9:10" x14ac:dyDescent="0.25">
      <c r="I74" t="e">
        <f>VLOOKUP(F74,'CAMSS List of Standards'!A:AF,30,FALSE)</f>
        <v>#N/A</v>
      </c>
      <c r="J74" t="s">
        <v>1106</v>
      </c>
    </row>
    <row r="75" spans="9:10" x14ac:dyDescent="0.25">
      <c r="I75" t="e">
        <f>VLOOKUP(F75,'CAMSS List of Standards'!A:AF,30,FALSE)</f>
        <v>#N/A</v>
      </c>
      <c r="J75" t="s">
        <v>1106</v>
      </c>
    </row>
    <row r="76" spans="9:10" x14ac:dyDescent="0.25">
      <c r="I76" t="e">
        <f>VLOOKUP(F76,'CAMSS List of Standards'!A:AF,30,FALSE)</f>
        <v>#N/A</v>
      </c>
      <c r="J76" t="s">
        <v>1106</v>
      </c>
    </row>
    <row r="77" spans="9:10" x14ac:dyDescent="0.25">
      <c r="I77" t="e">
        <f>VLOOKUP(F77,'CAMSS List of Standards'!A:AF,30,FALSE)</f>
        <v>#N/A</v>
      </c>
      <c r="J77" t="s">
        <v>1106</v>
      </c>
    </row>
    <row r="78" spans="9:10" x14ac:dyDescent="0.25">
      <c r="I78" t="e">
        <f>VLOOKUP(F78,'CAMSS List of Standards'!A:AF,30,FALSE)</f>
        <v>#N/A</v>
      </c>
      <c r="J78" t="s">
        <v>1106</v>
      </c>
    </row>
    <row r="79" spans="9:10" x14ac:dyDescent="0.25">
      <c r="I79" t="e">
        <f>VLOOKUP(F79,'CAMSS List of Standards'!A:AF,30,FALSE)</f>
        <v>#N/A</v>
      </c>
      <c r="J79" t="s">
        <v>1106</v>
      </c>
    </row>
    <row r="80" spans="9:10" x14ac:dyDescent="0.25">
      <c r="I80" t="e">
        <f>VLOOKUP(F80,'CAMSS List of Standards'!A:AF,30,FALSE)</f>
        <v>#N/A</v>
      </c>
      <c r="J80" t="s">
        <v>1106</v>
      </c>
    </row>
    <row r="81" spans="9:10" x14ac:dyDescent="0.25">
      <c r="I81" t="e">
        <f>VLOOKUP(F81,'CAMSS List of Standards'!A:AF,30,FALSE)</f>
        <v>#N/A</v>
      </c>
      <c r="J81" t="s">
        <v>1106</v>
      </c>
    </row>
    <row r="82" spans="9:10" x14ac:dyDescent="0.25">
      <c r="I82" t="e">
        <f>VLOOKUP(F82,'CAMSS List of Standards'!A:AF,30,FALSE)</f>
        <v>#N/A</v>
      </c>
      <c r="J82" t="s">
        <v>1106</v>
      </c>
    </row>
    <row r="83" spans="9:10" x14ac:dyDescent="0.25">
      <c r="I83" t="e">
        <f>VLOOKUP(F83,'CAMSS List of Standards'!A:AF,30,FALSE)</f>
        <v>#N/A</v>
      </c>
      <c r="J83" t="s">
        <v>1106</v>
      </c>
    </row>
    <row r="84" spans="9:10" x14ac:dyDescent="0.25">
      <c r="I84" t="e">
        <f>VLOOKUP(F84,'CAMSS List of Standards'!A:AF,30,FALSE)</f>
        <v>#N/A</v>
      </c>
      <c r="J84" t="s">
        <v>1106</v>
      </c>
    </row>
    <row r="85" spans="9:10" x14ac:dyDescent="0.25">
      <c r="I85" t="e">
        <f>VLOOKUP(F85,'CAMSS List of Standards'!A:AF,30,FALSE)</f>
        <v>#N/A</v>
      </c>
      <c r="J85" t="s">
        <v>1106</v>
      </c>
    </row>
    <row r="86" spans="9:10" x14ac:dyDescent="0.25">
      <c r="I86" t="e">
        <f>VLOOKUP(F86,'CAMSS List of Standards'!A:AF,30,FALSE)</f>
        <v>#N/A</v>
      </c>
      <c r="J86" t="s">
        <v>1106</v>
      </c>
    </row>
    <row r="87" spans="9:10" x14ac:dyDescent="0.25">
      <c r="I87" t="e">
        <f>VLOOKUP(F87,'CAMSS List of Standards'!A:AF,30,FALSE)</f>
        <v>#N/A</v>
      </c>
      <c r="J87" t="s">
        <v>1106</v>
      </c>
    </row>
    <row r="88" spans="9:10" x14ac:dyDescent="0.25">
      <c r="I88" t="e">
        <f>VLOOKUP(F88,'CAMSS List of Standards'!A:AF,30,FALSE)</f>
        <v>#N/A</v>
      </c>
      <c r="J88" t="s">
        <v>1106</v>
      </c>
    </row>
    <row r="89" spans="9:10" x14ac:dyDescent="0.25">
      <c r="I89" t="e">
        <f>VLOOKUP(F89,'CAMSS List of Standards'!A:AF,30,FALSE)</f>
        <v>#N/A</v>
      </c>
      <c r="J89" t="s">
        <v>1106</v>
      </c>
    </row>
    <row r="90" spans="9:10" x14ac:dyDescent="0.25">
      <c r="I90" t="e">
        <f>VLOOKUP(F90,'CAMSS List of Standards'!A:AF,30,FALSE)</f>
        <v>#N/A</v>
      </c>
      <c r="J90" t="s">
        <v>1106</v>
      </c>
    </row>
    <row r="91" spans="9:10" x14ac:dyDescent="0.25">
      <c r="I91" t="e">
        <f>VLOOKUP(F91,'CAMSS List of Standards'!A:AF,30,FALSE)</f>
        <v>#N/A</v>
      </c>
      <c r="J91" t="s">
        <v>1106</v>
      </c>
    </row>
    <row r="92" spans="9:10" x14ac:dyDescent="0.25">
      <c r="I92" t="e">
        <f>VLOOKUP(F92,'CAMSS List of Standards'!A:AF,30,FALSE)</f>
        <v>#N/A</v>
      </c>
      <c r="J92" t="s">
        <v>1106</v>
      </c>
    </row>
    <row r="93" spans="9:10" x14ac:dyDescent="0.25">
      <c r="I93" t="e">
        <f>VLOOKUP(F93,'CAMSS List of Standards'!A:AF,30,FALSE)</f>
        <v>#N/A</v>
      </c>
      <c r="J93" t="s">
        <v>1106</v>
      </c>
    </row>
    <row r="94" spans="9:10" x14ac:dyDescent="0.25">
      <c r="I94" t="e">
        <f>VLOOKUP(F94,'CAMSS List of Standards'!A:AF,30,FALSE)</f>
        <v>#N/A</v>
      </c>
      <c r="J94" t="s">
        <v>1106</v>
      </c>
    </row>
    <row r="95" spans="9:10" x14ac:dyDescent="0.25">
      <c r="I95" t="e">
        <f>VLOOKUP(F95,'CAMSS List of Standards'!A:AF,30,FALSE)</f>
        <v>#N/A</v>
      </c>
      <c r="J95" t="s">
        <v>1106</v>
      </c>
    </row>
    <row r="96" spans="9:10" x14ac:dyDescent="0.25">
      <c r="I96" t="e">
        <f>VLOOKUP(F96,'CAMSS List of Standards'!A:AF,30,FALSE)</f>
        <v>#N/A</v>
      </c>
      <c r="J96" t="s">
        <v>1106</v>
      </c>
    </row>
    <row r="97" spans="9:10" x14ac:dyDescent="0.25">
      <c r="I97" t="e">
        <f>VLOOKUP(F97,'CAMSS List of Standards'!A:AF,30,FALSE)</f>
        <v>#N/A</v>
      </c>
      <c r="J97" t="s">
        <v>1106</v>
      </c>
    </row>
    <row r="98" spans="9:10" x14ac:dyDescent="0.25">
      <c r="I98" t="e">
        <f>VLOOKUP(F98,'CAMSS List of Standards'!A:AF,30,FALSE)</f>
        <v>#N/A</v>
      </c>
      <c r="J98" t="s">
        <v>1106</v>
      </c>
    </row>
    <row r="99" spans="9:10" x14ac:dyDescent="0.25">
      <c r="I99" t="e">
        <f>VLOOKUP(F99,'CAMSS List of Standards'!A:AF,30,FALSE)</f>
        <v>#N/A</v>
      </c>
      <c r="J99" t="s">
        <v>1106</v>
      </c>
    </row>
    <row r="100" spans="9:10" x14ac:dyDescent="0.25">
      <c r="I100" t="e">
        <f>VLOOKUP(F100,'CAMSS List of Standards'!A:AF,30,FALSE)</f>
        <v>#N/A</v>
      </c>
      <c r="J100" t="s">
        <v>1106</v>
      </c>
    </row>
    <row r="101" spans="9:10" x14ac:dyDescent="0.25">
      <c r="I101" t="e">
        <f>VLOOKUP(F101,'CAMSS List of Standards'!A:AF,30,FALSE)</f>
        <v>#N/A</v>
      </c>
      <c r="J101" t="s">
        <v>1106</v>
      </c>
    </row>
    <row r="102" spans="9:10" x14ac:dyDescent="0.25">
      <c r="I102" t="e">
        <f>VLOOKUP(F102,'CAMSS List of Standards'!A:AF,30,FALSE)</f>
        <v>#N/A</v>
      </c>
      <c r="J102" t="s">
        <v>1106</v>
      </c>
    </row>
    <row r="103" spans="9:10" x14ac:dyDescent="0.25">
      <c r="I103" t="e">
        <f>VLOOKUP(F103,'CAMSS List of Standards'!A:AF,30,FALSE)</f>
        <v>#N/A</v>
      </c>
      <c r="J103" t="s">
        <v>1106</v>
      </c>
    </row>
    <row r="104" spans="9:10" x14ac:dyDescent="0.25">
      <c r="I104" t="e">
        <f>VLOOKUP(F104,'CAMSS List of Standards'!A:AF,30,FALSE)</f>
        <v>#N/A</v>
      </c>
      <c r="J104" t="s">
        <v>1106</v>
      </c>
    </row>
    <row r="105" spans="9:10" x14ac:dyDescent="0.25">
      <c r="I105" t="e">
        <f>VLOOKUP(F105,'CAMSS List of Standards'!A:AF,30,FALSE)</f>
        <v>#N/A</v>
      </c>
      <c r="J105" t="s">
        <v>1106</v>
      </c>
    </row>
    <row r="106" spans="9:10" x14ac:dyDescent="0.25">
      <c r="I106" t="e">
        <f>VLOOKUP(F106,'CAMSS List of Standards'!A:AF,30,FALSE)</f>
        <v>#N/A</v>
      </c>
      <c r="J106" t="s">
        <v>1106</v>
      </c>
    </row>
    <row r="107" spans="9:10" x14ac:dyDescent="0.25">
      <c r="I107" t="e">
        <f>VLOOKUP(F107,'CAMSS List of Standards'!A:AF,30,FALSE)</f>
        <v>#N/A</v>
      </c>
      <c r="J107" t="s">
        <v>1106</v>
      </c>
    </row>
    <row r="108" spans="9:10" x14ac:dyDescent="0.25">
      <c r="I108" t="e">
        <f>VLOOKUP(F108,'CAMSS List of Standards'!A:AF,30,FALSE)</f>
        <v>#N/A</v>
      </c>
      <c r="J108" t="s">
        <v>1106</v>
      </c>
    </row>
    <row r="109" spans="9:10" x14ac:dyDescent="0.25">
      <c r="I109" t="e">
        <f>VLOOKUP(F109,'CAMSS List of Standards'!A:AF,30,FALSE)</f>
        <v>#N/A</v>
      </c>
      <c r="J109" t="s">
        <v>1106</v>
      </c>
    </row>
    <row r="110" spans="9:10" x14ac:dyDescent="0.25">
      <c r="I110" t="e">
        <f>VLOOKUP(F110,'CAMSS List of Standards'!A:AF,30,FALSE)</f>
        <v>#N/A</v>
      </c>
      <c r="J110" t="s">
        <v>1106</v>
      </c>
    </row>
    <row r="111" spans="9:10" x14ac:dyDescent="0.25">
      <c r="I111" t="e">
        <f>VLOOKUP(F111,'CAMSS List of Standards'!A:AF,30,FALSE)</f>
        <v>#N/A</v>
      </c>
      <c r="J111" t="s">
        <v>1106</v>
      </c>
    </row>
    <row r="112" spans="9:10" x14ac:dyDescent="0.25">
      <c r="I112" t="e">
        <f>VLOOKUP(F112,'CAMSS List of Standards'!A:AF,30,FALSE)</f>
        <v>#N/A</v>
      </c>
      <c r="J112" t="s">
        <v>1106</v>
      </c>
    </row>
    <row r="113" spans="9:10" x14ac:dyDescent="0.25">
      <c r="I113" t="e">
        <f>VLOOKUP(F113,'CAMSS List of Standards'!A:AF,30,FALSE)</f>
        <v>#N/A</v>
      </c>
      <c r="J113" t="s">
        <v>1106</v>
      </c>
    </row>
    <row r="114" spans="9:10" x14ac:dyDescent="0.25">
      <c r="I114" t="e">
        <f>VLOOKUP(F114,'CAMSS List of Standards'!A:AF,30,FALSE)</f>
        <v>#N/A</v>
      </c>
      <c r="J114" t="s">
        <v>1106</v>
      </c>
    </row>
    <row r="115" spans="9:10" x14ac:dyDescent="0.25">
      <c r="I115" t="e">
        <f>VLOOKUP(F115,'CAMSS List of Standards'!A:AF,30,FALSE)</f>
        <v>#N/A</v>
      </c>
      <c r="J115" t="s">
        <v>1106</v>
      </c>
    </row>
    <row r="116" spans="9:10" x14ac:dyDescent="0.25">
      <c r="I116" t="e">
        <f>VLOOKUP(F116,'CAMSS List of Standards'!A:AF,30,FALSE)</f>
        <v>#N/A</v>
      </c>
      <c r="J116" t="s">
        <v>1106</v>
      </c>
    </row>
    <row r="117" spans="9:10" x14ac:dyDescent="0.25">
      <c r="I117" t="e">
        <f>VLOOKUP(F117,'CAMSS List of Standards'!A:AF,30,FALSE)</f>
        <v>#N/A</v>
      </c>
      <c r="J117" t="s">
        <v>1106</v>
      </c>
    </row>
    <row r="118" spans="9:10" x14ac:dyDescent="0.25">
      <c r="I118" t="e">
        <f>VLOOKUP(F118,'CAMSS List of Standards'!A:AF,30,FALSE)</f>
        <v>#N/A</v>
      </c>
      <c r="J118" t="s">
        <v>1106</v>
      </c>
    </row>
    <row r="119" spans="9:10" x14ac:dyDescent="0.25">
      <c r="I119" t="e">
        <f>VLOOKUP(F119,'CAMSS List of Standards'!A:AF,30,FALSE)</f>
        <v>#N/A</v>
      </c>
      <c r="J119" t="s">
        <v>1106</v>
      </c>
    </row>
    <row r="120" spans="9:10" x14ac:dyDescent="0.25">
      <c r="I120" t="e">
        <f>VLOOKUP(F120,'CAMSS List of Standards'!A:AF,30,FALSE)</f>
        <v>#N/A</v>
      </c>
      <c r="J120" t="s">
        <v>1106</v>
      </c>
    </row>
    <row r="121" spans="9:10" x14ac:dyDescent="0.25">
      <c r="I121" t="e">
        <f>VLOOKUP(F121,'CAMSS List of Standards'!A:AF,30,FALSE)</f>
        <v>#N/A</v>
      </c>
      <c r="J121" t="s">
        <v>1106</v>
      </c>
    </row>
    <row r="122" spans="9:10" x14ac:dyDescent="0.25">
      <c r="I122" t="e">
        <f>VLOOKUP(F122,'CAMSS List of Standards'!A:AF,30,FALSE)</f>
        <v>#N/A</v>
      </c>
      <c r="J122" t="s">
        <v>1106</v>
      </c>
    </row>
    <row r="123" spans="9:10" x14ac:dyDescent="0.25">
      <c r="I123" t="e">
        <f>VLOOKUP(F123,'CAMSS List of Standards'!A:AF,30,FALSE)</f>
        <v>#N/A</v>
      </c>
      <c r="J123" t="s">
        <v>1106</v>
      </c>
    </row>
    <row r="124" spans="9:10" x14ac:dyDescent="0.25">
      <c r="I124" t="e">
        <f>VLOOKUP(F124,'CAMSS List of Standards'!A:AF,30,FALSE)</f>
        <v>#N/A</v>
      </c>
      <c r="J124" t="s">
        <v>1106</v>
      </c>
    </row>
    <row r="125" spans="9:10" x14ac:dyDescent="0.25">
      <c r="I125" t="e">
        <f>VLOOKUP(F125,'CAMSS List of Standards'!A:AF,30,FALSE)</f>
        <v>#N/A</v>
      </c>
      <c r="J125" t="s">
        <v>1106</v>
      </c>
    </row>
    <row r="126" spans="9:10" x14ac:dyDescent="0.25">
      <c r="I126" t="e">
        <f>VLOOKUP(F126,'CAMSS List of Standards'!A:AF,30,FALSE)</f>
        <v>#N/A</v>
      </c>
      <c r="J126" t="s">
        <v>1106</v>
      </c>
    </row>
    <row r="127" spans="9:10" x14ac:dyDescent="0.25">
      <c r="I127" t="e">
        <f>VLOOKUP(F127,'CAMSS List of Standards'!A:AF,30,FALSE)</f>
        <v>#N/A</v>
      </c>
      <c r="J127" t="s">
        <v>1106</v>
      </c>
    </row>
    <row r="128" spans="9:10" x14ac:dyDescent="0.25">
      <c r="I128" t="e">
        <f>VLOOKUP(F128,'CAMSS List of Standards'!A:AF,30,FALSE)</f>
        <v>#N/A</v>
      </c>
      <c r="J128" t="s">
        <v>1106</v>
      </c>
    </row>
    <row r="129" spans="9:10" x14ac:dyDescent="0.25">
      <c r="I129" t="e">
        <f>VLOOKUP(F129,'CAMSS List of Standards'!A:AF,30,FALSE)</f>
        <v>#N/A</v>
      </c>
      <c r="J129" t="s">
        <v>1106</v>
      </c>
    </row>
    <row r="130" spans="9:10" x14ac:dyDescent="0.25">
      <c r="I130" t="e">
        <f>VLOOKUP(F130,'CAMSS List of Standards'!A:AF,30,FALSE)</f>
        <v>#N/A</v>
      </c>
      <c r="J130" t="s">
        <v>1106</v>
      </c>
    </row>
    <row r="131" spans="9:10" x14ac:dyDescent="0.25">
      <c r="I131" t="e">
        <f>VLOOKUP(F131,'CAMSS List of Standards'!A:AF,30,FALSE)</f>
        <v>#N/A</v>
      </c>
      <c r="J131" t="s">
        <v>1106</v>
      </c>
    </row>
    <row r="132" spans="9:10" x14ac:dyDescent="0.25">
      <c r="I132" t="e">
        <f>VLOOKUP(F132,'CAMSS List of Standards'!A:AF,30,FALSE)</f>
        <v>#N/A</v>
      </c>
      <c r="J132" t="s">
        <v>1106</v>
      </c>
    </row>
    <row r="133" spans="9:10" x14ac:dyDescent="0.25">
      <c r="I133" t="e">
        <f>VLOOKUP(F133,'CAMSS List of Standards'!A:AF,30,FALSE)</f>
        <v>#N/A</v>
      </c>
      <c r="J133" t="s">
        <v>1106</v>
      </c>
    </row>
    <row r="134" spans="9:10" x14ac:dyDescent="0.25">
      <c r="I134" t="e">
        <f>VLOOKUP(F134,'CAMSS List of Standards'!A:AF,30,FALSE)</f>
        <v>#N/A</v>
      </c>
      <c r="J134" t="s">
        <v>1106</v>
      </c>
    </row>
    <row r="135" spans="9:10" x14ac:dyDescent="0.25">
      <c r="I135" t="e">
        <f>VLOOKUP(F135,'CAMSS List of Standards'!A:AF,30,FALSE)</f>
        <v>#N/A</v>
      </c>
      <c r="J135" t="s">
        <v>1106</v>
      </c>
    </row>
    <row r="136" spans="9:10" x14ac:dyDescent="0.25">
      <c r="I136" t="e">
        <f>VLOOKUP(F136,'CAMSS List of Standards'!A:AF,30,FALSE)</f>
        <v>#N/A</v>
      </c>
      <c r="J136" t="s">
        <v>1106</v>
      </c>
    </row>
    <row r="137" spans="9:10" x14ac:dyDescent="0.25">
      <c r="I137" t="e">
        <f>VLOOKUP(F137,'CAMSS List of Standards'!A:AF,30,FALSE)</f>
        <v>#N/A</v>
      </c>
      <c r="J137" t="s">
        <v>1106</v>
      </c>
    </row>
    <row r="138" spans="9:10" x14ac:dyDescent="0.25">
      <c r="I138" t="e">
        <f>VLOOKUP(F138,'CAMSS List of Standards'!A:AF,30,FALSE)</f>
        <v>#N/A</v>
      </c>
      <c r="J138" t="s">
        <v>1106</v>
      </c>
    </row>
    <row r="139" spans="9:10" x14ac:dyDescent="0.25">
      <c r="I139" t="e">
        <f>VLOOKUP(F139,'CAMSS List of Standards'!A:AF,30,FALSE)</f>
        <v>#N/A</v>
      </c>
      <c r="J139" t="s">
        <v>1106</v>
      </c>
    </row>
    <row r="140" spans="9:10" x14ac:dyDescent="0.25">
      <c r="I140" t="e">
        <f>VLOOKUP(F140,'CAMSS List of Standards'!A:AF,30,FALSE)</f>
        <v>#N/A</v>
      </c>
      <c r="J140" t="s">
        <v>1106</v>
      </c>
    </row>
    <row r="141" spans="9:10" x14ac:dyDescent="0.25">
      <c r="I141" t="e">
        <f>VLOOKUP(F141,'CAMSS List of Standards'!A:AF,30,FALSE)</f>
        <v>#N/A</v>
      </c>
      <c r="J141" t="s">
        <v>1106</v>
      </c>
    </row>
    <row r="142" spans="9:10" x14ac:dyDescent="0.25">
      <c r="I142" t="e">
        <f>VLOOKUP(F142,'CAMSS List of Standards'!A:AF,30,FALSE)</f>
        <v>#N/A</v>
      </c>
      <c r="J142" t="s">
        <v>1106</v>
      </c>
    </row>
    <row r="143" spans="9:10" x14ac:dyDescent="0.25">
      <c r="I143" t="e">
        <f>VLOOKUP(F143,'CAMSS List of Standards'!A:AF,30,FALSE)</f>
        <v>#N/A</v>
      </c>
      <c r="J143" t="s">
        <v>1106</v>
      </c>
    </row>
    <row r="144" spans="9:10" x14ac:dyDescent="0.25">
      <c r="I144" t="e">
        <f>VLOOKUP(F144,'CAMSS List of Standards'!A:AF,30,FALSE)</f>
        <v>#N/A</v>
      </c>
      <c r="J144" t="s">
        <v>1106</v>
      </c>
    </row>
    <row r="145" spans="9:10" x14ac:dyDescent="0.25">
      <c r="I145" t="e">
        <f>VLOOKUP(F145,'CAMSS List of Standards'!A:AF,30,FALSE)</f>
        <v>#N/A</v>
      </c>
      <c r="J145" t="s">
        <v>1106</v>
      </c>
    </row>
    <row r="146" spans="9:10" x14ac:dyDescent="0.25">
      <c r="I146" t="e">
        <f>VLOOKUP(F146,'CAMSS List of Standards'!A:AF,30,FALSE)</f>
        <v>#N/A</v>
      </c>
      <c r="J146" t="s">
        <v>1106</v>
      </c>
    </row>
    <row r="147" spans="9:10" x14ac:dyDescent="0.25">
      <c r="I147" t="e">
        <f>VLOOKUP(F147,'CAMSS List of Standards'!A:AF,30,FALSE)</f>
        <v>#N/A</v>
      </c>
      <c r="J147" t="s">
        <v>1106</v>
      </c>
    </row>
    <row r="148" spans="9:10" x14ac:dyDescent="0.25">
      <c r="I148" t="e">
        <f>VLOOKUP(F148,'CAMSS List of Standards'!A:AF,30,FALSE)</f>
        <v>#N/A</v>
      </c>
      <c r="J148" t="s">
        <v>1106</v>
      </c>
    </row>
    <row r="149" spans="9:10" x14ac:dyDescent="0.25">
      <c r="I149" t="e">
        <f>VLOOKUP(F149,'CAMSS List of Standards'!A:AF,30,FALSE)</f>
        <v>#N/A</v>
      </c>
      <c r="J149" t="s">
        <v>1106</v>
      </c>
    </row>
    <row r="150" spans="9:10" x14ac:dyDescent="0.25">
      <c r="I150" t="e">
        <f>VLOOKUP(F150,'CAMSS List of Standards'!A:AF,30,FALSE)</f>
        <v>#N/A</v>
      </c>
      <c r="J150" t="s">
        <v>1106</v>
      </c>
    </row>
  </sheetData>
  <autoFilter ref="A1:L150" xr:uid="{00000000-0009-0000-0000-000018000000}">
    <sortState xmlns:xlrd2="http://schemas.microsoft.com/office/spreadsheetml/2017/richdata2" ref="A2:L150">
      <sortCondition ref="F1:F150"/>
    </sortState>
  </autoFilter>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10"/>
  <sheetViews>
    <sheetView zoomScale="77" zoomScaleNormal="60" workbookViewId="0">
      <selection activeCell="D4" sqref="D4"/>
    </sheetView>
  </sheetViews>
  <sheetFormatPr defaultColWidth="16.28515625" defaultRowHeight="15" x14ac:dyDescent="0.25"/>
  <cols>
    <col min="2" max="2" width="20.5703125" customWidth="1"/>
    <col min="12" max="12" width="38.7109375" customWidth="1"/>
    <col min="23" max="23" width="20" customWidth="1"/>
    <col min="32" max="32" width="0" hidden="1" customWidth="1"/>
  </cols>
  <sheetData>
    <row r="1" spans="1:33" ht="45.75" x14ac:dyDescent="0.25">
      <c r="A1" s="9" t="s">
        <v>8</v>
      </c>
      <c r="B1" s="9" t="s">
        <v>9</v>
      </c>
      <c r="C1" s="9" t="s">
        <v>10</v>
      </c>
      <c r="D1" s="9" t="s">
        <v>11</v>
      </c>
      <c r="E1" s="9" t="s">
        <v>12</v>
      </c>
      <c r="F1" s="9" t="s">
        <v>13</v>
      </c>
      <c r="G1" s="9" t="s">
        <v>14</v>
      </c>
      <c r="H1" s="9" t="s">
        <v>15</v>
      </c>
      <c r="I1" s="9" t="s">
        <v>16</v>
      </c>
      <c r="J1" s="9" t="s">
        <v>17</v>
      </c>
      <c r="K1" s="9" t="s">
        <v>18</v>
      </c>
      <c r="L1" s="9" t="s">
        <v>19</v>
      </c>
      <c r="M1" s="9" t="s">
        <v>20</v>
      </c>
      <c r="N1" s="9" t="s">
        <v>21</v>
      </c>
      <c r="O1" s="9" t="s">
        <v>22</v>
      </c>
      <c r="P1" s="9" t="s">
        <v>23</v>
      </c>
      <c r="Q1" s="9" t="s">
        <v>24</v>
      </c>
      <c r="R1" s="9" t="s">
        <v>25</v>
      </c>
      <c r="S1" s="9" t="s">
        <v>26</v>
      </c>
      <c r="T1" s="9" t="s">
        <v>27</v>
      </c>
      <c r="U1" s="9" t="s">
        <v>28</v>
      </c>
      <c r="V1" s="9" t="s">
        <v>29</v>
      </c>
      <c r="W1" s="9" t="s">
        <v>30</v>
      </c>
      <c r="X1" s="9" t="s">
        <v>31</v>
      </c>
      <c r="Y1" s="9" t="s">
        <v>32</v>
      </c>
      <c r="Z1" s="9" t="s">
        <v>33</v>
      </c>
      <c r="AA1" s="9" t="s">
        <v>34</v>
      </c>
      <c r="AB1" s="9" t="s">
        <v>35</v>
      </c>
      <c r="AC1" s="9" t="s">
        <v>36</v>
      </c>
      <c r="AD1" s="9" t="s">
        <v>37</v>
      </c>
      <c r="AE1" s="9" t="s">
        <v>38</v>
      </c>
      <c r="AF1" s="9" t="s">
        <v>39</v>
      </c>
      <c r="AG1" s="33" t="s">
        <v>40</v>
      </c>
    </row>
    <row r="2" spans="1:33" s="26" customFormat="1" ht="107.45" customHeight="1" x14ac:dyDescent="0.25">
      <c r="A2" s="39">
        <v>1</v>
      </c>
      <c r="B2" s="40" t="s">
        <v>3046</v>
      </c>
      <c r="C2" s="41" t="s">
        <v>42</v>
      </c>
      <c r="D2" s="41" t="s">
        <v>43</v>
      </c>
      <c r="E2" s="41" t="s">
        <v>3079</v>
      </c>
      <c r="F2" s="41" t="s">
        <v>45</v>
      </c>
      <c r="G2" s="42" t="s">
        <v>44</v>
      </c>
      <c r="H2" s="41" t="s">
        <v>2997</v>
      </c>
      <c r="I2" s="40" t="s">
        <v>2999</v>
      </c>
      <c r="J2" s="41" t="s">
        <v>47</v>
      </c>
      <c r="K2" s="40" t="s">
        <v>3108</v>
      </c>
      <c r="L2" s="40" t="s">
        <v>3002</v>
      </c>
      <c r="M2" s="40" t="s">
        <v>3004</v>
      </c>
      <c r="N2" s="42" t="s">
        <v>44</v>
      </c>
      <c r="O2" s="42" t="s">
        <v>44</v>
      </c>
      <c r="P2" s="40" t="s">
        <v>3005</v>
      </c>
      <c r="Q2" s="41" t="s">
        <v>50</v>
      </c>
      <c r="R2" s="42" t="s">
        <v>44</v>
      </c>
      <c r="S2" s="42" t="s">
        <v>44</v>
      </c>
      <c r="T2" s="41" t="s">
        <v>3006</v>
      </c>
      <c r="U2" s="41" t="s">
        <v>2991</v>
      </c>
      <c r="V2" s="41" t="s">
        <v>51</v>
      </c>
      <c r="W2" s="41" t="s">
        <v>3013</v>
      </c>
      <c r="X2" s="42" t="s">
        <v>44</v>
      </c>
      <c r="Y2" s="41" t="s">
        <v>66</v>
      </c>
      <c r="Z2" s="43" t="s">
        <v>3460</v>
      </c>
      <c r="AA2" s="42" t="s">
        <v>44</v>
      </c>
      <c r="AB2" s="41" t="s">
        <v>63</v>
      </c>
      <c r="AC2" s="41" t="s">
        <v>68</v>
      </c>
      <c r="AD2" s="41" t="s">
        <v>64</v>
      </c>
      <c r="AE2" s="41" t="s">
        <v>3016</v>
      </c>
      <c r="AF2" s="41" t="s">
        <v>59</v>
      </c>
      <c r="AG2" s="41" t="s">
        <v>60</v>
      </c>
    </row>
    <row r="3" spans="1:33" s="26" customFormat="1" ht="107.45" customHeight="1" x14ac:dyDescent="0.25">
      <c r="A3" s="39">
        <v>2</v>
      </c>
      <c r="B3" s="44"/>
      <c r="C3" s="41"/>
      <c r="D3" s="41"/>
      <c r="E3" s="44"/>
      <c r="F3" s="41"/>
      <c r="G3" s="42"/>
      <c r="H3" s="45" t="s">
        <v>3085</v>
      </c>
      <c r="I3" s="45"/>
      <c r="J3" s="45"/>
      <c r="K3" s="45"/>
      <c r="L3" s="45"/>
      <c r="M3" s="45" t="s">
        <v>3371</v>
      </c>
      <c r="N3" s="44"/>
      <c r="O3" s="42"/>
      <c r="P3" s="42"/>
      <c r="Q3" s="44"/>
      <c r="R3" s="44"/>
      <c r="S3" s="44"/>
      <c r="T3" s="41" t="s">
        <v>3007</v>
      </c>
      <c r="U3" s="44"/>
      <c r="V3" s="44"/>
      <c r="W3" s="44"/>
      <c r="X3" s="44"/>
      <c r="Y3" s="44"/>
      <c r="Z3" s="44"/>
      <c r="AA3" s="44"/>
      <c r="AB3" s="44"/>
      <c r="AC3" s="44"/>
      <c r="AD3" s="44"/>
      <c r="AE3" s="44"/>
      <c r="AF3" s="44"/>
      <c r="AG3" s="41" t="s">
        <v>60</v>
      </c>
    </row>
    <row r="4" spans="1:33" s="26" customFormat="1" ht="107.45" customHeight="1" x14ac:dyDescent="0.25">
      <c r="A4" s="9">
        <v>3</v>
      </c>
      <c r="B4" s="23"/>
      <c r="J4" s="24"/>
    </row>
    <row r="5" spans="1:33" s="26" customFormat="1" x14ac:dyDescent="0.25">
      <c r="A5" s="9">
        <v>4</v>
      </c>
      <c r="B5" s="23"/>
    </row>
    <row r="6" spans="1:33" s="26" customFormat="1" x14ac:dyDescent="0.25">
      <c r="A6" s="9">
        <v>5</v>
      </c>
      <c r="F6" s="23"/>
      <c r="K6" s="5"/>
      <c r="L6" s="5"/>
      <c r="M6" s="5"/>
      <c r="AA6" s="5"/>
      <c r="AE6" s="5"/>
    </row>
    <row r="7" spans="1:33" s="26" customFormat="1" x14ac:dyDescent="0.25">
      <c r="A7" s="9">
        <v>6</v>
      </c>
      <c r="B7" s="5"/>
      <c r="I7" s="5"/>
      <c r="K7" s="5"/>
      <c r="L7" s="5"/>
      <c r="M7" s="5"/>
      <c r="V7" s="5"/>
      <c r="W7" s="5"/>
      <c r="Y7" s="5"/>
      <c r="Z7" s="5"/>
      <c r="AA7" s="5"/>
      <c r="AB7" s="5"/>
      <c r="AC7" s="5"/>
      <c r="AD7" s="5"/>
      <c r="AE7" s="5"/>
    </row>
    <row r="8" spans="1:33" s="26" customFormat="1" x14ac:dyDescent="0.25">
      <c r="A8" s="9">
        <v>7</v>
      </c>
      <c r="B8" s="5"/>
      <c r="C8" s="5"/>
      <c r="D8" s="5"/>
      <c r="E8"/>
      <c r="F8"/>
      <c r="G8"/>
      <c r="H8" s="5"/>
      <c r="I8" s="5"/>
      <c r="K8"/>
      <c r="L8"/>
      <c r="M8"/>
      <c r="N8"/>
      <c r="O8" s="5"/>
      <c r="P8" s="5"/>
      <c r="Q8"/>
      <c r="R8"/>
      <c r="S8"/>
      <c r="T8"/>
      <c r="U8" s="5"/>
      <c r="V8" s="5"/>
      <c r="W8" s="5"/>
      <c r="Y8" s="5"/>
      <c r="Z8" s="5"/>
      <c r="AA8"/>
      <c r="AB8" s="5"/>
      <c r="AC8" s="5"/>
      <c r="AD8" s="5"/>
      <c r="AE8"/>
    </row>
    <row r="9" spans="1:33" x14ac:dyDescent="0.25">
      <c r="A9" s="10">
        <v>8</v>
      </c>
      <c r="C9" s="5"/>
      <c r="D9" s="5"/>
      <c r="H9" s="5"/>
      <c r="J9" s="5"/>
      <c r="O9" s="5"/>
      <c r="P9" s="5"/>
      <c r="U9" s="5"/>
      <c r="AF9" s="5"/>
      <c r="AG9" s="5"/>
    </row>
    <row r="10" spans="1:33" x14ac:dyDescent="0.25">
      <c r="A10" s="10">
        <v>9</v>
      </c>
      <c r="J10" s="5"/>
      <c r="AF10" s="5"/>
      <c r="AG10" s="5"/>
    </row>
  </sheetData>
  <conditionalFormatting sqref="A1:A10">
    <cfRule type="cellIs" dxfId="30" priority="6" operator="equal">
      <formula>"X"</formula>
    </cfRule>
  </conditionalFormatting>
  <conditionalFormatting sqref="B1:AG1">
    <cfRule type="cellIs" dxfId="29" priority="1" operator="equal">
      <formula>"X"</formula>
    </cfRule>
  </conditionalFormatting>
  <hyperlinks>
    <hyperlink ref="AG2" r:id="rId1" xr:uid="{00000000-0004-0000-0100-000007000000}"/>
    <hyperlink ref="AF2" r:id="rId2" location="history" xr:uid="{00000000-0004-0000-0100-000012000000}"/>
    <hyperlink ref="AB2" r:id="rId3" xr:uid="{00000000-0004-0000-0100-000017000000}"/>
    <hyperlink ref="AG3" r:id="rId4" xr:uid="{00000000-0004-0000-0100-000018000000}"/>
    <hyperlink ref="AC2" r:id="rId5" xr:uid="{00000000-0004-0000-0100-00001F000000}"/>
    <hyperlink ref="C2" r:id="rId6" xr:uid="{00000000-0004-0000-0100-000020000000}"/>
    <hyperlink ref="D2" r:id="rId7" xr:uid="{00000000-0004-0000-0100-000021000000}"/>
    <hyperlink ref="Q2" r:id="rId8" xr:uid="{00000000-0004-0000-0100-000024000000}"/>
    <hyperlink ref="V2" r:id="rId9" xr:uid="{00000000-0004-0000-0100-000029000000}"/>
    <hyperlink ref="Y2" r:id="rId10" xr:uid="{00000000-0004-0000-0100-00002A000000}"/>
    <hyperlink ref="J2" r:id="rId11" xr:uid="{00000000-0004-0000-0100-00002B000000}"/>
    <hyperlink ref="AD2" r:id="rId12" xr:uid="{00000000-0004-0000-0100-00002C000000}"/>
    <hyperlink ref="B2" r:id="rId13" xr:uid="{CA75EE25-E7AB-44FF-A26C-737CC59FF5F0}"/>
    <hyperlink ref="F2" r:id="rId14" xr:uid="{20B9B1EB-10EB-4A2E-84F0-3F1935A36D1E}"/>
    <hyperlink ref="H2" r:id="rId15" xr:uid="{D73EE0DC-AF15-4C2D-BAB0-EA9C90812D48}"/>
    <hyperlink ref="I2" r:id="rId16" location=":~:text=The%20framework%20is%20a%20collection%20of%20requirements%2C%20standards,citizens7%20both%20in%20Estonia%20and%20all%20over%20Europe." display="https://www.stat.ee/sites/default/files/2022-11/Estonian%20IT%20Interoperability%20Framework%20-%20Abridgement%20of%20Version%203.0.pdf#:~:text=The%20framework%20is%20a%20collection%20of%20requirements%2C%20standards,citizens7%20both%20in%20Estonia%20and%20all%20over%20Europe." xr:uid="{296EC66E-D09D-47CA-A452-406C30E8BAF4}"/>
    <hyperlink ref="K2" r:id="rId17" xr:uid="{65522608-A8C2-46CC-8137-0478B7F0596E}"/>
    <hyperlink ref="L2" r:id="rId18" xr:uid="{3A51210A-6506-4C4D-BB89-430DA1A694EF}"/>
    <hyperlink ref="M2" r:id="rId19" xr:uid="{E572BA27-953E-403F-8B93-55245A059C28}"/>
    <hyperlink ref="P2" r:id="rId20" xr:uid="{DE49E373-4CC4-4BBE-B171-99D973921B83}"/>
    <hyperlink ref="T2" r:id="rId21" xr:uid="{A32D4789-854D-4E4F-BDFA-93DC4056A8DD}"/>
    <hyperlink ref="T3" r:id="rId22" xr:uid="{0B193C22-586C-4B92-9277-1C61CFB6E5D2}"/>
    <hyperlink ref="U2" r:id="rId23" xr:uid="{85153477-EC8A-4B5D-86D9-14C2BBC6B7E8}"/>
    <hyperlink ref="W2" r:id="rId24" xr:uid="{3C2F38D1-3C20-4974-9CFC-BC5708447F95}"/>
    <hyperlink ref="AE2" r:id="rId25" xr:uid="{3DDE4FA1-2793-4021-AE8D-52F280BDF833}"/>
    <hyperlink ref="E2" r:id="rId26" xr:uid="{40DD8F2B-6927-486D-BEAB-F5DF62796325}"/>
    <hyperlink ref="H3" r:id="rId27" xr:uid="{8CB0840D-E09B-4DEE-93C1-C93A1F4F458B}"/>
    <hyperlink ref="M3" r:id="rId28" xr:uid="{A0A9206D-019A-45D3-B7A2-0343945647F7}"/>
    <hyperlink ref="Z2" r:id="rId29" xr:uid="{E353CC08-1B9C-4D52-9FBF-6E66BF9ADBD6}"/>
  </hyperlinks>
  <pageMargins left="0.7" right="0.7" top="0.75" bottom="0.75" header="0.3" footer="0.3"/>
  <pageSetup orientation="portrait" r:id="rId3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L425"/>
  <sheetViews>
    <sheetView zoomScaleNormal="100" workbookViewId="0">
      <pane ySplit="1" topLeftCell="A2" activePane="bottomLeft" state="frozen"/>
      <selection activeCell="D44" sqref="D44"/>
      <selection pane="bottomLeft" activeCell="D20" sqref="D20"/>
    </sheetView>
  </sheetViews>
  <sheetFormatPr defaultColWidth="9.140625" defaultRowHeight="15" x14ac:dyDescent="0.25"/>
  <cols>
    <col min="1" max="1" width="15.5703125" hidden="1" customWidth="1"/>
    <col min="2" max="2" width="31.85546875" hidden="1" customWidth="1"/>
    <col min="3" max="3" width="80.140625" hidden="1" customWidth="1"/>
    <col min="4" max="5" width="39.85546875" customWidth="1"/>
    <col min="6" max="6" width="17.140625" bestFit="1" customWidth="1"/>
    <col min="7" max="7" width="12.42578125" bestFit="1" customWidth="1"/>
    <col min="8" max="8" width="10.140625" bestFit="1" customWidth="1"/>
    <col min="9" max="9" width="17" bestFit="1" customWidth="1"/>
    <col min="10" max="10" width="6.85546875" bestFit="1" customWidth="1"/>
    <col min="11" max="11" width="20.42578125" bestFit="1" customWidth="1"/>
    <col min="12" max="12" width="13.85546875" bestFit="1" customWidth="1"/>
  </cols>
  <sheetData>
    <row r="1" spans="1:12" x14ac:dyDescent="0.25">
      <c r="A1" s="1" t="s">
        <v>1099</v>
      </c>
      <c r="B1" s="1" t="s">
        <v>1100</v>
      </c>
      <c r="C1" s="1" t="s">
        <v>1100</v>
      </c>
      <c r="D1" s="1" t="s">
        <v>3383</v>
      </c>
      <c r="E1" s="1" t="s">
        <v>2994</v>
      </c>
      <c r="F1" s="1" t="s">
        <v>1102</v>
      </c>
      <c r="G1" s="1" t="s">
        <v>3461</v>
      </c>
      <c r="H1" s="1" t="s">
        <v>1104</v>
      </c>
      <c r="I1" s="1" t="s">
        <v>1105</v>
      </c>
      <c r="J1" s="1" t="s">
        <v>1106</v>
      </c>
      <c r="K1" s="1" t="s">
        <v>1107</v>
      </c>
      <c r="L1" s="1" t="s">
        <v>1108</v>
      </c>
    </row>
    <row r="2" spans="1:12" x14ac:dyDescent="0.25">
      <c r="B2" t="s">
        <v>2600</v>
      </c>
      <c r="C2" t="s">
        <v>2601</v>
      </c>
      <c r="D2" t="s">
        <v>2602</v>
      </c>
      <c r="E2" t="s">
        <v>2602</v>
      </c>
      <c r="F2" t="s">
        <v>2603</v>
      </c>
      <c r="I2" t="str">
        <f>VLOOKUP(F2,'CAMSS List of Standards'!A:AF,31,FALSE)</f>
        <v>X</v>
      </c>
      <c r="J2" t="s">
        <v>1106</v>
      </c>
    </row>
    <row r="3" spans="1:12" x14ac:dyDescent="0.25">
      <c r="B3" t="s">
        <v>2604</v>
      </c>
      <c r="C3" t="s">
        <v>2605</v>
      </c>
      <c r="D3" t="s">
        <v>2606</v>
      </c>
      <c r="E3" t="s">
        <v>2606</v>
      </c>
      <c r="F3" t="s">
        <v>2607</v>
      </c>
      <c r="I3" t="str">
        <f>VLOOKUP(F3,'CAMSS List of Standards'!A:AF,31,FALSE)</f>
        <v>X</v>
      </c>
      <c r="J3" t="s">
        <v>1106</v>
      </c>
    </row>
    <row r="4" spans="1:12" x14ac:dyDescent="0.25">
      <c r="D4" t="s">
        <v>2608</v>
      </c>
      <c r="E4" t="s">
        <v>2608</v>
      </c>
      <c r="F4" t="s">
        <v>405</v>
      </c>
      <c r="I4" t="str">
        <f>VLOOKUP(F4,'CAMSS List of Standards'!A:AF,31,FALSE)</f>
        <v>X</v>
      </c>
      <c r="J4" t="s">
        <v>1106</v>
      </c>
    </row>
    <row r="5" spans="1:12" x14ac:dyDescent="0.25">
      <c r="B5" t="s">
        <v>2609</v>
      </c>
      <c r="C5" t="s">
        <v>2610</v>
      </c>
      <c r="D5" t="s">
        <v>2611</v>
      </c>
      <c r="E5" t="s">
        <v>2611</v>
      </c>
      <c r="F5" t="s">
        <v>2612</v>
      </c>
      <c r="I5" t="str">
        <f>VLOOKUP(F5,'CAMSS List of Standards'!A:AF,31,FALSE)</f>
        <v>X</v>
      </c>
      <c r="J5" t="s">
        <v>1106</v>
      </c>
    </row>
    <row r="6" spans="1:12" x14ac:dyDescent="0.25">
      <c r="B6" t="s">
        <v>2613</v>
      </c>
      <c r="C6" t="s">
        <v>2614</v>
      </c>
      <c r="D6" t="s">
        <v>2615</v>
      </c>
      <c r="E6" t="s">
        <v>2615</v>
      </c>
      <c r="F6" t="s">
        <v>2616</v>
      </c>
      <c r="I6" t="str">
        <f>VLOOKUP(F6,'CAMSS List of Standards'!A:AF,31,FALSE)</f>
        <v>X</v>
      </c>
      <c r="J6" t="s">
        <v>1106</v>
      </c>
    </row>
    <row r="7" spans="1:12" x14ac:dyDescent="0.25">
      <c r="B7" t="s">
        <v>2617</v>
      </c>
      <c r="C7" t="s">
        <v>2618</v>
      </c>
      <c r="D7" t="s">
        <v>2619</v>
      </c>
      <c r="E7" t="s">
        <v>2619</v>
      </c>
      <c r="F7" t="s">
        <v>2620</v>
      </c>
      <c r="I7" t="str">
        <f>VLOOKUP(F7,'CAMSS List of Standards'!A:AF,31,FALSE)</f>
        <v>X</v>
      </c>
      <c r="J7" t="s">
        <v>1106</v>
      </c>
    </row>
    <row r="8" spans="1:12" x14ac:dyDescent="0.25">
      <c r="B8" t="s">
        <v>2621</v>
      </c>
      <c r="C8" t="s">
        <v>2622</v>
      </c>
      <c r="D8" t="s">
        <v>2623</v>
      </c>
      <c r="E8" t="s">
        <v>2623</v>
      </c>
      <c r="F8" t="s">
        <v>2624</v>
      </c>
      <c r="I8" t="str">
        <f>VLOOKUP(F8,'CAMSS List of Standards'!A:AF,31,FALSE)</f>
        <v>X</v>
      </c>
      <c r="J8" t="s">
        <v>1106</v>
      </c>
    </row>
    <row r="9" spans="1:12" x14ac:dyDescent="0.25">
      <c r="B9" t="s">
        <v>2625</v>
      </c>
      <c r="C9" t="s">
        <v>2626</v>
      </c>
      <c r="D9" t="s">
        <v>2627</v>
      </c>
      <c r="E9" t="s">
        <v>2627</v>
      </c>
      <c r="F9" t="s">
        <v>2628</v>
      </c>
      <c r="I9" t="str">
        <f>VLOOKUP(F9,'CAMSS List of Standards'!A:AF,31,FALSE)</f>
        <v>X</v>
      </c>
      <c r="J9" t="s">
        <v>1106</v>
      </c>
    </row>
    <row r="10" spans="1:12" x14ac:dyDescent="0.25">
      <c r="B10" t="s">
        <v>2625</v>
      </c>
      <c r="C10" t="s">
        <v>2629</v>
      </c>
      <c r="D10" t="s">
        <v>2630</v>
      </c>
      <c r="E10" t="s">
        <v>2630</v>
      </c>
      <c r="F10" t="s">
        <v>2631</v>
      </c>
      <c r="I10" t="str">
        <f>VLOOKUP(F10,'CAMSS List of Standards'!A:AF,31,FALSE)</f>
        <v>X</v>
      </c>
      <c r="J10" t="s">
        <v>1106</v>
      </c>
    </row>
    <row r="11" spans="1:12" x14ac:dyDescent="0.25">
      <c r="B11" t="s">
        <v>2632</v>
      </c>
      <c r="C11" t="s">
        <v>2633</v>
      </c>
      <c r="D11" t="s">
        <v>2634</v>
      </c>
      <c r="E11" t="s">
        <v>2634</v>
      </c>
      <c r="F11" t="s">
        <v>2635</v>
      </c>
      <c r="I11" t="str">
        <f>VLOOKUP(F11,'CAMSS List of Standards'!A:AF,31,FALSE)</f>
        <v>X</v>
      </c>
      <c r="J11" t="s">
        <v>1106</v>
      </c>
    </row>
    <row r="12" spans="1:12" x14ac:dyDescent="0.25">
      <c r="B12" t="s">
        <v>2636</v>
      </c>
      <c r="C12" t="s">
        <v>2637</v>
      </c>
      <c r="D12" t="s">
        <v>2638</v>
      </c>
      <c r="E12" t="s">
        <v>2638</v>
      </c>
      <c r="F12" t="s">
        <v>2639</v>
      </c>
      <c r="I12" t="str">
        <f>VLOOKUP(F12,'CAMSS List of Standards'!A:AF,31,FALSE)</f>
        <v>X</v>
      </c>
      <c r="J12" t="s">
        <v>1106</v>
      </c>
    </row>
    <row r="13" spans="1:12" x14ac:dyDescent="0.25">
      <c r="B13" t="s">
        <v>2640</v>
      </c>
      <c r="C13" t="s">
        <v>2641</v>
      </c>
      <c r="D13" t="s">
        <v>2642</v>
      </c>
      <c r="E13" t="s">
        <v>2642</v>
      </c>
      <c r="F13" t="s">
        <v>2643</v>
      </c>
      <c r="I13" t="str">
        <f>VLOOKUP(F13,'CAMSS List of Standards'!A:AF,31,FALSE)</f>
        <v>X</v>
      </c>
      <c r="J13" t="s">
        <v>1106</v>
      </c>
    </row>
    <row r="14" spans="1:12" x14ac:dyDescent="0.25">
      <c r="B14" t="s">
        <v>2640</v>
      </c>
      <c r="C14" t="s">
        <v>2644</v>
      </c>
      <c r="D14" t="s">
        <v>2645</v>
      </c>
      <c r="E14" t="s">
        <v>2645</v>
      </c>
      <c r="F14" t="s">
        <v>2646</v>
      </c>
      <c r="I14" t="str">
        <f>VLOOKUP(F14,'CAMSS List of Standards'!A:AF,31,FALSE)</f>
        <v>X</v>
      </c>
      <c r="J14" t="s">
        <v>1106</v>
      </c>
    </row>
    <row r="15" spans="1:12" x14ac:dyDescent="0.25">
      <c r="B15" t="s">
        <v>2640</v>
      </c>
      <c r="C15" t="s">
        <v>2647</v>
      </c>
      <c r="D15" t="s">
        <v>2648</v>
      </c>
      <c r="E15" t="s">
        <v>2648</v>
      </c>
      <c r="F15" t="s">
        <v>2649</v>
      </c>
      <c r="I15" t="str">
        <f>VLOOKUP(F15,'CAMSS List of Standards'!A:AF,31,FALSE)</f>
        <v>X</v>
      </c>
      <c r="J15" t="s">
        <v>1106</v>
      </c>
    </row>
    <row r="16" spans="1:12" x14ac:dyDescent="0.25">
      <c r="B16" t="s">
        <v>2650</v>
      </c>
      <c r="C16" t="s">
        <v>2651</v>
      </c>
      <c r="D16" t="s">
        <v>2652</v>
      </c>
      <c r="E16" t="s">
        <v>2652</v>
      </c>
      <c r="F16" t="s">
        <v>2653</v>
      </c>
      <c r="I16" t="str">
        <f>VLOOKUP(F16,'CAMSS List of Standards'!A:AF,31,FALSE)</f>
        <v>X</v>
      </c>
      <c r="J16" t="s">
        <v>1106</v>
      </c>
    </row>
    <row r="17" spans="2:10" x14ac:dyDescent="0.25">
      <c r="B17" t="s">
        <v>2654</v>
      </c>
      <c r="C17" t="s">
        <v>2655</v>
      </c>
      <c r="D17" t="s">
        <v>2656</v>
      </c>
      <c r="E17" t="s">
        <v>2656</v>
      </c>
      <c r="F17" t="s">
        <v>2657</v>
      </c>
      <c r="I17" t="str">
        <f>VLOOKUP(F17,'CAMSS List of Standards'!A:AF,31,FALSE)</f>
        <v>X</v>
      </c>
      <c r="J17" t="s">
        <v>1106</v>
      </c>
    </row>
    <row r="18" spans="2:10" x14ac:dyDescent="0.25">
      <c r="B18" t="s">
        <v>2658</v>
      </c>
      <c r="C18" t="s">
        <v>2659</v>
      </c>
      <c r="D18" t="s">
        <v>2660</v>
      </c>
      <c r="E18" t="s">
        <v>2660</v>
      </c>
      <c r="F18" t="s">
        <v>2661</v>
      </c>
      <c r="I18" t="str">
        <f>VLOOKUP(F18,'CAMSS List of Standards'!A:AF,31,FALSE)</f>
        <v>X</v>
      </c>
      <c r="J18" t="s">
        <v>1106</v>
      </c>
    </row>
    <row r="19" spans="2:10" x14ac:dyDescent="0.25">
      <c r="B19" t="s">
        <v>2662</v>
      </c>
      <c r="C19" t="s">
        <v>2663</v>
      </c>
      <c r="D19" t="s">
        <v>2664</v>
      </c>
      <c r="E19" t="s">
        <v>2664</v>
      </c>
      <c r="F19" t="s">
        <v>2665</v>
      </c>
      <c r="I19" t="str">
        <f>VLOOKUP(F19,'CAMSS List of Standards'!A:AF,31,FALSE)</f>
        <v>X</v>
      </c>
      <c r="J19" t="s">
        <v>1106</v>
      </c>
    </row>
    <row r="20" spans="2:10" x14ac:dyDescent="0.25">
      <c r="B20" t="s">
        <v>2666</v>
      </c>
      <c r="C20" t="s">
        <v>2667</v>
      </c>
      <c r="D20" t="s">
        <v>2668</v>
      </c>
      <c r="E20" t="s">
        <v>2668</v>
      </c>
      <c r="F20" t="s">
        <v>2669</v>
      </c>
      <c r="I20" t="str">
        <f>VLOOKUP(F20,'CAMSS List of Standards'!A:AF,31,FALSE)</f>
        <v>X</v>
      </c>
      <c r="J20" t="s">
        <v>1106</v>
      </c>
    </row>
    <row r="21" spans="2:10" x14ac:dyDescent="0.25">
      <c r="B21" t="s">
        <v>2670</v>
      </c>
      <c r="C21" t="s">
        <v>2671</v>
      </c>
      <c r="D21" t="s">
        <v>2672</v>
      </c>
      <c r="E21" t="s">
        <v>2672</v>
      </c>
      <c r="F21" t="s">
        <v>2673</v>
      </c>
      <c r="I21" t="str">
        <f>VLOOKUP(F21,'CAMSS List of Standards'!A:AF,31,FALSE)</f>
        <v>X</v>
      </c>
      <c r="J21" t="s">
        <v>1106</v>
      </c>
    </row>
    <row r="22" spans="2:10" x14ac:dyDescent="0.25">
      <c r="B22" t="s">
        <v>2674</v>
      </c>
      <c r="C22" t="s">
        <v>2675</v>
      </c>
      <c r="D22" t="s">
        <v>2676</v>
      </c>
      <c r="E22" t="s">
        <v>2676</v>
      </c>
      <c r="F22" t="s">
        <v>423</v>
      </c>
      <c r="I22" t="str">
        <f>VLOOKUP(F22,'CAMSS List of Standards'!A:AF,31,FALSE)</f>
        <v>X</v>
      </c>
      <c r="J22" t="s">
        <v>1106</v>
      </c>
    </row>
    <row r="23" spans="2:10" x14ac:dyDescent="0.25">
      <c r="B23" t="s">
        <v>2677</v>
      </c>
      <c r="C23" t="s">
        <v>2678</v>
      </c>
      <c r="D23" t="s">
        <v>2679</v>
      </c>
      <c r="E23" t="s">
        <v>2679</v>
      </c>
      <c r="F23" t="s">
        <v>424</v>
      </c>
      <c r="I23" t="str">
        <f>VLOOKUP(F23,'CAMSS List of Standards'!A:AF,31,FALSE)</f>
        <v>X</v>
      </c>
      <c r="J23" t="s">
        <v>1106</v>
      </c>
    </row>
    <row r="24" spans="2:10" x14ac:dyDescent="0.25">
      <c r="B24" t="s">
        <v>2680</v>
      </c>
      <c r="C24" t="s">
        <v>2681</v>
      </c>
      <c r="D24" t="s">
        <v>2682</v>
      </c>
      <c r="E24" t="s">
        <v>2682</v>
      </c>
      <c r="F24" t="s">
        <v>2683</v>
      </c>
      <c r="I24" t="str">
        <f>VLOOKUP(F24,'CAMSS List of Standards'!A:AF,31,FALSE)</f>
        <v>X</v>
      </c>
      <c r="J24" t="s">
        <v>1106</v>
      </c>
    </row>
    <row r="25" spans="2:10" x14ac:dyDescent="0.25">
      <c r="B25" t="s">
        <v>2684</v>
      </c>
      <c r="C25" t="s">
        <v>2685</v>
      </c>
      <c r="D25" t="s">
        <v>2686</v>
      </c>
      <c r="E25" t="s">
        <v>2686</v>
      </c>
      <c r="F25" t="s">
        <v>2687</v>
      </c>
      <c r="I25" t="str">
        <f>VLOOKUP(F25,'CAMSS List of Standards'!A:AF,31,FALSE)</f>
        <v>X</v>
      </c>
      <c r="J25" t="s">
        <v>1106</v>
      </c>
    </row>
    <row r="26" spans="2:10" x14ac:dyDescent="0.25">
      <c r="B26" t="s">
        <v>2688</v>
      </c>
      <c r="C26" t="s">
        <v>2689</v>
      </c>
      <c r="D26" t="s">
        <v>2690</v>
      </c>
      <c r="E26" t="s">
        <v>2690</v>
      </c>
      <c r="F26" s="7" t="s">
        <v>427</v>
      </c>
      <c r="I26" t="str">
        <f>VLOOKUP(F26,'CAMSS List of Standards'!A:AF,31,FALSE)</f>
        <v>X</v>
      </c>
      <c r="J26" t="s">
        <v>1106</v>
      </c>
    </row>
    <row r="27" spans="2:10" x14ac:dyDescent="0.25">
      <c r="B27" t="s">
        <v>2691</v>
      </c>
      <c r="C27" t="s">
        <v>2692</v>
      </c>
      <c r="D27" t="s">
        <v>2693</v>
      </c>
      <c r="E27" t="s">
        <v>2693</v>
      </c>
      <c r="F27" t="s">
        <v>428</v>
      </c>
      <c r="I27" t="str">
        <f>VLOOKUP(F27,'CAMSS List of Standards'!A:AF,31,FALSE)</f>
        <v>X</v>
      </c>
      <c r="J27" t="s">
        <v>1106</v>
      </c>
    </row>
    <row r="28" spans="2:10" x14ac:dyDescent="0.25">
      <c r="B28" t="s">
        <v>2694</v>
      </c>
      <c r="C28" t="s">
        <v>2695</v>
      </c>
      <c r="D28" t="s">
        <v>2696</v>
      </c>
      <c r="E28" t="s">
        <v>2696</v>
      </c>
      <c r="F28" s="7" t="s">
        <v>429</v>
      </c>
      <c r="I28" t="str">
        <f>VLOOKUP(F28,'CAMSS List of Standards'!A:AF,31,FALSE)</f>
        <v>X</v>
      </c>
      <c r="J28" t="s">
        <v>1106</v>
      </c>
    </row>
    <row r="29" spans="2:10" x14ac:dyDescent="0.25">
      <c r="B29" s="6" t="s">
        <v>2697</v>
      </c>
      <c r="C29" t="s">
        <v>2698</v>
      </c>
      <c r="D29" t="s">
        <v>2699</v>
      </c>
      <c r="E29" t="s">
        <v>2699</v>
      </c>
      <c r="F29" s="7" t="s">
        <v>430</v>
      </c>
      <c r="I29" t="str">
        <f>VLOOKUP(F29,'CAMSS List of Standards'!A:AF,31,FALSE)</f>
        <v>X</v>
      </c>
      <c r="J29" t="s">
        <v>1106</v>
      </c>
    </row>
    <row r="30" spans="2:10" x14ac:dyDescent="0.25">
      <c r="B30" t="s">
        <v>2700</v>
      </c>
      <c r="C30" t="s">
        <v>2701</v>
      </c>
      <c r="D30" t="s">
        <v>2702</v>
      </c>
      <c r="E30" t="s">
        <v>2702</v>
      </c>
      <c r="F30" t="s">
        <v>431</v>
      </c>
      <c r="I30" t="str">
        <f>VLOOKUP(F30,'CAMSS List of Standards'!A:AF,31,FALSE)</f>
        <v>X</v>
      </c>
      <c r="J30" t="s">
        <v>1106</v>
      </c>
    </row>
    <row r="31" spans="2:10" x14ac:dyDescent="0.25">
      <c r="B31" t="s">
        <v>2703</v>
      </c>
      <c r="C31" t="s">
        <v>2704</v>
      </c>
      <c r="D31" t="s">
        <v>2705</v>
      </c>
      <c r="E31" t="s">
        <v>2705</v>
      </c>
      <c r="F31" t="s">
        <v>432</v>
      </c>
      <c r="I31" t="str">
        <f>VLOOKUP(F31,'CAMSS List of Standards'!A:AF,31,FALSE)</f>
        <v>X</v>
      </c>
      <c r="J31" t="s">
        <v>1106</v>
      </c>
    </row>
    <row r="32" spans="2:10" x14ac:dyDescent="0.25">
      <c r="B32" t="s">
        <v>2706</v>
      </c>
      <c r="C32" t="s">
        <v>2707</v>
      </c>
      <c r="D32" t="s">
        <v>2708</v>
      </c>
      <c r="E32" t="s">
        <v>2708</v>
      </c>
      <c r="F32" t="s">
        <v>433</v>
      </c>
      <c r="I32" t="str">
        <f>VLOOKUP(F32,'CAMSS List of Standards'!A:AF,31,FALSE)</f>
        <v>X</v>
      </c>
      <c r="J32" t="s">
        <v>1106</v>
      </c>
    </row>
    <row r="33" spans="2:10" x14ac:dyDescent="0.25">
      <c r="B33" t="s">
        <v>2709</v>
      </c>
      <c r="C33" t="s">
        <v>2710</v>
      </c>
      <c r="D33" t="s">
        <v>2711</v>
      </c>
      <c r="E33" t="s">
        <v>2711</v>
      </c>
      <c r="F33" t="s">
        <v>434</v>
      </c>
      <c r="I33" t="str">
        <f>VLOOKUP(F33,'CAMSS List of Standards'!A:AF,31,FALSE)</f>
        <v>X</v>
      </c>
      <c r="J33" t="s">
        <v>1106</v>
      </c>
    </row>
    <row r="34" spans="2:10" x14ac:dyDescent="0.25">
      <c r="B34" t="s">
        <v>2712</v>
      </c>
      <c r="C34" t="s">
        <v>2713</v>
      </c>
      <c r="D34" t="s">
        <v>2714</v>
      </c>
      <c r="E34" t="s">
        <v>2714</v>
      </c>
      <c r="F34" s="7" t="s">
        <v>435</v>
      </c>
      <c r="I34" t="str">
        <f>VLOOKUP(F34,'CAMSS List of Standards'!A:AF,31,FALSE)</f>
        <v>X</v>
      </c>
      <c r="J34" t="s">
        <v>1106</v>
      </c>
    </row>
    <row r="35" spans="2:10" x14ac:dyDescent="0.25">
      <c r="B35" t="s">
        <v>2715</v>
      </c>
      <c r="C35" t="s">
        <v>2716</v>
      </c>
      <c r="D35" t="s">
        <v>2717</v>
      </c>
      <c r="E35" t="s">
        <v>2717</v>
      </c>
      <c r="F35" s="7" t="s">
        <v>436</v>
      </c>
      <c r="I35" t="str">
        <f>VLOOKUP(F35,'CAMSS List of Standards'!A:AF,31,FALSE)</f>
        <v>X</v>
      </c>
      <c r="J35" t="s">
        <v>1106</v>
      </c>
    </row>
    <row r="36" spans="2:10" x14ac:dyDescent="0.25">
      <c r="B36" t="s">
        <v>2718</v>
      </c>
      <c r="C36" t="s">
        <v>2719</v>
      </c>
      <c r="D36" t="s">
        <v>2720</v>
      </c>
      <c r="E36" t="s">
        <v>2720</v>
      </c>
      <c r="F36" t="s">
        <v>819</v>
      </c>
      <c r="I36" t="str">
        <f>VLOOKUP(F36,'CAMSS List of Standards'!A:AF,31,FALSE)</f>
        <v>X</v>
      </c>
      <c r="J36" t="s">
        <v>1106</v>
      </c>
    </row>
    <row r="37" spans="2:10" x14ac:dyDescent="0.25">
      <c r="B37" s="6" t="s">
        <v>2721</v>
      </c>
      <c r="C37" t="s">
        <v>2722</v>
      </c>
      <c r="D37" t="s">
        <v>543</v>
      </c>
      <c r="E37" t="s">
        <v>543</v>
      </c>
      <c r="F37" t="s">
        <v>543</v>
      </c>
      <c r="I37" t="str">
        <f>VLOOKUP(F37,'CAMSS List of Standards'!A:AF,31,FALSE)</f>
        <v>X</v>
      </c>
      <c r="J37" t="s">
        <v>1106</v>
      </c>
    </row>
    <row r="38" spans="2:10" x14ac:dyDescent="0.25">
      <c r="B38" t="s">
        <v>2723</v>
      </c>
      <c r="C38" t="s">
        <v>2724</v>
      </c>
      <c r="D38" t="s">
        <v>850</v>
      </c>
      <c r="E38" t="s">
        <v>850</v>
      </c>
      <c r="F38" t="s">
        <v>850</v>
      </c>
      <c r="I38" t="str">
        <f>VLOOKUP(F38,'CAMSS List of Standards'!A:AF,31,FALSE)</f>
        <v>X</v>
      </c>
      <c r="J38" t="s">
        <v>1106</v>
      </c>
    </row>
    <row r="39" spans="2:10" x14ac:dyDescent="0.25">
      <c r="B39" t="s">
        <v>2725</v>
      </c>
      <c r="C39" t="s">
        <v>2726</v>
      </c>
      <c r="D39" t="s">
        <v>247</v>
      </c>
      <c r="E39" t="s">
        <v>247</v>
      </c>
      <c r="F39" t="s">
        <v>247</v>
      </c>
      <c r="I39" t="str">
        <f>VLOOKUP(F39,'CAMSS List of Standards'!A:AF,31,FALSE)</f>
        <v>X</v>
      </c>
      <c r="J39" t="s">
        <v>1106</v>
      </c>
    </row>
    <row r="40" spans="2:10" x14ac:dyDescent="0.25">
      <c r="B40" t="s">
        <v>2727</v>
      </c>
      <c r="C40" t="s">
        <v>2728</v>
      </c>
      <c r="D40" t="s">
        <v>628</v>
      </c>
      <c r="E40" t="s">
        <v>628</v>
      </c>
      <c r="F40" t="s">
        <v>628</v>
      </c>
      <c r="G40" s="6"/>
      <c r="I40" t="str">
        <f>VLOOKUP(F40,'CAMSS List of Standards'!A:AF,31,FALSE)</f>
        <v>X</v>
      </c>
      <c r="J40" t="s">
        <v>1106</v>
      </c>
    </row>
    <row r="41" spans="2:10" x14ac:dyDescent="0.25">
      <c r="B41" t="s">
        <v>2729</v>
      </c>
      <c r="C41" t="s">
        <v>2730</v>
      </c>
      <c r="D41" t="s">
        <v>448</v>
      </c>
      <c r="E41" t="s">
        <v>448</v>
      </c>
      <c r="F41" t="s">
        <v>448</v>
      </c>
      <c r="I41" t="str">
        <f>VLOOKUP(F41,'CAMSS List of Standards'!A:AF,31,FALSE)</f>
        <v>X</v>
      </c>
      <c r="J41" t="s">
        <v>1106</v>
      </c>
    </row>
    <row r="42" spans="2:10" x14ac:dyDescent="0.25">
      <c r="B42" t="s">
        <v>2731</v>
      </c>
      <c r="C42" t="s">
        <v>2730</v>
      </c>
      <c r="D42" t="s">
        <v>2761</v>
      </c>
      <c r="E42" t="s">
        <v>3463</v>
      </c>
      <c r="F42" t="s">
        <v>3462</v>
      </c>
      <c r="I42" t="e">
        <f>VLOOKUP(F42,'CAMSS List of Standards'!A:AF,31,FALSE)</f>
        <v>#N/A</v>
      </c>
      <c r="J42" t="s">
        <v>1106</v>
      </c>
    </row>
    <row r="43" spans="2:10" x14ac:dyDescent="0.25">
      <c r="B43" t="s">
        <v>2732</v>
      </c>
      <c r="C43" t="s">
        <v>2733</v>
      </c>
      <c r="E43" t="s">
        <v>3480</v>
      </c>
      <c r="F43" t="s">
        <v>405</v>
      </c>
      <c r="I43" t="str">
        <f>VLOOKUP(F43,'CAMSS List of Standards'!A:AF,31,FALSE)</f>
        <v>X</v>
      </c>
      <c r="J43" t="s">
        <v>1106</v>
      </c>
    </row>
    <row r="44" spans="2:10" x14ac:dyDescent="0.25">
      <c r="B44" t="s">
        <v>2734</v>
      </c>
      <c r="C44" t="s">
        <v>2735</v>
      </c>
      <c r="E44" t="s">
        <v>3481</v>
      </c>
      <c r="F44" t="s">
        <v>3464</v>
      </c>
      <c r="I44" t="e">
        <f>VLOOKUP(F44,'CAMSS List of Standards'!A:AF,31,FALSE)</f>
        <v>#N/A</v>
      </c>
      <c r="J44" t="s">
        <v>1106</v>
      </c>
    </row>
    <row r="45" spans="2:10" x14ac:dyDescent="0.25">
      <c r="B45" t="s">
        <v>2736</v>
      </c>
      <c r="C45" t="s">
        <v>2737</v>
      </c>
      <c r="E45" t="s">
        <v>3482</v>
      </c>
      <c r="F45" t="s">
        <v>3465</v>
      </c>
      <c r="I45" t="e">
        <f>VLOOKUP(F45,'CAMSS List of Standards'!A:AF,31,FALSE)</f>
        <v>#N/A</v>
      </c>
      <c r="J45" t="s">
        <v>1106</v>
      </c>
    </row>
    <row r="46" spans="2:10" x14ac:dyDescent="0.25">
      <c r="B46" t="s">
        <v>2738</v>
      </c>
      <c r="C46" t="s">
        <v>2739</v>
      </c>
      <c r="E46" t="s">
        <v>3483</v>
      </c>
      <c r="F46" t="s">
        <v>3466</v>
      </c>
      <c r="I46" t="e">
        <f>VLOOKUP(F46,'CAMSS List of Standards'!A:AF,31,FALSE)</f>
        <v>#N/A</v>
      </c>
      <c r="J46" t="s">
        <v>1106</v>
      </c>
    </row>
    <row r="47" spans="2:10" x14ac:dyDescent="0.25">
      <c r="B47" t="s">
        <v>2740</v>
      </c>
      <c r="C47" t="s">
        <v>2741</v>
      </c>
      <c r="E47" t="s">
        <v>3484</v>
      </c>
      <c r="F47" t="s">
        <v>3467</v>
      </c>
      <c r="I47" t="e">
        <f>VLOOKUP(F47,'CAMSS List of Standards'!A:AF,31,FALSE)</f>
        <v>#N/A</v>
      </c>
      <c r="J47" t="s">
        <v>1106</v>
      </c>
    </row>
    <row r="48" spans="2:10" x14ac:dyDescent="0.25">
      <c r="B48" t="s">
        <v>2742</v>
      </c>
      <c r="C48" t="s">
        <v>2743</v>
      </c>
      <c r="E48" t="s">
        <v>3485</v>
      </c>
      <c r="F48" t="s">
        <v>1040</v>
      </c>
      <c r="I48" t="e">
        <f>VLOOKUP(F48,'CAMSS List of Standards'!A:AF,31,FALSE)</f>
        <v>#N/A</v>
      </c>
      <c r="J48" t="s">
        <v>1106</v>
      </c>
    </row>
    <row r="49" spans="2:10" x14ac:dyDescent="0.25">
      <c r="B49" t="s">
        <v>2744</v>
      </c>
      <c r="C49" t="s">
        <v>2745</v>
      </c>
      <c r="E49" t="s">
        <v>3486</v>
      </c>
      <c r="F49" t="s">
        <v>3468</v>
      </c>
      <c r="G49" s="6"/>
      <c r="I49" t="e">
        <f>VLOOKUP(F49,'CAMSS List of Standards'!A:AF,31,FALSE)</f>
        <v>#N/A</v>
      </c>
      <c r="J49" t="s">
        <v>1106</v>
      </c>
    </row>
    <row r="50" spans="2:10" x14ac:dyDescent="0.25">
      <c r="B50" t="s">
        <v>2746</v>
      </c>
      <c r="C50" t="s">
        <v>2747</v>
      </c>
      <c r="E50" t="s">
        <v>3470</v>
      </c>
      <c r="F50" t="s">
        <v>3469</v>
      </c>
      <c r="I50" t="e">
        <f>VLOOKUP(F50,'CAMSS List of Standards'!A:AF,31,FALSE)</f>
        <v>#N/A</v>
      </c>
      <c r="J50" t="s">
        <v>1106</v>
      </c>
    </row>
    <row r="51" spans="2:10" x14ac:dyDescent="0.25">
      <c r="B51" t="s">
        <v>2748</v>
      </c>
      <c r="C51" t="s">
        <v>2749</v>
      </c>
      <c r="E51" t="s">
        <v>3472</v>
      </c>
      <c r="F51" t="s">
        <v>3471</v>
      </c>
      <c r="I51" t="e">
        <f>VLOOKUP(F50,'CAMSS List of Standards'!A:AF,31,FALSE)</f>
        <v>#N/A</v>
      </c>
      <c r="J51" t="s">
        <v>1106</v>
      </c>
    </row>
    <row r="52" spans="2:10" x14ac:dyDescent="0.25">
      <c r="B52" t="s">
        <v>2750</v>
      </c>
      <c r="C52" t="s">
        <v>2751</v>
      </c>
      <c r="E52" t="s">
        <v>3474</v>
      </c>
      <c r="F52" t="s">
        <v>3473</v>
      </c>
      <c r="I52" t="e">
        <f>VLOOKUP(F52,'CAMSS List of Standards'!A:AF,31,FALSE)</f>
        <v>#N/A</v>
      </c>
      <c r="J52" t="s">
        <v>1106</v>
      </c>
    </row>
    <row r="53" spans="2:10" x14ac:dyDescent="0.25">
      <c r="B53" t="s">
        <v>2752</v>
      </c>
      <c r="C53" t="s">
        <v>2753</v>
      </c>
      <c r="E53" t="s">
        <v>3487</v>
      </c>
      <c r="F53" t="s">
        <v>3475</v>
      </c>
      <c r="I53" t="e">
        <f>VLOOKUP(F53,'CAMSS List of Standards'!A:AF,31,FALSE)</f>
        <v>#N/A</v>
      </c>
      <c r="J53" t="s">
        <v>1106</v>
      </c>
    </row>
    <row r="54" spans="2:10" x14ac:dyDescent="0.25">
      <c r="B54" t="s">
        <v>2754</v>
      </c>
      <c r="C54" t="s">
        <v>2755</v>
      </c>
      <c r="E54" t="s">
        <v>3488</v>
      </c>
      <c r="F54" t="s">
        <v>3476</v>
      </c>
      <c r="I54" t="e">
        <f>VLOOKUP(F54,'CAMSS List of Standards'!A:AF,31,FALSE)</f>
        <v>#N/A</v>
      </c>
      <c r="J54" t="s">
        <v>1106</v>
      </c>
    </row>
    <row r="55" spans="2:10" x14ac:dyDescent="0.25">
      <c r="B55" t="s">
        <v>2756</v>
      </c>
      <c r="C55" t="s">
        <v>2757</v>
      </c>
      <c r="E55" t="s">
        <v>3489</v>
      </c>
      <c r="F55" t="s">
        <v>3477</v>
      </c>
      <c r="I55" t="e">
        <f>VLOOKUP(F55,'CAMSS List of Standards'!A:AF,31,FALSE)</f>
        <v>#N/A</v>
      </c>
      <c r="J55" t="s">
        <v>1106</v>
      </c>
    </row>
    <row r="56" spans="2:10" x14ac:dyDescent="0.25">
      <c r="B56" t="s">
        <v>2758</v>
      </c>
      <c r="C56" t="s">
        <v>2759</v>
      </c>
      <c r="E56" t="s">
        <v>3490</v>
      </c>
      <c r="F56" t="s">
        <v>3478</v>
      </c>
      <c r="I56" t="e">
        <f>VLOOKUP(F56,'CAMSS List of Standards'!A:AF,31,FALSE)</f>
        <v>#N/A</v>
      </c>
      <c r="J56" t="s">
        <v>1106</v>
      </c>
    </row>
    <row r="57" spans="2:10" x14ac:dyDescent="0.25">
      <c r="B57" t="s">
        <v>2759</v>
      </c>
      <c r="C57" t="s">
        <v>2760</v>
      </c>
      <c r="E57" t="s">
        <v>3491</v>
      </c>
      <c r="F57" t="s">
        <v>3468</v>
      </c>
      <c r="I57" t="e">
        <f>VLOOKUP(F57,'CAMSS List of Standards'!A:AF,31,FALSE)</f>
        <v>#N/A</v>
      </c>
      <c r="J57" t="s">
        <v>1106</v>
      </c>
    </row>
    <row r="58" spans="2:10" x14ac:dyDescent="0.25">
      <c r="B58" t="s">
        <v>2762</v>
      </c>
      <c r="C58" t="s">
        <v>2763</v>
      </c>
      <c r="E58" t="s">
        <v>3492</v>
      </c>
      <c r="F58" t="s">
        <v>3479</v>
      </c>
      <c r="I58" t="e">
        <f>VLOOKUP(F58,'CAMSS List of Standards'!A:AF,31,FALSE)</f>
        <v>#N/A</v>
      </c>
      <c r="J58" t="s">
        <v>1106</v>
      </c>
    </row>
    <row r="59" spans="2:10" x14ac:dyDescent="0.25">
      <c r="B59" t="s">
        <v>2764</v>
      </c>
      <c r="C59" t="s">
        <v>2765</v>
      </c>
      <c r="I59" t="e">
        <f>VLOOKUP(F59,'CAMSS List of Standards'!A:AF,31,FALSE)</f>
        <v>#N/A</v>
      </c>
      <c r="J59" t="s">
        <v>1106</v>
      </c>
    </row>
    <row r="60" spans="2:10" x14ac:dyDescent="0.25">
      <c r="B60" t="s">
        <v>2766</v>
      </c>
      <c r="C60" t="s">
        <v>2767</v>
      </c>
      <c r="I60" t="e">
        <f>VLOOKUP(F60,'CAMSS List of Standards'!A:AF,31,FALSE)</f>
        <v>#N/A</v>
      </c>
      <c r="J60" t="s">
        <v>1106</v>
      </c>
    </row>
    <row r="61" spans="2:10" x14ac:dyDescent="0.25">
      <c r="B61" t="s">
        <v>2768</v>
      </c>
      <c r="C61" t="s">
        <v>2769</v>
      </c>
      <c r="I61" t="e">
        <f>VLOOKUP(F61,'CAMSS List of Standards'!A:AF,31,FALSE)</f>
        <v>#N/A</v>
      </c>
      <c r="J61" t="s">
        <v>1106</v>
      </c>
    </row>
    <row r="62" spans="2:10" x14ac:dyDescent="0.25">
      <c r="B62" s="6" t="s">
        <v>2770</v>
      </c>
      <c r="C62" t="s">
        <v>2771</v>
      </c>
      <c r="I62" t="e">
        <f>VLOOKUP(F62,'CAMSS List of Standards'!A:AF,31,FALSE)</f>
        <v>#N/A</v>
      </c>
      <c r="J62" t="s">
        <v>1106</v>
      </c>
    </row>
    <row r="63" spans="2:10" x14ac:dyDescent="0.25">
      <c r="B63" t="s">
        <v>2772</v>
      </c>
      <c r="C63" t="s">
        <v>2773</v>
      </c>
      <c r="I63" t="e">
        <f>VLOOKUP(F63,'CAMSS List of Standards'!A:AF,31,FALSE)</f>
        <v>#N/A</v>
      </c>
      <c r="J63" t="s">
        <v>1106</v>
      </c>
    </row>
    <row r="64" spans="2:10" x14ac:dyDescent="0.25">
      <c r="B64" t="s">
        <v>2774</v>
      </c>
      <c r="C64" t="s">
        <v>2775</v>
      </c>
      <c r="I64" t="e">
        <f>VLOOKUP(F64,'CAMSS List of Standards'!A:AF,31,FALSE)</f>
        <v>#N/A</v>
      </c>
      <c r="J64" t="s">
        <v>1106</v>
      </c>
    </row>
    <row r="65" spans="2:10" x14ac:dyDescent="0.25">
      <c r="B65" t="s">
        <v>2776</v>
      </c>
      <c r="C65" t="s">
        <v>2777</v>
      </c>
      <c r="I65" t="e">
        <f>VLOOKUP(F65,'CAMSS List of Standards'!A:AF,31,FALSE)</f>
        <v>#N/A</v>
      </c>
      <c r="J65" t="s">
        <v>1106</v>
      </c>
    </row>
    <row r="66" spans="2:10" x14ac:dyDescent="0.25">
      <c r="B66" t="s">
        <v>2778</v>
      </c>
      <c r="C66" t="s">
        <v>2779</v>
      </c>
      <c r="I66" t="e">
        <f>VLOOKUP(F66,'CAMSS List of Standards'!A:AF,31,FALSE)</f>
        <v>#N/A</v>
      </c>
      <c r="J66" t="s">
        <v>1106</v>
      </c>
    </row>
    <row r="67" spans="2:10" x14ac:dyDescent="0.25">
      <c r="B67" t="s">
        <v>2780</v>
      </c>
      <c r="C67" t="s">
        <v>2781</v>
      </c>
      <c r="I67" t="e">
        <f>VLOOKUP(F67,'CAMSS List of Standards'!A:AF,31,FALSE)</f>
        <v>#N/A</v>
      </c>
      <c r="J67" t="s">
        <v>1106</v>
      </c>
    </row>
    <row r="68" spans="2:10" x14ac:dyDescent="0.25">
      <c r="B68" t="s">
        <v>2782</v>
      </c>
      <c r="C68" t="s">
        <v>2783</v>
      </c>
      <c r="I68" t="e">
        <f>VLOOKUP(F68,'CAMSS List of Standards'!A:AF,31,FALSE)</f>
        <v>#N/A</v>
      </c>
      <c r="J68" t="s">
        <v>1106</v>
      </c>
    </row>
    <row r="69" spans="2:10" x14ac:dyDescent="0.25">
      <c r="B69" t="s">
        <v>2784</v>
      </c>
      <c r="C69" t="s">
        <v>2785</v>
      </c>
      <c r="I69" t="e">
        <f>VLOOKUP(F69,'CAMSS List of Standards'!A:AF,31,FALSE)</f>
        <v>#N/A</v>
      </c>
      <c r="J69" t="s">
        <v>1106</v>
      </c>
    </row>
    <row r="70" spans="2:10" x14ac:dyDescent="0.25">
      <c r="B70" t="s">
        <v>2786</v>
      </c>
      <c r="C70" t="s">
        <v>2787</v>
      </c>
      <c r="I70" t="e">
        <f>VLOOKUP(F70,'CAMSS List of Standards'!A:AF,31,FALSE)</f>
        <v>#N/A</v>
      </c>
      <c r="J70" t="s">
        <v>1106</v>
      </c>
    </row>
    <row r="71" spans="2:10" x14ac:dyDescent="0.25">
      <c r="B71" t="s">
        <v>2788</v>
      </c>
      <c r="C71" t="s">
        <v>2789</v>
      </c>
      <c r="D71" t="s">
        <v>2790</v>
      </c>
      <c r="I71" t="e">
        <f>VLOOKUP(F71,'CAMSS List of Standards'!A:AF,31,FALSE)</f>
        <v>#N/A</v>
      </c>
      <c r="J71" t="s">
        <v>1106</v>
      </c>
    </row>
    <row r="72" spans="2:10" x14ac:dyDescent="0.25">
      <c r="B72" t="s">
        <v>2791</v>
      </c>
      <c r="C72" t="s">
        <v>2792</v>
      </c>
      <c r="I72" t="e">
        <f>VLOOKUP(F72,'CAMSS List of Standards'!A:AF,31,FALSE)</f>
        <v>#N/A</v>
      </c>
      <c r="J72" t="s">
        <v>1106</v>
      </c>
    </row>
    <row r="73" spans="2:10" x14ac:dyDescent="0.25">
      <c r="B73" t="s">
        <v>2793</v>
      </c>
      <c r="C73" t="s">
        <v>2794</v>
      </c>
      <c r="I73" t="e">
        <f>VLOOKUP(F73,'CAMSS List of Standards'!A:AF,31,FALSE)</f>
        <v>#N/A</v>
      </c>
      <c r="J73" t="s">
        <v>1106</v>
      </c>
    </row>
    <row r="74" spans="2:10" x14ac:dyDescent="0.25">
      <c r="B74" t="s">
        <v>2795</v>
      </c>
      <c r="C74" t="s">
        <v>2796</v>
      </c>
      <c r="I74" t="e">
        <f>VLOOKUP(F74,'CAMSS List of Standards'!A:AF,31,FALSE)</f>
        <v>#N/A</v>
      </c>
      <c r="J74" t="s">
        <v>1106</v>
      </c>
    </row>
    <row r="75" spans="2:10" x14ac:dyDescent="0.25">
      <c r="B75" s="6" t="s">
        <v>2797</v>
      </c>
      <c r="C75" t="s">
        <v>2798</v>
      </c>
      <c r="I75" t="e">
        <f>VLOOKUP(F75,'CAMSS List of Standards'!A:AF,31,FALSE)</f>
        <v>#N/A</v>
      </c>
      <c r="J75" t="s">
        <v>1106</v>
      </c>
    </row>
    <row r="76" spans="2:10" x14ac:dyDescent="0.25">
      <c r="B76" t="s">
        <v>2799</v>
      </c>
      <c r="C76" t="s">
        <v>2800</v>
      </c>
      <c r="I76" t="e">
        <f>VLOOKUP(F76,'CAMSS List of Standards'!A:AF,31,FALSE)</f>
        <v>#N/A</v>
      </c>
      <c r="J76" t="s">
        <v>1106</v>
      </c>
    </row>
    <row r="77" spans="2:10" x14ac:dyDescent="0.25">
      <c r="B77" t="s">
        <v>2801</v>
      </c>
      <c r="C77" t="s">
        <v>2802</v>
      </c>
      <c r="I77" t="e">
        <f>VLOOKUP(F77,'CAMSS List of Standards'!A:AF,31,FALSE)</f>
        <v>#N/A</v>
      </c>
      <c r="J77" t="s">
        <v>1106</v>
      </c>
    </row>
    <row r="78" spans="2:10" x14ac:dyDescent="0.25">
      <c r="B78" t="s">
        <v>2803</v>
      </c>
      <c r="C78" t="s">
        <v>2804</v>
      </c>
      <c r="I78" t="e">
        <f>VLOOKUP(F78,'CAMSS List of Standards'!A:AF,31,FALSE)</f>
        <v>#N/A</v>
      </c>
      <c r="J78" t="s">
        <v>1106</v>
      </c>
    </row>
    <row r="79" spans="2:10" x14ac:dyDescent="0.25">
      <c r="B79" t="s">
        <v>2805</v>
      </c>
      <c r="C79" t="s">
        <v>2806</v>
      </c>
      <c r="I79" t="e">
        <f>VLOOKUP(F79,'CAMSS List of Standards'!A:AF,31,FALSE)</f>
        <v>#N/A</v>
      </c>
      <c r="J79" t="s">
        <v>1106</v>
      </c>
    </row>
    <row r="80" spans="2:10" x14ac:dyDescent="0.25">
      <c r="B80" t="s">
        <v>2807</v>
      </c>
      <c r="C80" t="s">
        <v>2808</v>
      </c>
      <c r="I80" t="e">
        <f>VLOOKUP(F80,'CAMSS List of Standards'!A:AF,31,FALSE)</f>
        <v>#N/A</v>
      </c>
      <c r="J80" t="s">
        <v>1106</v>
      </c>
    </row>
    <row r="81" spans="2:10" x14ac:dyDescent="0.25">
      <c r="B81" t="s">
        <v>2809</v>
      </c>
      <c r="C81" t="s">
        <v>2810</v>
      </c>
      <c r="I81" t="e">
        <f>VLOOKUP(F81,'CAMSS List of Standards'!A:AF,31,FALSE)</f>
        <v>#N/A</v>
      </c>
      <c r="J81" t="s">
        <v>1106</v>
      </c>
    </row>
    <row r="82" spans="2:10" x14ac:dyDescent="0.25">
      <c r="B82" t="s">
        <v>2811</v>
      </c>
      <c r="C82" t="s">
        <v>2812</v>
      </c>
      <c r="I82" t="e">
        <f>VLOOKUP(F82,'CAMSS List of Standards'!A:AF,31,FALSE)</f>
        <v>#N/A</v>
      </c>
      <c r="J82" t="s">
        <v>1106</v>
      </c>
    </row>
    <row r="83" spans="2:10" x14ac:dyDescent="0.25">
      <c r="B83" t="s">
        <v>2813</v>
      </c>
      <c r="C83" t="s">
        <v>2814</v>
      </c>
      <c r="I83" t="e">
        <f>VLOOKUP(F83,'CAMSS List of Standards'!A:AF,31,FALSE)</f>
        <v>#N/A</v>
      </c>
      <c r="J83" t="s">
        <v>1106</v>
      </c>
    </row>
    <row r="84" spans="2:10" x14ac:dyDescent="0.25">
      <c r="B84" t="s">
        <v>2684</v>
      </c>
      <c r="C84" t="s">
        <v>2815</v>
      </c>
      <c r="I84" t="e">
        <f>VLOOKUP(F84,'CAMSS List of Standards'!A:AF,31,FALSE)</f>
        <v>#N/A</v>
      </c>
      <c r="J84" t="s">
        <v>1106</v>
      </c>
    </row>
    <row r="85" spans="2:10" x14ac:dyDescent="0.25">
      <c r="B85" t="s">
        <v>2816</v>
      </c>
      <c r="C85" t="s">
        <v>2817</v>
      </c>
      <c r="I85" t="e">
        <f>VLOOKUP(F85,'CAMSS List of Standards'!A:AF,31,FALSE)</f>
        <v>#N/A</v>
      </c>
      <c r="J85" t="s">
        <v>1106</v>
      </c>
    </row>
    <row r="86" spans="2:10" x14ac:dyDescent="0.25">
      <c r="B86" t="s">
        <v>2818</v>
      </c>
      <c r="C86" t="s">
        <v>2819</v>
      </c>
      <c r="I86" t="e">
        <f>VLOOKUP(F86,'CAMSS List of Standards'!A:AF,31,FALSE)</f>
        <v>#N/A</v>
      </c>
      <c r="J86" t="s">
        <v>1106</v>
      </c>
    </row>
    <row r="87" spans="2:10" x14ac:dyDescent="0.25">
      <c r="B87" t="s">
        <v>2820</v>
      </c>
      <c r="C87" t="s">
        <v>2821</v>
      </c>
      <c r="I87" t="e">
        <f>VLOOKUP(F87,'CAMSS List of Standards'!A:AF,31,FALSE)</f>
        <v>#N/A</v>
      </c>
      <c r="J87" t="s">
        <v>1106</v>
      </c>
    </row>
    <row r="88" spans="2:10" x14ac:dyDescent="0.25">
      <c r="B88" t="s">
        <v>2822</v>
      </c>
      <c r="C88" t="s">
        <v>2823</v>
      </c>
      <c r="I88" t="e">
        <f>VLOOKUP(F88,'CAMSS List of Standards'!A:AF,31,FALSE)</f>
        <v>#N/A</v>
      </c>
      <c r="J88" t="s">
        <v>1106</v>
      </c>
    </row>
    <row r="89" spans="2:10" x14ac:dyDescent="0.25">
      <c r="B89" t="s">
        <v>2824</v>
      </c>
      <c r="C89" t="s">
        <v>2825</v>
      </c>
      <c r="I89" t="e">
        <f>VLOOKUP(F89,'CAMSS List of Standards'!A:AF,31,FALSE)</f>
        <v>#N/A</v>
      </c>
      <c r="J89" t="s">
        <v>1106</v>
      </c>
    </row>
    <row r="90" spans="2:10" x14ac:dyDescent="0.25">
      <c r="B90" t="s">
        <v>2826</v>
      </c>
      <c r="C90" t="s">
        <v>2827</v>
      </c>
      <c r="I90" t="e">
        <f>VLOOKUP(F90,'CAMSS List of Standards'!A:AF,31,FALSE)</f>
        <v>#N/A</v>
      </c>
      <c r="J90" t="s">
        <v>1106</v>
      </c>
    </row>
    <row r="91" spans="2:10" x14ac:dyDescent="0.25">
      <c r="B91" t="s">
        <v>821</v>
      </c>
      <c r="C91" t="s">
        <v>2828</v>
      </c>
      <c r="I91" t="e">
        <f>VLOOKUP(F91,'CAMSS List of Standards'!A:AF,31,FALSE)</f>
        <v>#N/A</v>
      </c>
      <c r="J91" t="s">
        <v>1106</v>
      </c>
    </row>
    <row r="92" spans="2:10" x14ac:dyDescent="0.25">
      <c r="B92" t="s">
        <v>2640</v>
      </c>
      <c r="C92" t="s">
        <v>2829</v>
      </c>
      <c r="I92" t="e">
        <f>VLOOKUP(F92,'CAMSS List of Standards'!A:AF,31,FALSE)</f>
        <v>#N/A</v>
      </c>
      <c r="J92" t="s">
        <v>1106</v>
      </c>
    </row>
    <row r="93" spans="2:10" x14ac:dyDescent="0.25">
      <c r="B93" t="s">
        <v>2830</v>
      </c>
      <c r="C93" t="s">
        <v>2831</v>
      </c>
      <c r="I93" t="e">
        <f>VLOOKUP(F93,'CAMSS List of Standards'!A:AF,31,FALSE)</f>
        <v>#N/A</v>
      </c>
      <c r="J93" t="s">
        <v>1106</v>
      </c>
    </row>
    <row r="94" spans="2:10" x14ac:dyDescent="0.25">
      <c r="B94" t="s">
        <v>2832</v>
      </c>
      <c r="C94" t="s">
        <v>2833</v>
      </c>
      <c r="I94" t="e">
        <f>VLOOKUP(F94,'CAMSS List of Standards'!A:AF,31,FALSE)</f>
        <v>#N/A</v>
      </c>
      <c r="J94" t="s">
        <v>1106</v>
      </c>
    </row>
    <row r="95" spans="2:10" x14ac:dyDescent="0.25">
      <c r="B95" t="s">
        <v>2834</v>
      </c>
      <c r="C95" t="s">
        <v>2835</v>
      </c>
      <c r="I95" t="e">
        <f>VLOOKUP(F95,'CAMSS List of Standards'!A:AF,31,FALSE)</f>
        <v>#N/A</v>
      </c>
      <c r="J95" t="s">
        <v>1106</v>
      </c>
    </row>
    <row r="96" spans="2:10" x14ac:dyDescent="0.25">
      <c r="B96" t="s">
        <v>2836</v>
      </c>
      <c r="C96" t="s">
        <v>2837</v>
      </c>
      <c r="I96" t="e">
        <f>VLOOKUP(F96,'CAMSS List of Standards'!A:AF,31,FALSE)</f>
        <v>#N/A</v>
      </c>
      <c r="J96" t="s">
        <v>1106</v>
      </c>
    </row>
    <row r="97" spans="2:10" x14ac:dyDescent="0.25">
      <c r="B97" t="s">
        <v>2838</v>
      </c>
      <c r="C97" t="s">
        <v>2839</v>
      </c>
      <c r="I97" t="e">
        <f>VLOOKUP(F97,'CAMSS List of Standards'!A:AF,31,FALSE)</f>
        <v>#N/A</v>
      </c>
      <c r="J97" t="s">
        <v>1106</v>
      </c>
    </row>
    <row r="98" spans="2:10" x14ac:dyDescent="0.25">
      <c r="B98" t="s">
        <v>2840</v>
      </c>
      <c r="C98" t="s">
        <v>2841</v>
      </c>
      <c r="I98" t="e">
        <f>VLOOKUP(F98,'CAMSS List of Standards'!A:AF,31,FALSE)</f>
        <v>#N/A</v>
      </c>
      <c r="J98" t="s">
        <v>1106</v>
      </c>
    </row>
    <row r="99" spans="2:10" x14ac:dyDescent="0.25">
      <c r="B99" t="s">
        <v>2842</v>
      </c>
      <c r="C99" t="s">
        <v>2843</v>
      </c>
      <c r="I99" t="e">
        <f>VLOOKUP(F99,'CAMSS List of Standards'!A:AF,31,FALSE)</f>
        <v>#N/A</v>
      </c>
      <c r="J99" t="s">
        <v>1106</v>
      </c>
    </row>
    <row r="100" spans="2:10" x14ac:dyDescent="0.25">
      <c r="B100" t="s">
        <v>2844</v>
      </c>
      <c r="C100" t="s">
        <v>2845</v>
      </c>
      <c r="I100" t="e">
        <f>VLOOKUP(F100,'CAMSS List of Standards'!A:AF,31,FALSE)</f>
        <v>#N/A</v>
      </c>
      <c r="J100" t="s">
        <v>1106</v>
      </c>
    </row>
    <row r="101" spans="2:10" x14ac:dyDescent="0.25">
      <c r="B101" t="s">
        <v>2846</v>
      </c>
      <c r="C101" t="s">
        <v>2847</v>
      </c>
      <c r="I101" t="e">
        <f>VLOOKUP(F101,'CAMSS List of Standards'!A:AF,31,FALSE)</f>
        <v>#N/A</v>
      </c>
      <c r="J101" t="s">
        <v>1106</v>
      </c>
    </row>
    <row r="102" spans="2:10" x14ac:dyDescent="0.25">
      <c r="B102" t="s">
        <v>2848</v>
      </c>
      <c r="C102" t="s">
        <v>2849</v>
      </c>
      <c r="I102" t="e">
        <f>VLOOKUP(F102,'CAMSS List of Standards'!A:AF,31,FALSE)</f>
        <v>#N/A</v>
      </c>
      <c r="J102" t="s">
        <v>1106</v>
      </c>
    </row>
    <row r="103" spans="2:10" x14ac:dyDescent="0.25">
      <c r="B103" t="s">
        <v>2850</v>
      </c>
      <c r="C103" t="s">
        <v>2851</v>
      </c>
      <c r="I103" t="e">
        <f>VLOOKUP(F103,'CAMSS List of Standards'!A:AF,31,FALSE)</f>
        <v>#N/A</v>
      </c>
      <c r="J103" t="s">
        <v>1106</v>
      </c>
    </row>
    <row r="104" spans="2:10" x14ac:dyDescent="0.25">
      <c r="B104" t="s">
        <v>2852</v>
      </c>
      <c r="C104" t="s">
        <v>2853</v>
      </c>
      <c r="I104" t="e">
        <f>VLOOKUP(F104,'CAMSS List of Standards'!A:AF,31,FALSE)</f>
        <v>#N/A</v>
      </c>
      <c r="J104" t="s">
        <v>1106</v>
      </c>
    </row>
    <row r="105" spans="2:10" x14ac:dyDescent="0.25">
      <c r="B105" t="s">
        <v>2854</v>
      </c>
      <c r="C105" t="s">
        <v>2855</v>
      </c>
      <c r="I105" t="e">
        <f>VLOOKUP(F105,'CAMSS List of Standards'!A:AF,31,FALSE)</f>
        <v>#N/A</v>
      </c>
      <c r="J105" t="s">
        <v>1106</v>
      </c>
    </row>
    <row r="106" spans="2:10" x14ac:dyDescent="0.25">
      <c r="B106" t="s">
        <v>2856</v>
      </c>
      <c r="C106" t="s">
        <v>2857</v>
      </c>
      <c r="I106" t="e">
        <f>VLOOKUP(F106,'CAMSS List of Standards'!A:AF,31,FALSE)</f>
        <v>#N/A</v>
      </c>
      <c r="J106" t="s">
        <v>1106</v>
      </c>
    </row>
    <row r="107" spans="2:10" x14ac:dyDescent="0.25">
      <c r="B107" t="s">
        <v>2858</v>
      </c>
      <c r="C107" t="s">
        <v>2859</v>
      </c>
      <c r="I107" t="e">
        <f>VLOOKUP(F107,'CAMSS List of Standards'!A:AF,31,FALSE)</f>
        <v>#N/A</v>
      </c>
      <c r="J107" t="s">
        <v>1106</v>
      </c>
    </row>
    <row r="108" spans="2:10" x14ac:dyDescent="0.25">
      <c r="B108" t="s">
        <v>2860</v>
      </c>
      <c r="C108" t="s">
        <v>2861</v>
      </c>
      <c r="I108" t="e">
        <f>VLOOKUP(F108,'CAMSS List of Standards'!A:AF,31,FALSE)</f>
        <v>#N/A</v>
      </c>
      <c r="J108" t="s">
        <v>1106</v>
      </c>
    </row>
    <row r="109" spans="2:10" x14ac:dyDescent="0.25">
      <c r="B109" t="s">
        <v>2862</v>
      </c>
      <c r="C109" t="s">
        <v>2863</v>
      </c>
      <c r="I109" t="e">
        <f>VLOOKUP(F109,'CAMSS List of Standards'!A:AF,31,FALSE)</f>
        <v>#N/A</v>
      </c>
      <c r="J109" t="s">
        <v>1106</v>
      </c>
    </row>
    <row r="110" spans="2:10" x14ac:dyDescent="0.25">
      <c r="B110" s="6" t="s">
        <v>2864</v>
      </c>
      <c r="C110" t="s">
        <v>2865</v>
      </c>
      <c r="I110" t="e">
        <f>VLOOKUP(F110,'CAMSS List of Standards'!A:AF,31,FALSE)</f>
        <v>#N/A</v>
      </c>
      <c r="J110" t="s">
        <v>1106</v>
      </c>
    </row>
    <row r="111" spans="2:10" x14ac:dyDescent="0.25">
      <c r="B111" t="s">
        <v>2866</v>
      </c>
      <c r="C111" t="s">
        <v>2867</v>
      </c>
      <c r="I111" t="e">
        <f>VLOOKUP(F111,'CAMSS List of Standards'!A:AF,31,FALSE)</f>
        <v>#N/A</v>
      </c>
      <c r="J111" t="s">
        <v>1106</v>
      </c>
    </row>
    <row r="112" spans="2:10" x14ac:dyDescent="0.25">
      <c r="B112" t="s">
        <v>2868</v>
      </c>
      <c r="C112" t="s">
        <v>2869</v>
      </c>
      <c r="I112" t="e">
        <f>VLOOKUP(F112,'CAMSS List of Standards'!A:AF,31,FALSE)</f>
        <v>#N/A</v>
      </c>
      <c r="J112" t="s">
        <v>1106</v>
      </c>
    </row>
    <row r="113" spans="2:10" x14ac:dyDescent="0.25">
      <c r="B113" t="s">
        <v>2870</v>
      </c>
      <c r="C113" t="s">
        <v>2871</v>
      </c>
      <c r="I113" t="e">
        <f>VLOOKUP(F113,'CAMSS List of Standards'!A:AF,31,FALSE)</f>
        <v>#N/A</v>
      </c>
      <c r="J113" t="s">
        <v>1106</v>
      </c>
    </row>
    <row r="114" spans="2:10" x14ac:dyDescent="0.25">
      <c r="B114" t="s">
        <v>2872</v>
      </c>
      <c r="C114" t="s">
        <v>2873</v>
      </c>
      <c r="I114" t="e">
        <f>VLOOKUP(F114,'CAMSS List of Standards'!A:AF,31,FALSE)</f>
        <v>#N/A</v>
      </c>
      <c r="J114" t="s">
        <v>1106</v>
      </c>
    </row>
    <row r="115" spans="2:10" x14ac:dyDescent="0.25">
      <c r="B115" s="6" t="s">
        <v>2874</v>
      </c>
      <c r="C115" t="s">
        <v>2875</v>
      </c>
      <c r="I115" t="e">
        <f>VLOOKUP(F115,'CAMSS List of Standards'!A:AF,31,FALSE)</f>
        <v>#N/A</v>
      </c>
      <c r="J115" t="s">
        <v>1106</v>
      </c>
    </row>
    <row r="116" spans="2:10" x14ac:dyDescent="0.25">
      <c r="B116" s="6"/>
    </row>
    <row r="117" spans="2:10" x14ac:dyDescent="0.25">
      <c r="B117" t="s">
        <v>2876</v>
      </c>
      <c r="C117" t="s">
        <v>2877</v>
      </c>
      <c r="I117" t="e">
        <f>VLOOKUP(F117,'CAMSS List of Standards'!A:AF,31,FALSE)</f>
        <v>#N/A</v>
      </c>
      <c r="J117" t="s">
        <v>1106</v>
      </c>
    </row>
    <row r="118" spans="2:10" x14ac:dyDescent="0.25">
      <c r="B118" s="6" t="s">
        <v>2878</v>
      </c>
      <c r="C118" t="s">
        <v>2879</v>
      </c>
      <c r="I118" t="e">
        <f>VLOOKUP(F118,'CAMSS List of Standards'!A:AF,31,FALSE)</f>
        <v>#N/A</v>
      </c>
      <c r="J118" t="s">
        <v>1106</v>
      </c>
    </row>
    <row r="119" spans="2:10" x14ac:dyDescent="0.25">
      <c r="B119" t="s">
        <v>2880</v>
      </c>
      <c r="C119" t="s">
        <v>2881</v>
      </c>
      <c r="I119" t="e">
        <f>VLOOKUP(F119,'CAMSS List of Standards'!A:AF,31,FALSE)</f>
        <v>#N/A</v>
      </c>
      <c r="J119" t="s">
        <v>1106</v>
      </c>
    </row>
    <row r="120" spans="2:10" x14ac:dyDescent="0.25">
      <c r="B120" t="s">
        <v>2882</v>
      </c>
      <c r="C120" t="s">
        <v>2883</v>
      </c>
      <c r="I120" t="e">
        <f>VLOOKUP(F120,'CAMSS List of Standards'!A:AF,31,FALSE)</f>
        <v>#N/A</v>
      </c>
      <c r="J120" t="s">
        <v>1106</v>
      </c>
    </row>
    <row r="121" spans="2:10" x14ac:dyDescent="0.25">
      <c r="B121" t="s">
        <v>2884</v>
      </c>
      <c r="C121" t="s">
        <v>2885</v>
      </c>
      <c r="I121" t="e">
        <f>VLOOKUP(F121,'CAMSS List of Standards'!A:AF,31,FALSE)</f>
        <v>#N/A</v>
      </c>
      <c r="J121" t="s">
        <v>1106</v>
      </c>
    </row>
    <row r="122" spans="2:10" x14ac:dyDescent="0.25">
      <c r="B122" s="6" t="s">
        <v>2886</v>
      </c>
      <c r="C122" t="s">
        <v>2887</v>
      </c>
      <c r="I122" t="e">
        <f>VLOOKUP(F122,'CAMSS List of Standards'!A:AF,31,FALSE)</f>
        <v>#N/A</v>
      </c>
      <c r="J122" t="s">
        <v>1106</v>
      </c>
    </row>
    <row r="123" spans="2:10" x14ac:dyDescent="0.25">
      <c r="B123" t="s">
        <v>2888</v>
      </c>
      <c r="C123" t="s">
        <v>2889</v>
      </c>
      <c r="I123" t="e">
        <f>VLOOKUP(F123,'CAMSS List of Standards'!A:AF,31,FALSE)</f>
        <v>#N/A</v>
      </c>
      <c r="J123" t="s">
        <v>1106</v>
      </c>
    </row>
    <row r="124" spans="2:10" x14ac:dyDescent="0.25">
      <c r="B124" t="s">
        <v>2890</v>
      </c>
      <c r="C124" t="s">
        <v>2891</v>
      </c>
      <c r="I124" t="e">
        <f>VLOOKUP(F124,'CAMSS List of Standards'!A:AF,31,FALSE)</f>
        <v>#N/A</v>
      </c>
      <c r="J124" t="s">
        <v>1106</v>
      </c>
    </row>
    <row r="125" spans="2:10" x14ac:dyDescent="0.25">
      <c r="B125" t="s">
        <v>2892</v>
      </c>
      <c r="C125" t="s">
        <v>2893</v>
      </c>
      <c r="I125" t="e">
        <f>VLOOKUP(F125,'CAMSS List of Standards'!A:AF,31,FALSE)</f>
        <v>#N/A</v>
      </c>
      <c r="J125" t="s">
        <v>1106</v>
      </c>
    </row>
    <row r="126" spans="2:10" x14ac:dyDescent="0.25">
      <c r="B126" t="s">
        <v>2894</v>
      </c>
      <c r="C126" t="s">
        <v>2895</v>
      </c>
      <c r="I126" t="e">
        <f>VLOOKUP(F126,'CAMSS List of Standards'!A:AF,31,FALSE)</f>
        <v>#N/A</v>
      </c>
      <c r="J126" t="s">
        <v>1106</v>
      </c>
    </row>
    <row r="127" spans="2:10" x14ac:dyDescent="0.25">
      <c r="C127" t="s">
        <v>2896</v>
      </c>
      <c r="I127" t="e">
        <f>VLOOKUP(F127,'CAMSS List of Standards'!A:AF,31,FALSE)</f>
        <v>#N/A</v>
      </c>
      <c r="J127" t="s">
        <v>1106</v>
      </c>
    </row>
    <row r="128" spans="2:10" x14ac:dyDescent="0.25">
      <c r="C128" t="s">
        <v>2897</v>
      </c>
      <c r="I128" t="e">
        <f>VLOOKUP(F128,'CAMSS List of Standards'!A:AF,31,FALSE)</f>
        <v>#N/A</v>
      </c>
      <c r="J128" t="s">
        <v>1106</v>
      </c>
    </row>
    <row r="129" spans="2:10" x14ac:dyDescent="0.25">
      <c r="C129" t="s">
        <v>2898</v>
      </c>
      <c r="I129" t="e">
        <f>VLOOKUP(F129,'CAMSS List of Standards'!A:AF,31,FALSE)</f>
        <v>#N/A</v>
      </c>
      <c r="J129" t="s">
        <v>1106</v>
      </c>
    </row>
    <row r="130" spans="2:10" x14ac:dyDescent="0.25">
      <c r="C130" t="s">
        <v>2899</v>
      </c>
      <c r="I130" t="e">
        <f>VLOOKUP(F130,'CAMSS List of Standards'!A:AF,31,FALSE)</f>
        <v>#N/A</v>
      </c>
      <c r="J130" t="s">
        <v>1106</v>
      </c>
    </row>
    <row r="131" spans="2:10" x14ac:dyDescent="0.25">
      <c r="B131" s="6"/>
      <c r="C131" t="s">
        <v>2900</v>
      </c>
      <c r="I131" t="e">
        <f>VLOOKUP(F131,'CAMSS List of Standards'!A:AF,31,FALSE)</f>
        <v>#N/A</v>
      </c>
      <c r="J131" t="s">
        <v>1106</v>
      </c>
    </row>
    <row r="132" spans="2:10" x14ac:dyDescent="0.25">
      <c r="C132" t="s">
        <v>2901</v>
      </c>
      <c r="I132" t="e">
        <f>VLOOKUP(F132,'CAMSS List of Standards'!A:AF,31,FALSE)</f>
        <v>#N/A</v>
      </c>
      <c r="J132" t="s">
        <v>1106</v>
      </c>
    </row>
    <row r="133" spans="2:10" x14ac:dyDescent="0.25">
      <c r="C133" t="s">
        <v>2902</v>
      </c>
      <c r="I133" t="e">
        <f>VLOOKUP(F133,'CAMSS List of Standards'!A:AF,31,FALSE)</f>
        <v>#N/A</v>
      </c>
      <c r="J133" t="s">
        <v>1106</v>
      </c>
    </row>
    <row r="134" spans="2:10" x14ac:dyDescent="0.25">
      <c r="C134" t="s">
        <v>2903</v>
      </c>
      <c r="I134" t="e">
        <f>VLOOKUP(F134,'CAMSS List of Standards'!A:AF,31,FALSE)</f>
        <v>#N/A</v>
      </c>
      <c r="J134" t="s">
        <v>1106</v>
      </c>
    </row>
    <row r="135" spans="2:10" x14ac:dyDescent="0.25">
      <c r="C135" t="s">
        <v>2904</v>
      </c>
      <c r="I135" t="e">
        <f>VLOOKUP(F135,'CAMSS List of Standards'!A:AF,31,FALSE)</f>
        <v>#N/A</v>
      </c>
      <c r="J135" t="s">
        <v>1106</v>
      </c>
    </row>
    <row r="136" spans="2:10" x14ac:dyDescent="0.25">
      <c r="C136" t="s">
        <v>2905</v>
      </c>
      <c r="I136" t="e">
        <f>VLOOKUP(F136,'CAMSS List of Standards'!A:AF,31,FALSE)</f>
        <v>#N/A</v>
      </c>
      <c r="J136" t="s">
        <v>1106</v>
      </c>
    </row>
    <row r="137" spans="2:10" x14ac:dyDescent="0.25">
      <c r="C137" t="s">
        <v>2906</v>
      </c>
      <c r="I137" t="e">
        <f>VLOOKUP(F137,'CAMSS List of Standards'!A:AF,31,FALSE)</f>
        <v>#N/A</v>
      </c>
      <c r="J137" t="s">
        <v>1106</v>
      </c>
    </row>
    <row r="138" spans="2:10" x14ac:dyDescent="0.25">
      <c r="C138" t="s">
        <v>2907</v>
      </c>
      <c r="I138" t="e">
        <f>VLOOKUP(F138,'CAMSS List of Standards'!A:AF,31,FALSE)</f>
        <v>#N/A</v>
      </c>
      <c r="J138" t="s">
        <v>1106</v>
      </c>
    </row>
    <row r="139" spans="2:10" x14ac:dyDescent="0.25">
      <c r="C139" t="s">
        <v>2908</v>
      </c>
      <c r="I139" t="e">
        <f>VLOOKUP(F139,'CAMSS List of Standards'!A:AF,31,FALSE)</f>
        <v>#N/A</v>
      </c>
      <c r="J139" t="s">
        <v>1106</v>
      </c>
    </row>
    <row r="140" spans="2:10" x14ac:dyDescent="0.25">
      <c r="C140" t="s">
        <v>2909</v>
      </c>
      <c r="I140" t="e">
        <f>VLOOKUP(F140,'CAMSS List of Standards'!A:AF,31,FALSE)</f>
        <v>#N/A</v>
      </c>
      <c r="J140" t="s">
        <v>1106</v>
      </c>
    </row>
    <row r="141" spans="2:10" x14ac:dyDescent="0.25">
      <c r="G141" s="6"/>
      <c r="I141" t="e">
        <f>VLOOKUP(F141,'CAMSS List of Standards'!A:AF,31,FALSE)</f>
        <v>#N/A</v>
      </c>
      <c r="J141" t="s">
        <v>1106</v>
      </c>
    </row>
    <row r="142" spans="2:10" x14ac:dyDescent="0.25">
      <c r="I142" t="e">
        <f>VLOOKUP(F142,'CAMSS List of Standards'!A:AF,31,FALSE)</f>
        <v>#N/A</v>
      </c>
      <c r="J142" t="s">
        <v>1106</v>
      </c>
    </row>
    <row r="143" spans="2:10" x14ac:dyDescent="0.25">
      <c r="I143" t="e">
        <f>VLOOKUP(F143,'CAMSS List of Standards'!A:AF,31,FALSE)</f>
        <v>#N/A</v>
      </c>
      <c r="J143" t="s">
        <v>1106</v>
      </c>
    </row>
    <row r="144" spans="2:10" x14ac:dyDescent="0.25">
      <c r="I144" t="e">
        <f>VLOOKUP(F144,'CAMSS List of Standards'!A:AF,31,FALSE)</f>
        <v>#N/A</v>
      </c>
      <c r="J144" t="s">
        <v>1106</v>
      </c>
    </row>
    <row r="145" spans="2:10" x14ac:dyDescent="0.25">
      <c r="I145" t="e">
        <f>VLOOKUP(F145,'CAMSS List of Standards'!A:AF,31,FALSE)</f>
        <v>#N/A</v>
      </c>
      <c r="J145" t="s">
        <v>1106</v>
      </c>
    </row>
    <row r="146" spans="2:10" x14ac:dyDescent="0.25">
      <c r="B146" s="6"/>
      <c r="C146" s="6"/>
      <c r="I146" t="e">
        <f>VLOOKUP(F146,'CAMSS List of Standards'!A:AF,31,FALSE)</f>
        <v>#N/A</v>
      </c>
      <c r="J146" t="s">
        <v>1106</v>
      </c>
    </row>
    <row r="147" spans="2:10" x14ac:dyDescent="0.25">
      <c r="I147" t="e">
        <f>VLOOKUP(F147,'CAMSS List of Standards'!A:AF,31,FALSE)</f>
        <v>#N/A</v>
      </c>
      <c r="J147" t="s">
        <v>1106</v>
      </c>
    </row>
    <row r="148" spans="2:10" x14ac:dyDescent="0.25">
      <c r="C148" s="6"/>
      <c r="F148" s="7"/>
      <c r="I148" t="e">
        <f>VLOOKUP(F148,'CAMSS List of Standards'!A:AF,31,FALSE)</f>
        <v>#N/A</v>
      </c>
      <c r="J148" t="s">
        <v>1106</v>
      </c>
    </row>
    <row r="149" spans="2:10" x14ac:dyDescent="0.25">
      <c r="F149" s="7"/>
      <c r="I149" t="e">
        <f>VLOOKUP(F149,'CAMSS List of Standards'!A:AF,31,FALSE)</f>
        <v>#N/A</v>
      </c>
      <c r="J149" t="s">
        <v>1106</v>
      </c>
    </row>
    <row r="150" spans="2:10" x14ac:dyDescent="0.25">
      <c r="F150" s="7"/>
      <c r="G150" s="6"/>
      <c r="I150" t="e">
        <f>VLOOKUP(F150,'CAMSS List of Standards'!A:AF,31,FALSE)</f>
        <v>#N/A</v>
      </c>
      <c r="J150" t="s">
        <v>1106</v>
      </c>
    </row>
    <row r="151" spans="2:10" x14ac:dyDescent="0.25">
      <c r="F151" s="7"/>
      <c r="I151" t="e">
        <f>VLOOKUP(F151,'CAMSS List of Standards'!A:AF,31,FALSE)</f>
        <v>#N/A</v>
      </c>
      <c r="J151" t="s">
        <v>1106</v>
      </c>
    </row>
    <row r="152" spans="2:10" x14ac:dyDescent="0.25">
      <c r="F152" s="7"/>
      <c r="I152" t="e">
        <f>VLOOKUP(F152,'CAMSS List of Standards'!A:AF,31,FALSE)</f>
        <v>#N/A</v>
      </c>
      <c r="J152" t="s">
        <v>1106</v>
      </c>
    </row>
    <row r="153" spans="2:10" x14ac:dyDescent="0.25">
      <c r="F153" s="7"/>
      <c r="I153" t="e">
        <f>VLOOKUP(F153,'CAMSS List of Standards'!A:AF,31,FALSE)</f>
        <v>#N/A</v>
      </c>
      <c r="J153" t="s">
        <v>1106</v>
      </c>
    </row>
    <row r="154" spans="2:10" x14ac:dyDescent="0.25">
      <c r="F154" s="7"/>
      <c r="I154" t="e">
        <f>VLOOKUP(F154,'CAMSS List of Standards'!A:AF,31,FALSE)</f>
        <v>#N/A</v>
      </c>
      <c r="J154" t="s">
        <v>1106</v>
      </c>
    </row>
    <row r="155" spans="2:10" x14ac:dyDescent="0.25">
      <c r="F155" s="7"/>
      <c r="I155" t="e">
        <f>VLOOKUP(F155,'CAMSS List of Standards'!A:AF,31,FALSE)</f>
        <v>#N/A</v>
      </c>
      <c r="J155" t="s">
        <v>1106</v>
      </c>
    </row>
    <row r="156" spans="2:10" x14ac:dyDescent="0.25">
      <c r="F156" s="7"/>
      <c r="I156" t="e">
        <f>VLOOKUP(F156,'CAMSS List of Standards'!A:AF,31,FALSE)</f>
        <v>#N/A</v>
      </c>
      <c r="J156" t="s">
        <v>1106</v>
      </c>
    </row>
    <row r="157" spans="2:10" x14ac:dyDescent="0.25">
      <c r="F157" s="7"/>
      <c r="I157" t="e">
        <f>VLOOKUP(F157,'CAMSS List of Standards'!A:AF,31,FALSE)</f>
        <v>#N/A</v>
      </c>
      <c r="J157" t="s">
        <v>1106</v>
      </c>
    </row>
    <row r="158" spans="2:10" x14ac:dyDescent="0.25">
      <c r="F158" s="7"/>
      <c r="I158" t="e">
        <f>VLOOKUP(F158,'CAMSS List of Standards'!A:AF,31,FALSE)</f>
        <v>#N/A</v>
      </c>
      <c r="J158" t="s">
        <v>1106</v>
      </c>
    </row>
    <row r="159" spans="2:10" x14ac:dyDescent="0.25">
      <c r="I159" t="e">
        <f>VLOOKUP(F159,'CAMSS List of Standards'!A:AF,31,FALSE)</f>
        <v>#N/A</v>
      </c>
      <c r="J159" t="s">
        <v>1106</v>
      </c>
    </row>
    <row r="160" spans="2:10" x14ac:dyDescent="0.25">
      <c r="F160" s="7"/>
      <c r="I160" t="e">
        <f>VLOOKUP(F160,'CAMSS List of Standards'!A:AF,31,FALSE)</f>
        <v>#N/A</v>
      </c>
      <c r="J160" t="s">
        <v>1106</v>
      </c>
    </row>
    <row r="161" spans="6:10" x14ac:dyDescent="0.25">
      <c r="F161" s="7"/>
      <c r="I161" t="e">
        <f>VLOOKUP(F161,'CAMSS List of Standards'!A:AF,31,FALSE)</f>
        <v>#N/A</v>
      </c>
      <c r="J161" t="s">
        <v>1106</v>
      </c>
    </row>
    <row r="162" spans="6:10" x14ac:dyDescent="0.25">
      <c r="F162" s="7"/>
      <c r="G162" s="6"/>
      <c r="I162" t="e">
        <f>VLOOKUP(F162,'CAMSS List of Standards'!A:AF,31,FALSE)</f>
        <v>#N/A</v>
      </c>
      <c r="J162" t="s">
        <v>1106</v>
      </c>
    </row>
    <row r="163" spans="6:10" x14ac:dyDescent="0.25">
      <c r="F163" s="7"/>
      <c r="I163" t="e">
        <f>VLOOKUP(F163,'CAMSS List of Standards'!A:AF,31,FALSE)</f>
        <v>#N/A</v>
      </c>
      <c r="J163" t="s">
        <v>1106</v>
      </c>
    </row>
    <row r="164" spans="6:10" x14ac:dyDescent="0.25">
      <c r="F164" s="7"/>
      <c r="G164" s="6"/>
      <c r="I164" t="e">
        <f>VLOOKUP(F164,'CAMSS List of Standards'!A:AF,31,FALSE)</f>
        <v>#N/A</v>
      </c>
      <c r="J164" t="s">
        <v>1106</v>
      </c>
    </row>
    <row r="165" spans="6:10" x14ac:dyDescent="0.25">
      <c r="F165" s="7"/>
      <c r="I165" t="e">
        <f>VLOOKUP(F165,'CAMSS List of Standards'!A:AF,31,FALSE)</f>
        <v>#N/A</v>
      </c>
      <c r="J165" t="s">
        <v>1106</v>
      </c>
    </row>
    <row r="166" spans="6:10" x14ac:dyDescent="0.25">
      <c r="F166" s="7"/>
      <c r="I166" t="e">
        <f>VLOOKUP(F166,'CAMSS List of Standards'!A:AF,31,FALSE)</f>
        <v>#N/A</v>
      </c>
      <c r="J166" t="s">
        <v>1106</v>
      </c>
    </row>
    <row r="167" spans="6:10" x14ac:dyDescent="0.25">
      <c r="F167" s="7"/>
      <c r="I167" t="e">
        <f>VLOOKUP(F167,'CAMSS List of Standards'!A:AF,31,FALSE)</f>
        <v>#N/A</v>
      </c>
      <c r="J167" t="s">
        <v>1106</v>
      </c>
    </row>
    <row r="168" spans="6:10" x14ac:dyDescent="0.25">
      <c r="I168" t="e">
        <f>VLOOKUP(F168,'CAMSS List of Standards'!A:AF,31,FALSE)</f>
        <v>#N/A</v>
      </c>
      <c r="J168" t="s">
        <v>1106</v>
      </c>
    </row>
    <row r="169" spans="6:10" x14ac:dyDescent="0.25">
      <c r="F169" s="7"/>
      <c r="I169" t="e">
        <f>VLOOKUP(F169,'CAMSS List of Standards'!A:AF,31,FALSE)</f>
        <v>#N/A</v>
      </c>
      <c r="J169" t="s">
        <v>1106</v>
      </c>
    </row>
    <row r="170" spans="6:10" x14ac:dyDescent="0.25">
      <c r="F170" s="7"/>
      <c r="I170" t="e">
        <f>VLOOKUP(F170,'CAMSS List of Standards'!A:AF,31,FALSE)</f>
        <v>#N/A</v>
      </c>
      <c r="J170" t="s">
        <v>1106</v>
      </c>
    </row>
    <row r="171" spans="6:10" x14ac:dyDescent="0.25">
      <c r="F171" s="7"/>
      <c r="I171" t="e">
        <f>VLOOKUP(F171,'CAMSS List of Standards'!A:AF,31,FALSE)</f>
        <v>#N/A</v>
      </c>
      <c r="J171" t="s">
        <v>1106</v>
      </c>
    </row>
    <row r="172" spans="6:10" x14ac:dyDescent="0.25">
      <c r="F172" s="7"/>
      <c r="G172" s="6"/>
      <c r="I172" t="e">
        <f>VLOOKUP(F172,'CAMSS List of Standards'!A:AF,31,FALSE)</f>
        <v>#N/A</v>
      </c>
      <c r="J172" t="s">
        <v>1106</v>
      </c>
    </row>
    <row r="173" spans="6:10" x14ac:dyDescent="0.25">
      <c r="F173" s="7"/>
      <c r="G173" s="6"/>
      <c r="I173" t="e">
        <f>VLOOKUP(F173,'CAMSS List of Standards'!A:AF,31,FALSE)</f>
        <v>#N/A</v>
      </c>
      <c r="J173" t="s">
        <v>1106</v>
      </c>
    </row>
    <row r="174" spans="6:10" x14ac:dyDescent="0.25">
      <c r="F174" s="7"/>
      <c r="I174" t="e">
        <f>VLOOKUP(F174,'CAMSS List of Standards'!A:AF,31,FALSE)</f>
        <v>#N/A</v>
      </c>
      <c r="J174" t="s">
        <v>1106</v>
      </c>
    </row>
    <row r="175" spans="6:10" x14ac:dyDescent="0.25">
      <c r="F175" s="7"/>
      <c r="I175" t="e">
        <f>VLOOKUP(F175,'CAMSS List of Standards'!A:AF,31,FALSE)</f>
        <v>#N/A</v>
      </c>
      <c r="J175" t="s">
        <v>1106</v>
      </c>
    </row>
    <row r="176" spans="6:10" x14ac:dyDescent="0.25">
      <c r="F176" s="7"/>
      <c r="I176" t="e">
        <f>VLOOKUP(F176,'CAMSS List of Standards'!A:AF,31,FALSE)</f>
        <v>#N/A</v>
      </c>
      <c r="J176" t="s">
        <v>1106</v>
      </c>
    </row>
    <row r="177" spans="6:10" x14ac:dyDescent="0.25">
      <c r="F177" s="7"/>
      <c r="I177" t="e">
        <f>VLOOKUP(F177,'CAMSS List of Standards'!A:AF,31,FALSE)</f>
        <v>#N/A</v>
      </c>
      <c r="J177" t="s">
        <v>1106</v>
      </c>
    </row>
    <row r="178" spans="6:10" x14ac:dyDescent="0.25">
      <c r="F178" s="7"/>
      <c r="I178" t="e">
        <f>VLOOKUP(F178,'CAMSS List of Standards'!A:AF,31,FALSE)</f>
        <v>#N/A</v>
      </c>
      <c r="J178" t="s">
        <v>1106</v>
      </c>
    </row>
    <row r="179" spans="6:10" x14ac:dyDescent="0.25">
      <c r="I179" t="e">
        <f>VLOOKUP(F179,'CAMSS List of Standards'!A:AF,31,FALSE)</f>
        <v>#N/A</v>
      </c>
      <c r="J179" t="s">
        <v>1106</v>
      </c>
    </row>
    <row r="180" spans="6:10" x14ac:dyDescent="0.25">
      <c r="F180" s="7"/>
      <c r="I180" t="e">
        <f>VLOOKUP(F180,'CAMSS List of Standards'!A:AF,31,FALSE)</f>
        <v>#N/A</v>
      </c>
      <c r="J180" t="s">
        <v>1106</v>
      </c>
    </row>
    <row r="181" spans="6:10" x14ac:dyDescent="0.25">
      <c r="F181" s="7"/>
      <c r="I181" t="e">
        <f>VLOOKUP(F181,'CAMSS List of Standards'!A:AF,31,FALSE)</f>
        <v>#N/A</v>
      </c>
      <c r="J181" t="s">
        <v>1106</v>
      </c>
    </row>
    <row r="182" spans="6:10" x14ac:dyDescent="0.25">
      <c r="F182" s="7"/>
      <c r="I182" t="e">
        <f>VLOOKUP(F182,'CAMSS List of Standards'!A:AF,31,FALSE)</f>
        <v>#N/A</v>
      </c>
      <c r="J182" t="s">
        <v>1106</v>
      </c>
    </row>
    <row r="183" spans="6:10" x14ac:dyDescent="0.25">
      <c r="F183" s="7"/>
      <c r="I183" t="e">
        <f>VLOOKUP(F183,'CAMSS List of Standards'!A:AF,31,FALSE)</f>
        <v>#N/A</v>
      </c>
      <c r="J183" t="s">
        <v>1106</v>
      </c>
    </row>
    <row r="184" spans="6:10" x14ac:dyDescent="0.25">
      <c r="F184" s="7"/>
      <c r="G184" s="6"/>
      <c r="I184" t="e">
        <f>VLOOKUP(F184,'CAMSS List of Standards'!A:AF,31,FALSE)</f>
        <v>#N/A</v>
      </c>
      <c r="J184" t="s">
        <v>1106</v>
      </c>
    </row>
    <row r="185" spans="6:10" x14ac:dyDescent="0.25">
      <c r="F185" s="7"/>
      <c r="G185" s="6"/>
      <c r="I185" t="e">
        <f>VLOOKUP(F185,'CAMSS List of Standards'!A:AF,31,FALSE)</f>
        <v>#N/A</v>
      </c>
      <c r="J185" t="s">
        <v>1106</v>
      </c>
    </row>
    <row r="186" spans="6:10" x14ac:dyDescent="0.25">
      <c r="F186" s="7"/>
      <c r="G186" s="6"/>
      <c r="I186" t="e">
        <f>VLOOKUP(F186,'CAMSS List of Standards'!A:AF,31,FALSE)</f>
        <v>#N/A</v>
      </c>
      <c r="J186" t="s">
        <v>1106</v>
      </c>
    </row>
    <row r="187" spans="6:10" x14ac:dyDescent="0.25">
      <c r="F187" s="7"/>
      <c r="I187" t="e">
        <f>VLOOKUP(F187,'CAMSS List of Standards'!A:AF,31,FALSE)</f>
        <v>#N/A</v>
      </c>
      <c r="J187" t="s">
        <v>1106</v>
      </c>
    </row>
    <row r="188" spans="6:10" x14ac:dyDescent="0.25">
      <c r="F188" s="7"/>
      <c r="I188" t="e">
        <f>VLOOKUP(F188,'CAMSS List of Standards'!A:AF,31,FALSE)</f>
        <v>#N/A</v>
      </c>
      <c r="J188" t="s">
        <v>1106</v>
      </c>
    </row>
    <row r="189" spans="6:10" x14ac:dyDescent="0.25">
      <c r="F189" s="7"/>
      <c r="I189" t="e">
        <f>VLOOKUP(F189,'CAMSS List of Standards'!A:AF,31,FALSE)</f>
        <v>#N/A</v>
      </c>
      <c r="J189" t="s">
        <v>1106</v>
      </c>
    </row>
    <row r="190" spans="6:10" x14ac:dyDescent="0.25">
      <c r="F190" s="7"/>
      <c r="I190" t="e">
        <f>VLOOKUP(F190,'CAMSS List of Standards'!A:AF,31,FALSE)</f>
        <v>#N/A</v>
      </c>
      <c r="J190" t="s">
        <v>1106</v>
      </c>
    </row>
    <row r="191" spans="6:10" x14ac:dyDescent="0.25">
      <c r="F191" s="7"/>
      <c r="I191" t="e">
        <f>VLOOKUP(F191,'CAMSS List of Standards'!A:AF,31,FALSE)</f>
        <v>#N/A</v>
      </c>
      <c r="J191" t="s">
        <v>1106</v>
      </c>
    </row>
    <row r="192" spans="6:10" x14ac:dyDescent="0.25">
      <c r="F192" s="7"/>
      <c r="I192" t="e">
        <f>VLOOKUP(F192,'CAMSS List of Standards'!A:AF,31,FALSE)</f>
        <v>#N/A</v>
      </c>
      <c r="J192" t="s">
        <v>1106</v>
      </c>
    </row>
    <row r="193" spans="2:10" x14ac:dyDescent="0.25">
      <c r="F193" s="7"/>
      <c r="I193" t="e">
        <f>VLOOKUP(F193,'CAMSS List of Standards'!A:AF,31,FALSE)</f>
        <v>#N/A</v>
      </c>
      <c r="J193" t="s">
        <v>1106</v>
      </c>
    </row>
    <row r="194" spans="2:10" x14ac:dyDescent="0.25">
      <c r="F194" s="7"/>
      <c r="I194" t="e">
        <f>VLOOKUP(F194,'CAMSS List of Standards'!A:AF,31,FALSE)</f>
        <v>#N/A</v>
      </c>
      <c r="J194" t="s">
        <v>1106</v>
      </c>
    </row>
    <row r="195" spans="2:10" x14ac:dyDescent="0.25">
      <c r="F195" s="7"/>
      <c r="I195" t="e">
        <f>VLOOKUP(F195,'CAMSS List of Standards'!A:AF,31,FALSE)</f>
        <v>#N/A</v>
      </c>
      <c r="J195" t="s">
        <v>1106</v>
      </c>
    </row>
    <row r="196" spans="2:10" x14ac:dyDescent="0.25">
      <c r="F196" s="7"/>
      <c r="I196" t="e">
        <f>VLOOKUP(F196,'CAMSS List of Standards'!A:AF,31,FALSE)</f>
        <v>#N/A</v>
      </c>
      <c r="J196" t="s">
        <v>1106</v>
      </c>
    </row>
    <row r="197" spans="2:10" x14ac:dyDescent="0.25">
      <c r="I197" t="e">
        <f>VLOOKUP(F197,'CAMSS List of Standards'!A:AF,31,FALSE)</f>
        <v>#N/A</v>
      </c>
      <c r="J197" t="s">
        <v>1106</v>
      </c>
    </row>
    <row r="198" spans="2:10" x14ac:dyDescent="0.25">
      <c r="F198" s="7"/>
      <c r="G198" s="6"/>
      <c r="I198" t="e">
        <f>VLOOKUP(F198,'CAMSS List of Standards'!A:AF,31,FALSE)</f>
        <v>#N/A</v>
      </c>
      <c r="J198" t="s">
        <v>1106</v>
      </c>
    </row>
    <row r="199" spans="2:10" x14ac:dyDescent="0.25">
      <c r="F199" s="7"/>
      <c r="I199" t="e">
        <f>VLOOKUP(F199,'CAMSS List of Standards'!A:AF,31,FALSE)</f>
        <v>#N/A</v>
      </c>
      <c r="J199" t="s">
        <v>1106</v>
      </c>
    </row>
    <row r="200" spans="2:10" x14ac:dyDescent="0.25">
      <c r="F200" s="7"/>
      <c r="I200" t="e">
        <f>VLOOKUP(F200,'CAMSS List of Standards'!A:AF,31,FALSE)</f>
        <v>#N/A</v>
      </c>
      <c r="J200" t="s">
        <v>1106</v>
      </c>
    </row>
    <row r="201" spans="2:10" x14ac:dyDescent="0.25">
      <c r="B201" s="6"/>
      <c r="C201" s="6"/>
      <c r="D201" s="6"/>
      <c r="E201" s="6"/>
      <c r="I201" t="e">
        <f>VLOOKUP(F201,'CAMSS List of Standards'!A:AF,31,FALSE)</f>
        <v>#N/A</v>
      </c>
      <c r="J201" t="s">
        <v>1106</v>
      </c>
    </row>
    <row r="202" spans="2:10" x14ac:dyDescent="0.25">
      <c r="F202" s="7"/>
      <c r="I202" t="e">
        <f>VLOOKUP(F202,'CAMSS List of Standards'!A:AF,31,FALSE)</f>
        <v>#N/A</v>
      </c>
      <c r="J202" t="s">
        <v>1106</v>
      </c>
    </row>
    <row r="203" spans="2:10" x14ac:dyDescent="0.25">
      <c r="I203" t="e">
        <f>VLOOKUP(F203,'CAMSS List of Standards'!A:AF,31,FALSE)</f>
        <v>#N/A</v>
      </c>
      <c r="J203" t="s">
        <v>1106</v>
      </c>
    </row>
    <row r="204" spans="2:10" x14ac:dyDescent="0.25">
      <c r="F204" s="7"/>
      <c r="G204" s="6"/>
      <c r="I204" t="e">
        <f>VLOOKUP(F204,'CAMSS List of Standards'!A:AF,31,FALSE)</f>
        <v>#N/A</v>
      </c>
      <c r="J204" t="s">
        <v>1106</v>
      </c>
    </row>
    <row r="205" spans="2:10" x14ac:dyDescent="0.25">
      <c r="F205" s="7"/>
      <c r="I205" t="e">
        <f>VLOOKUP(F205,'CAMSS List of Standards'!A:AF,31,FALSE)</f>
        <v>#N/A</v>
      </c>
      <c r="J205" t="s">
        <v>1106</v>
      </c>
    </row>
    <row r="206" spans="2:10" x14ac:dyDescent="0.25">
      <c r="B206" s="6"/>
      <c r="C206" s="6"/>
      <c r="D206" s="6"/>
      <c r="E206" s="6"/>
      <c r="I206" t="e">
        <f>VLOOKUP(F206,'CAMSS List of Standards'!A:AF,31,FALSE)</f>
        <v>#N/A</v>
      </c>
      <c r="J206" t="s">
        <v>1106</v>
      </c>
    </row>
    <row r="207" spans="2:10" x14ac:dyDescent="0.25">
      <c r="I207" t="e">
        <f>VLOOKUP(F207,'CAMSS List of Standards'!A:AF,31,FALSE)</f>
        <v>#N/A</v>
      </c>
      <c r="J207" t="s">
        <v>1106</v>
      </c>
    </row>
    <row r="208" spans="2:10" x14ac:dyDescent="0.25">
      <c r="F208" s="7"/>
      <c r="I208" t="e">
        <f>VLOOKUP(F208,'CAMSS List of Standards'!A:AF,31,FALSE)</f>
        <v>#N/A</v>
      </c>
      <c r="J208" t="s">
        <v>1106</v>
      </c>
    </row>
    <row r="209" spans="2:10" x14ac:dyDescent="0.25">
      <c r="I209" t="e">
        <f>VLOOKUP(F209,'CAMSS List of Standards'!A:AF,31,FALSE)</f>
        <v>#N/A</v>
      </c>
      <c r="J209" t="s">
        <v>1106</v>
      </c>
    </row>
    <row r="210" spans="2:10" x14ac:dyDescent="0.25">
      <c r="I210" t="e">
        <f>VLOOKUP(F210,'CAMSS List of Standards'!A:AF,31,FALSE)</f>
        <v>#N/A</v>
      </c>
      <c r="J210" t="s">
        <v>1106</v>
      </c>
    </row>
    <row r="211" spans="2:10" x14ac:dyDescent="0.25">
      <c r="F211" s="7"/>
      <c r="I211" t="e">
        <f>VLOOKUP(F211,'CAMSS List of Standards'!A:AF,31,FALSE)</f>
        <v>#N/A</v>
      </c>
      <c r="J211" t="s">
        <v>1106</v>
      </c>
    </row>
    <row r="212" spans="2:10" x14ac:dyDescent="0.25">
      <c r="B212" s="6"/>
      <c r="C212" s="6"/>
      <c r="D212" s="6"/>
      <c r="E212" s="6"/>
      <c r="I212" t="e">
        <f>VLOOKUP(F212,'CAMSS List of Standards'!A:AF,31,FALSE)</f>
        <v>#N/A</v>
      </c>
      <c r="J212" t="s">
        <v>1106</v>
      </c>
    </row>
    <row r="213" spans="2:10" x14ac:dyDescent="0.25">
      <c r="I213" t="e">
        <f>VLOOKUP(F213,'CAMSS List of Standards'!A:AF,31,FALSE)</f>
        <v>#N/A</v>
      </c>
      <c r="J213" t="s">
        <v>1106</v>
      </c>
    </row>
    <row r="214" spans="2:10" x14ac:dyDescent="0.25">
      <c r="I214" t="e">
        <f>VLOOKUP(F214,'CAMSS List of Standards'!A:AF,31,FALSE)</f>
        <v>#N/A</v>
      </c>
      <c r="J214" t="s">
        <v>1106</v>
      </c>
    </row>
    <row r="215" spans="2:10" x14ac:dyDescent="0.25">
      <c r="I215" t="e">
        <f>VLOOKUP(F215,'CAMSS List of Standards'!A:AF,31,FALSE)</f>
        <v>#N/A</v>
      </c>
      <c r="J215" t="s">
        <v>1106</v>
      </c>
    </row>
    <row r="216" spans="2:10" x14ac:dyDescent="0.25">
      <c r="B216" s="6"/>
      <c r="C216" s="6"/>
      <c r="D216" s="6"/>
      <c r="E216" s="6"/>
      <c r="I216" t="e">
        <f>VLOOKUP(F216,'CAMSS List of Standards'!A:AF,31,FALSE)</f>
        <v>#N/A</v>
      </c>
      <c r="J216" t="s">
        <v>1106</v>
      </c>
    </row>
    <row r="217" spans="2:10" x14ac:dyDescent="0.25">
      <c r="F217" s="7"/>
      <c r="I217" t="e">
        <f>VLOOKUP(F217,'CAMSS List of Standards'!A:AF,31,FALSE)</f>
        <v>#N/A</v>
      </c>
      <c r="J217" t="s">
        <v>1106</v>
      </c>
    </row>
    <row r="218" spans="2:10" x14ac:dyDescent="0.25">
      <c r="F218" s="7"/>
      <c r="I218" t="e">
        <f>VLOOKUP(F218,'CAMSS List of Standards'!A:AF,31,FALSE)</f>
        <v>#N/A</v>
      </c>
      <c r="J218" t="s">
        <v>1106</v>
      </c>
    </row>
    <row r="219" spans="2:10" x14ac:dyDescent="0.25">
      <c r="B219" s="6"/>
      <c r="C219" s="6"/>
      <c r="D219" s="6"/>
      <c r="E219" s="6"/>
      <c r="I219" t="e">
        <f>VLOOKUP(F219,'CAMSS List of Standards'!A:AF,31,FALSE)</f>
        <v>#N/A</v>
      </c>
      <c r="J219" t="s">
        <v>1106</v>
      </c>
    </row>
    <row r="220" spans="2:10" x14ac:dyDescent="0.25">
      <c r="I220" t="e">
        <f>VLOOKUP(F220,'CAMSS List of Standards'!A:AF,31,FALSE)</f>
        <v>#N/A</v>
      </c>
      <c r="J220" t="s">
        <v>1106</v>
      </c>
    </row>
    <row r="221" spans="2:10" x14ac:dyDescent="0.25">
      <c r="F221" s="7"/>
      <c r="I221" t="e">
        <f>VLOOKUP(F221,'CAMSS List of Standards'!A:AF,31,FALSE)</f>
        <v>#N/A</v>
      </c>
      <c r="J221" t="s">
        <v>1106</v>
      </c>
    </row>
    <row r="222" spans="2:10" x14ac:dyDescent="0.25">
      <c r="F222" s="7"/>
      <c r="G222" s="6"/>
      <c r="I222" t="e">
        <f>VLOOKUP(F222,'CAMSS List of Standards'!A:AF,31,FALSE)</f>
        <v>#N/A</v>
      </c>
      <c r="J222" t="s">
        <v>1106</v>
      </c>
    </row>
    <row r="223" spans="2:10" x14ac:dyDescent="0.25">
      <c r="F223" s="7"/>
      <c r="I223" t="e">
        <f>VLOOKUP(F223,'CAMSS List of Standards'!A:AF,31,FALSE)</f>
        <v>#N/A</v>
      </c>
      <c r="J223" t="s">
        <v>1106</v>
      </c>
    </row>
    <row r="224" spans="2:10" x14ac:dyDescent="0.25">
      <c r="I224" t="e">
        <f>VLOOKUP(F224,'CAMSS List of Standards'!A:AF,31,FALSE)</f>
        <v>#N/A</v>
      </c>
      <c r="J224" t="s">
        <v>1106</v>
      </c>
    </row>
    <row r="225" spans="7:10" x14ac:dyDescent="0.25">
      <c r="I225" t="e">
        <f>VLOOKUP(F225,'CAMSS List of Standards'!A:AF,31,FALSE)</f>
        <v>#N/A</v>
      </c>
      <c r="J225" t="s">
        <v>1106</v>
      </c>
    </row>
    <row r="226" spans="7:10" x14ac:dyDescent="0.25">
      <c r="I226" t="e">
        <f>VLOOKUP(F226,'CAMSS List of Standards'!A:AF,31,FALSE)</f>
        <v>#N/A</v>
      </c>
      <c r="J226" t="s">
        <v>1106</v>
      </c>
    </row>
    <row r="227" spans="7:10" x14ac:dyDescent="0.25">
      <c r="I227" t="e">
        <f>VLOOKUP(F227,'CAMSS List of Standards'!A:AF,31,FALSE)</f>
        <v>#N/A</v>
      </c>
      <c r="J227" t="s">
        <v>1106</v>
      </c>
    </row>
    <row r="228" spans="7:10" x14ac:dyDescent="0.25">
      <c r="I228" t="e">
        <f>VLOOKUP(F228,'CAMSS List of Standards'!A:AF,31,FALSE)</f>
        <v>#N/A</v>
      </c>
      <c r="J228" t="s">
        <v>1106</v>
      </c>
    </row>
    <row r="229" spans="7:10" x14ac:dyDescent="0.25">
      <c r="I229" t="e">
        <f>VLOOKUP(F229,'CAMSS List of Standards'!A:AF,31,FALSE)</f>
        <v>#N/A</v>
      </c>
      <c r="J229" t="s">
        <v>1106</v>
      </c>
    </row>
    <row r="230" spans="7:10" x14ac:dyDescent="0.25">
      <c r="G230" s="6"/>
      <c r="I230" t="e">
        <f>VLOOKUP(F230,'CAMSS List of Standards'!A:AF,31,FALSE)</f>
        <v>#N/A</v>
      </c>
      <c r="J230" t="s">
        <v>1106</v>
      </c>
    </row>
    <row r="231" spans="7:10" x14ac:dyDescent="0.25">
      <c r="I231" t="e">
        <f>VLOOKUP(F231,'CAMSS List of Standards'!A:AF,31,FALSE)</f>
        <v>#N/A</v>
      </c>
      <c r="J231" t="s">
        <v>1106</v>
      </c>
    </row>
    <row r="232" spans="7:10" x14ac:dyDescent="0.25">
      <c r="G232" s="6"/>
      <c r="I232" t="e">
        <f>VLOOKUP(F232,'CAMSS List of Standards'!A:AF,31,FALSE)</f>
        <v>#N/A</v>
      </c>
      <c r="J232" t="s">
        <v>1106</v>
      </c>
    </row>
    <row r="233" spans="7:10" x14ac:dyDescent="0.25">
      <c r="I233" t="e">
        <f>VLOOKUP(F233,'CAMSS List of Standards'!A:AF,31,FALSE)</f>
        <v>#N/A</v>
      </c>
      <c r="J233" t="s">
        <v>1106</v>
      </c>
    </row>
    <row r="234" spans="7:10" x14ac:dyDescent="0.25">
      <c r="G234" s="6"/>
      <c r="I234" t="e">
        <f>VLOOKUP(F234,'CAMSS List of Standards'!A:AF,31,FALSE)</f>
        <v>#N/A</v>
      </c>
      <c r="J234" t="s">
        <v>1106</v>
      </c>
    </row>
    <row r="235" spans="7:10" x14ac:dyDescent="0.25">
      <c r="I235" t="e">
        <f>VLOOKUP(F235,'CAMSS List of Standards'!A:AF,31,FALSE)</f>
        <v>#N/A</v>
      </c>
      <c r="J235" t="s">
        <v>1106</v>
      </c>
    </row>
    <row r="236" spans="7:10" x14ac:dyDescent="0.25">
      <c r="I236" t="e">
        <f>VLOOKUP(F236,'CAMSS List of Standards'!A:AF,31,FALSE)</f>
        <v>#N/A</v>
      </c>
      <c r="J236" t="s">
        <v>1106</v>
      </c>
    </row>
    <row r="237" spans="7:10" x14ac:dyDescent="0.25">
      <c r="I237" t="e">
        <f>VLOOKUP(F237,'CAMSS List of Standards'!A:AF,31,FALSE)</f>
        <v>#N/A</v>
      </c>
      <c r="J237" t="s">
        <v>1106</v>
      </c>
    </row>
    <row r="238" spans="7:10" x14ac:dyDescent="0.25">
      <c r="I238" t="e">
        <f>VLOOKUP(F238,'CAMSS List of Standards'!A:AF,31,FALSE)</f>
        <v>#N/A</v>
      </c>
      <c r="J238" t="s">
        <v>1106</v>
      </c>
    </row>
    <row r="239" spans="7:10" x14ac:dyDescent="0.25">
      <c r="I239" t="e">
        <f>VLOOKUP(F239,'CAMSS List of Standards'!A:AF,31,FALSE)</f>
        <v>#N/A</v>
      </c>
      <c r="J239" t="s">
        <v>1106</v>
      </c>
    </row>
    <row r="240" spans="7:10" x14ac:dyDescent="0.25">
      <c r="I240" t="e">
        <f>VLOOKUP(F240,'CAMSS List of Standards'!A:AF,31,FALSE)</f>
        <v>#N/A</v>
      </c>
      <c r="J240" t="s">
        <v>1106</v>
      </c>
    </row>
    <row r="241" spans="7:10" x14ac:dyDescent="0.25">
      <c r="I241" t="e">
        <f>VLOOKUP(F241,'CAMSS List of Standards'!A:AF,31,FALSE)</f>
        <v>#N/A</v>
      </c>
      <c r="J241" t="s">
        <v>1106</v>
      </c>
    </row>
    <row r="242" spans="7:10" x14ac:dyDescent="0.25">
      <c r="G242" s="6"/>
      <c r="I242" t="e">
        <f>VLOOKUP(F242,'CAMSS List of Standards'!A:AF,31,FALSE)</f>
        <v>#N/A</v>
      </c>
      <c r="J242" t="s">
        <v>1106</v>
      </c>
    </row>
    <row r="243" spans="7:10" x14ac:dyDescent="0.25">
      <c r="G243" s="6"/>
      <c r="I243" t="e">
        <f>VLOOKUP(F243,'CAMSS List of Standards'!A:AF,31,FALSE)</f>
        <v>#N/A</v>
      </c>
      <c r="J243" t="s">
        <v>1106</v>
      </c>
    </row>
    <row r="244" spans="7:10" x14ac:dyDescent="0.25">
      <c r="I244" t="e">
        <f>VLOOKUP(F244,'CAMSS List of Standards'!A:AF,31,FALSE)</f>
        <v>#N/A</v>
      </c>
      <c r="J244" t="s">
        <v>1106</v>
      </c>
    </row>
    <row r="245" spans="7:10" x14ac:dyDescent="0.25">
      <c r="I245" t="e">
        <f>VLOOKUP(F245,'CAMSS List of Standards'!A:AF,31,FALSE)</f>
        <v>#N/A</v>
      </c>
      <c r="J245" t="s">
        <v>1106</v>
      </c>
    </row>
    <row r="246" spans="7:10" x14ac:dyDescent="0.25">
      <c r="I246" t="e">
        <f>VLOOKUP(F246,'CAMSS List of Standards'!A:AF,31,FALSE)</f>
        <v>#N/A</v>
      </c>
      <c r="J246" t="s">
        <v>1106</v>
      </c>
    </row>
    <row r="247" spans="7:10" x14ac:dyDescent="0.25">
      <c r="I247" t="e">
        <f>VLOOKUP(F247,'CAMSS List of Standards'!A:AF,31,FALSE)</f>
        <v>#N/A</v>
      </c>
      <c r="J247" t="s">
        <v>1106</v>
      </c>
    </row>
    <row r="248" spans="7:10" x14ac:dyDescent="0.25">
      <c r="I248" t="e">
        <f>VLOOKUP(F248,'CAMSS List of Standards'!A:AF,31,FALSE)</f>
        <v>#N/A</v>
      </c>
      <c r="J248" t="s">
        <v>1106</v>
      </c>
    </row>
    <row r="249" spans="7:10" x14ac:dyDescent="0.25">
      <c r="I249" t="e">
        <f>VLOOKUP(F249,'CAMSS List of Standards'!A:AF,31,FALSE)</f>
        <v>#N/A</v>
      </c>
      <c r="J249" t="s">
        <v>1106</v>
      </c>
    </row>
    <row r="250" spans="7:10" x14ac:dyDescent="0.25">
      <c r="I250" t="e">
        <f>VLOOKUP(F250,'CAMSS List of Standards'!A:AF,31,FALSE)</f>
        <v>#N/A</v>
      </c>
      <c r="J250" t="s">
        <v>1106</v>
      </c>
    </row>
    <row r="251" spans="7:10" x14ac:dyDescent="0.25">
      <c r="I251" t="e">
        <f>VLOOKUP(F251,'CAMSS List of Standards'!A:AF,31,FALSE)</f>
        <v>#N/A</v>
      </c>
      <c r="J251" t="s">
        <v>1106</v>
      </c>
    </row>
    <row r="252" spans="7:10" x14ac:dyDescent="0.25">
      <c r="I252" t="e">
        <f>VLOOKUP(F252,'CAMSS List of Standards'!A:AF,31,FALSE)</f>
        <v>#N/A</v>
      </c>
      <c r="J252" t="s">
        <v>1106</v>
      </c>
    </row>
    <row r="253" spans="7:10" x14ac:dyDescent="0.25">
      <c r="G253" s="6"/>
      <c r="I253" t="e">
        <f>VLOOKUP(F253,'CAMSS List of Standards'!A:AF,31,FALSE)</f>
        <v>#N/A</v>
      </c>
      <c r="J253" t="s">
        <v>1106</v>
      </c>
    </row>
    <row r="254" spans="7:10" x14ac:dyDescent="0.25">
      <c r="G254" s="6"/>
      <c r="I254" t="e">
        <f>VLOOKUP(F254,'CAMSS List of Standards'!A:AF,31,FALSE)</f>
        <v>#N/A</v>
      </c>
      <c r="J254" t="s">
        <v>1106</v>
      </c>
    </row>
    <row r="255" spans="7:10" x14ac:dyDescent="0.25">
      <c r="G255" s="6"/>
      <c r="I255" t="e">
        <f>VLOOKUP(F255,'CAMSS List of Standards'!A:AF,31,FALSE)</f>
        <v>#N/A</v>
      </c>
      <c r="J255" t="s">
        <v>1106</v>
      </c>
    </row>
    <row r="256" spans="7:10" x14ac:dyDescent="0.25">
      <c r="I256" t="e">
        <f>VLOOKUP(F256,'CAMSS List of Standards'!A:AF,31,FALSE)</f>
        <v>#N/A</v>
      </c>
      <c r="J256" t="s">
        <v>1106</v>
      </c>
    </row>
    <row r="257" spans="7:10" x14ac:dyDescent="0.25">
      <c r="I257" t="e">
        <f>VLOOKUP(F257,'CAMSS List of Standards'!A:AF,31,FALSE)</f>
        <v>#N/A</v>
      </c>
      <c r="J257" t="s">
        <v>1106</v>
      </c>
    </row>
    <row r="258" spans="7:10" x14ac:dyDescent="0.25">
      <c r="I258" t="e">
        <f>VLOOKUP(F258,'CAMSS List of Standards'!A:AF,31,FALSE)</f>
        <v>#N/A</v>
      </c>
      <c r="J258" t="s">
        <v>1106</v>
      </c>
    </row>
    <row r="259" spans="7:10" x14ac:dyDescent="0.25">
      <c r="I259" t="e">
        <f>VLOOKUP(F259,'CAMSS List of Standards'!A:AF,31,FALSE)</f>
        <v>#N/A</v>
      </c>
      <c r="J259" t="s">
        <v>1106</v>
      </c>
    </row>
    <row r="260" spans="7:10" x14ac:dyDescent="0.25">
      <c r="I260" t="e">
        <f>VLOOKUP(F260,'CAMSS List of Standards'!A:AF,31,FALSE)</f>
        <v>#N/A</v>
      </c>
      <c r="J260" t="s">
        <v>1106</v>
      </c>
    </row>
    <row r="261" spans="7:10" x14ac:dyDescent="0.25">
      <c r="I261" t="e">
        <f>VLOOKUP(F261,'CAMSS List of Standards'!A:AF,31,FALSE)</f>
        <v>#N/A</v>
      </c>
      <c r="J261" t="s">
        <v>1106</v>
      </c>
    </row>
    <row r="262" spans="7:10" x14ac:dyDescent="0.25">
      <c r="I262" t="e">
        <f>VLOOKUP(F262,'CAMSS List of Standards'!A:AF,31,FALSE)</f>
        <v>#N/A</v>
      </c>
      <c r="J262" t="s">
        <v>1106</v>
      </c>
    </row>
    <row r="263" spans="7:10" x14ac:dyDescent="0.25">
      <c r="I263" t="e">
        <f>VLOOKUP(F263,'CAMSS List of Standards'!A:AF,31,FALSE)</f>
        <v>#N/A</v>
      </c>
      <c r="J263" t="s">
        <v>1106</v>
      </c>
    </row>
    <row r="264" spans="7:10" x14ac:dyDescent="0.25">
      <c r="I264" t="e">
        <f>VLOOKUP(F264,'CAMSS List of Standards'!A:AF,31,FALSE)</f>
        <v>#N/A</v>
      </c>
      <c r="J264" t="s">
        <v>1106</v>
      </c>
    </row>
    <row r="265" spans="7:10" x14ac:dyDescent="0.25">
      <c r="I265" t="e">
        <f>VLOOKUP(F265,'CAMSS List of Standards'!A:AF,31,FALSE)</f>
        <v>#N/A</v>
      </c>
      <c r="J265" t="s">
        <v>1106</v>
      </c>
    </row>
    <row r="266" spans="7:10" x14ac:dyDescent="0.25">
      <c r="I266" t="e">
        <f>VLOOKUP(F266,'CAMSS List of Standards'!A:AF,31,FALSE)</f>
        <v>#N/A</v>
      </c>
      <c r="J266" t="s">
        <v>1106</v>
      </c>
    </row>
    <row r="267" spans="7:10" x14ac:dyDescent="0.25">
      <c r="G267" s="6"/>
      <c r="I267" t="e">
        <f>VLOOKUP(F267,'CAMSS List of Standards'!A:AF,31,FALSE)</f>
        <v>#N/A</v>
      </c>
      <c r="J267" t="s">
        <v>1106</v>
      </c>
    </row>
    <row r="268" spans="7:10" x14ac:dyDescent="0.25">
      <c r="I268" t="e">
        <f>VLOOKUP(F268,'CAMSS List of Standards'!A:AF,31,FALSE)</f>
        <v>#N/A</v>
      </c>
      <c r="J268" t="s">
        <v>1106</v>
      </c>
    </row>
    <row r="269" spans="7:10" x14ac:dyDescent="0.25">
      <c r="I269" t="e">
        <f>VLOOKUP(F269,'CAMSS List of Standards'!A:AF,31,FALSE)</f>
        <v>#N/A</v>
      </c>
      <c r="J269" t="s">
        <v>1106</v>
      </c>
    </row>
    <row r="270" spans="7:10" x14ac:dyDescent="0.25">
      <c r="I270" t="e">
        <f>VLOOKUP(F270,'CAMSS List of Standards'!A:AF,31,FALSE)</f>
        <v>#N/A</v>
      </c>
      <c r="J270" t="s">
        <v>1106</v>
      </c>
    </row>
    <row r="271" spans="7:10" x14ac:dyDescent="0.25">
      <c r="I271" t="e">
        <f>VLOOKUP(F271,'CAMSS List of Standards'!A:AF,31,FALSE)</f>
        <v>#N/A</v>
      </c>
      <c r="J271" t="s">
        <v>1106</v>
      </c>
    </row>
    <row r="272" spans="7:10" x14ac:dyDescent="0.25">
      <c r="I272" t="e">
        <f>VLOOKUP(F272,'CAMSS List of Standards'!A:AF,31,FALSE)</f>
        <v>#N/A</v>
      </c>
      <c r="J272" t="s">
        <v>1106</v>
      </c>
    </row>
    <row r="273" spans="7:10" x14ac:dyDescent="0.25">
      <c r="I273" t="e">
        <f>VLOOKUP(F273,'CAMSS List of Standards'!A:AF,31,FALSE)</f>
        <v>#N/A</v>
      </c>
      <c r="J273" t="s">
        <v>1106</v>
      </c>
    </row>
    <row r="274" spans="7:10" x14ac:dyDescent="0.25">
      <c r="I274" t="e">
        <f>VLOOKUP(F274,'CAMSS List of Standards'!A:AF,31,FALSE)</f>
        <v>#N/A</v>
      </c>
      <c r="J274" t="s">
        <v>1106</v>
      </c>
    </row>
    <row r="275" spans="7:10" x14ac:dyDescent="0.25">
      <c r="I275" t="e">
        <f>VLOOKUP(F275,'CAMSS List of Standards'!A:AF,31,FALSE)</f>
        <v>#N/A</v>
      </c>
      <c r="J275" t="s">
        <v>1106</v>
      </c>
    </row>
    <row r="276" spans="7:10" x14ac:dyDescent="0.25">
      <c r="G276" s="6"/>
      <c r="I276" t="e">
        <f>VLOOKUP(F276,'CAMSS List of Standards'!A:AF,31,FALSE)</f>
        <v>#N/A</v>
      </c>
      <c r="J276" t="s">
        <v>1106</v>
      </c>
    </row>
    <row r="277" spans="7:10" x14ac:dyDescent="0.25">
      <c r="I277" t="e">
        <f>VLOOKUP(F277,'CAMSS List of Standards'!A:AF,31,FALSE)</f>
        <v>#N/A</v>
      </c>
      <c r="J277" t="s">
        <v>1106</v>
      </c>
    </row>
    <row r="278" spans="7:10" x14ac:dyDescent="0.25">
      <c r="I278" t="e">
        <f>VLOOKUP(F278,'CAMSS List of Standards'!A:AF,31,FALSE)</f>
        <v>#N/A</v>
      </c>
      <c r="J278" t="s">
        <v>1106</v>
      </c>
    </row>
    <row r="279" spans="7:10" x14ac:dyDescent="0.25">
      <c r="I279" t="e">
        <f>VLOOKUP(F279,'CAMSS List of Standards'!A:AF,31,FALSE)</f>
        <v>#N/A</v>
      </c>
      <c r="J279" t="s">
        <v>1106</v>
      </c>
    </row>
    <row r="280" spans="7:10" x14ac:dyDescent="0.25">
      <c r="I280" t="e">
        <f>VLOOKUP(F280,'CAMSS List of Standards'!A:AF,31,FALSE)</f>
        <v>#N/A</v>
      </c>
      <c r="J280" t="s">
        <v>1106</v>
      </c>
    </row>
    <row r="281" spans="7:10" x14ac:dyDescent="0.25">
      <c r="I281" t="e">
        <f>VLOOKUP(F281,'CAMSS List of Standards'!A:AF,31,FALSE)</f>
        <v>#N/A</v>
      </c>
      <c r="J281" t="s">
        <v>1106</v>
      </c>
    </row>
    <row r="282" spans="7:10" x14ac:dyDescent="0.25">
      <c r="I282" t="e">
        <f>VLOOKUP(F282,'CAMSS List of Standards'!A:AF,31,FALSE)</f>
        <v>#N/A</v>
      </c>
      <c r="J282" t="s">
        <v>1106</v>
      </c>
    </row>
    <row r="283" spans="7:10" x14ac:dyDescent="0.25">
      <c r="I283" t="e">
        <f>VLOOKUP(F283,'CAMSS List of Standards'!A:AF,31,FALSE)</f>
        <v>#N/A</v>
      </c>
      <c r="J283" t="s">
        <v>1106</v>
      </c>
    </row>
    <row r="284" spans="7:10" x14ac:dyDescent="0.25">
      <c r="G284" s="6"/>
      <c r="I284" t="e">
        <f>VLOOKUP(F284,'CAMSS List of Standards'!A:AF,31,FALSE)</f>
        <v>#N/A</v>
      </c>
      <c r="J284" t="s">
        <v>1106</v>
      </c>
    </row>
    <row r="285" spans="7:10" x14ac:dyDescent="0.25">
      <c r="I285" t="e">
        <f>VLOOKUP(F285,'CAMSS List of Standards'!A:AF,31,FALSE)</f>
        <v>#N/A</v>
      </c>
      <c r="J285" t="s">
        <v>1106</v>
      </c>
    </row>
    <row r="286" spans="7:10" x14ac:dyDescent="0.25">
      <c r="I286" t="e">
        <f>VLOOKUP(F286,'CAMSS List of Standards'!A:AF,31,FALSE)</f>
        <v>#N/A</v>
      </c>
      <c r="J286" t="s">
        <v>1106</v>
      </c>
    </row>
    <row r="287" spans="7:10" x14ac:dyDescent="0.25">
      <c r="I287" t="e">
        <f>VLOOKUP(F287,'CAMSS List of Standards'!A:AF,31,FALSE)</f>
        <v>#N/A</v>
      </c>
      <c r="J287" t="s">
        <v>1106</v>
      </c>
    </row>
    <row r="288" spans="7:10" x14ac:dyDescent="0.25">
      <c r="G288" s="6"/>
      <c r="I288" t="e">
        <f>VLOOKUP(F288,'CAMSS List of Standards'!A:AF,31,FALSE)</f>
        <v>#N/A</v>
      </c>
      <c r="J288" t="s">
        <v>1106</v>
      </c>
    </row>
    <row r="289" spans="7:10" x14ac:dyDescent="0.25">
      <c r="I289" t="e">
        <f>VLOOKUP(F289,'CAMSS List of Standards'!A:AF,31,FALSE)</f>
        <v>#N/A</v>
      </c>
      <c r="J289" t="s">
        <v>1106</v>
      </c>
    </row>
    <row r="290" spans="7:10" x14ac:dyDescent="0.25">
      <c r="G290" s="6"/>
      <c r="I290" t="e">
        <f>VLOOKUP(F290,'CAMSS List of Standards'!A:AF,31,FALSE)</f>
        <v>#N/A</v>
      </c>
      <c r="J290" t="s">
        <v>1106</v>
      </c>
    </row>
    <row r="291" spans="7:10" x14ac:dyDescent="0.25">
      <c r="I291" t="e">
        <f>VLOOKUP(F291,'CAMSS List of Standards'!A:AF,31,FALSE)</f>
        <v>#N/A</v>
      </c>
      <c r="J291" t="s">
        <v>1106</v>
      </c>
    </row>
    <row r="292" spans="7:10" x14ac:dyDescent="0.25">
      <c r="G292" s="6"/>
      <c r="I292" t="e">
        <f>VLOOKUP(F292,'CAMSS List of Standards'!A:AF,31,FALSE)</f>
        <v>#N/A</v>
      </c>
      <c r="J292" t="s">
        <v>1106</v>
      </c>
    </row>
    <row r="293" spans="7:10" x14ac:dyDescent="0.25">
      <c r="I293" t="e">
        <f>VLOOKUP(F293,'CAMSS List of Standards'!A:AF,31,FALSE)</f>
        <v>#N/A</v>
      </c>
      <c r="J293" t="s">
        <v>1106</v>
      </c>
    </row>
    <row r="294" spans="7:10" x14ac:dyDescent="0.25">
      <c r="I294" t="e">
        <f>VLOOKUP(F294,'CAMSS List of Standards'!A:AF,31,FALSE)</f>
        <v>#N/A</v>
      </c>
      <c r="J294" t="s">
        <v>1106</v>
      </c>
    </row>
    <row r="295" spans="7:10" x14ac:dyDescent="0.25">
      <c r="I295" t="e">
        <f>VLOOKUP(F295,'CAMSS List of Standards'!A:AF,31,FALSE)</f>
        <v>#N/A</v>
      </c>
      <c r="J295" t="s">
        <v>1106</v>
      </c>
    </row>
    <row r="296" spans="7:10" x14ac:dyDescent="0.25">
      <c r="I296" t="e">
        <f>VLOOKUP(F296,'CAMSS List of Standards'!A:AF,31,FALSE)</f>
        <v>#N/A</v>
      </c>
      <c r="J296" t="s">
        <v>1106</v>
      </c>
    </row>
    <row r="297" spans="7:10" x14ac:dyDescent="0.25">
      <c r="I297" t="e">
        <f>VLOOKUP(F297,'CAMSS List of Standards'!A:AF,31,FALSE)</f>
        <v>#N/A</v>
      </c>
      <c r="J297" t="s">
        <v>1106</v>
      </c>
    </row>
    <row r="298" spans="7:10" x14ac:dyDescent="0.25">
      <c r="I298" t="e">
        <f>VLOOKUP(F298,'CAMSS List of Standards'!A:AF,31,FALSE)</f>
        <v>#N/A</v>
      </c>
      <c r="J298" t="s">
        <v>1106</v>
      </c>
    </row>
    <row r="299" spans="7:10" x14ac:dyDescent="0.25">
      <c r="I299" t="e">
        <f>VLOOKUP(F299,'CAMSS List of Standards'!A:AF,31,FALSE)</f>
        <v>#N/A</v>
      </c>
      <c r="J299" t="s">
        <v>1106</v>
      </c>
    </row>
    <row r="300" spans="7:10" x14ac:dyDescent="0.25">
      <c r="G300" s="6"/>
      <c r="I300" t="e">
        <f>VLOOKUP(F300,'CAMSS List of Standards'!A:AF,31,FALSE)</f>
        <v>#N/A</v>
      </c>
      <c r="J300" t="s">
        <v>1106</v>
      </c>
    </row>
    <row r="301" spans="7:10" x14ac:dyDescent="0.25">
      <c r="G301" s="6"/>
      <c r="I301" t="e">
        <f>VLOOKUP(F301,'CAMSS List of Standards'!A:AF,31,FALSE)</f>
        <v>#N/A</v>
      </c>
      <c r="J301" t="s">
        <v>1106</v>
      </c>
    </row>
    <row r="302" spans="7:10" x14ac:dyDescent="0.25">
      <c r="I302" t="e">
        <f>VLOOKUP(F302,'CAMSS List of Standards'!A:AF,31,FALSE)</f>
        <v>#N/A</v>
      </c>
      <c r="J302" t="s">
        <v>1106</v>
      </c>
    </row>
    <row r="303" spans="7:10" x14ac:dyDescent="0.25">
      <c r="I303" t="e">
        <f>VLOOKUP(F303,'CAMSS List of Standards'!A:AF,31,FALSE)</f>
        <v>#N/A</v>
      </c>
      <c r="J303" t="s">
        <v>1106</v>
      </c>
    </row>
    <row r="304" spans="7:10" x14ac:dyDescent="0.25">
      <c r="I304" t="e">
        <f>VLOOKUP(F304,'CAMSS List of Standards'!A:AF,31,FALSE)</f>
        <v>#N/A</v>
      </c>
      <c r="J304" t="s">
        <v>1106</v>
      </c>
    </row>
    <row r="305" spans="7:10" x14ac:dyDescent="0.25">
      <c r="I305" t="e">
        <f>VLOOKUP(F305,'CAMSS List of Standards'!A:AF,31,FALSE)</f>
        <v>#N/A</v>
      </c>
      <c r="J305" t="s">
        <v>1106</v>
      </c>
    </row>
    <row r="306" spans="7:10" x14ac:dyDescent="0.25">
      <c r="I306" t="e">
        <f>VLOOKUP(F306,'CAMSS List of Standards'!A:AF,31,FALSE)</f>
        <v>#N/A</v>
      </c>
      <c r="J306" t="s">
        <v>1106</v>
      </c>
    </row>
    <row r="307" spans="7:10" x14ac:dyDescent="0.25">
      <c r="I307" t="e">
        <f>VLOOKUP(F307,'CAMSS List of Standards'!A:AF,31,FALSE)</f>
        <v>#N/A</v>
      </c>
      <c r="J307" t="s">
        <v>1106</v>
      </c>
    </row>
    <row r="308" spans="7:10" x14ac:dyDescent="0.25">
      <c r="I308" t="e">
        <f>VLOOKUP(F308,'CAMSS List of Standards'!A:AF,31,FALSE)</f>
        <v>#N/A</v>
      </c>
      <c r="J308" t="s">
        <v>1106</v>
      </c>
    </row>
    <row r="309" spans="7:10" x14ac:dyDescent="0.25">
      <c r="I309" t="e">
        <f>VLOOKUP(F309,'CAMSS List of Standards'!A:AF,31,FALSE)</f>
        <v>#N/A</v>
      </c>
      <c r="J309" t="s">
        <v>1106</v>
      </c>
    </row>
    <row r="310" spans="7:10" x14ac:dyDescent="0.25">
      <c r="I310" t="e">
        <f>VLOOKUP(F310,'CAMSS List of Standards'!A:AF,31,FALSE)</f>
        <v>#N/A</v>
      </c>
      <c r="J310" t="s">
        <v>1106</v>
      </c>
    </row>
    <row r="311" spans="7:10" x14ac:dyDescent="0.25">
      <c r="G311" s="6"/>
      <c r="I311" t="e">
        <f>VLOOKUP(F311,'CAMSS List of Standards'!A:AF,31,FALSE)</f>
        <v>#N/A</v>
      </c>
      <c r="J311" t="s">
        <v>1106</v>
      </c>
    </row>
    <row r="312" spans="7:10" x14ac:dyDescent="0.25">
      <c r="G312" s="6"/>
      <c r="I312" t="e">
        <f>VLOOKUP(F312,'CAMSS List of Standards'!A:AF,31,FALSE)</f>
        <v>#N/A</v>
      </c>
      <c r="J312" t="s">
        <v>1106</v>
      </c>
    </row>
    <row r="313" spans="7:10" x14ac:dyDescent="0.25">
      <c r="G313" s="6"/>
      <c r="I313" t="e">
        <f>VLOOKUP(F313,'CAMSS List of Standards'!A:AF,31,FALSE)</f>
        <v>#N/A</v>
      </c>
      <c r="J313" t="s">
        <v>1106</v>
      </c>
    </row>
    <row r="314" spans="7:10" x14ac:dyDescent="0.25">
      <c r="I314" t="e">
        <f>VLOOKUP(F314,'CAMSS List of Standards'!A:AF,31,FALSE)</f>
        <v>#N/A</v>
      </c>
      <c r="J314" t="s">
        <v>1106</v>
      </c>
    </row>
    <row r="315" spans="7:10" x14ac:dyDescent="0.25">
      <c r="G315" s="6"/>
      <c r="I315" t="e">
        <f>VLOOKUP(F315,'CAMSS List of Standards'!A:AF,31,FALSE)</f>
        <v>#N/A</v>
      </c>
      <c r="J315" t="s">
        <v>1106</v>
      </c>
    </row>
    <row r="316" spans="7:10" x14ac:dyDescent="0.25">
      <c r="G316" s="6"/>
      <c r="I316" t="e">
        <f>VLOOKUP(F316,'CAMSS List of Standards'!A:AF,31,FALSE)</f>
        <v>#N/A</v>
      </c>
      <c r="J316" t="s">
        <v>1106</v>
      </c>
    </row>
    <row r="317" spans="7:10" x14ac:dyDescent="0.25">
      <c r="G317" s="6"/>
      <c r="I317" t="e">
        <f>VLOOKUP(F317,'CAMSS List of Standards'!A:AF,31,FALSE)</f>
        <v>#N/A</v>
      </c>
      <c r="J317" t="s">
        <v>1106</v>
      </c>
    </row>
    <row r="318" spans="7:10" x14ac:dyDescent="0.25">
      <c r="G318" s="6"/>
      <c r="I318" t="e">
        <f>VLOOKUP(F318,'CAMSS List of Standards'!A:AF,31,FALSE)</f>
        <v>#N/A</v>
      </c>
      <c r="J318" t="s">
        <v>1106</v>
      </c>
    </row>
    <row r="319" spans="7:10" x14ac:dyDescent="0.25">
      <c r="G319" s="6"/>
      <c r="I319" t="e">
        <f>VLOOKUP(F319,'CAMSS List of Standards'!A:AF,31,FALSE)</f>
        <v>#N/A</v>
      </c>
      <c r="J319" t="s">
        <v>1106</v>
      </c>
    </row>
    <row r="320" spans="7:10" x14ac:dyDescent="0.25">
      <c r="I320" t="e">
        <f>VLOOKUP(F320,'CAMSS List of Standards'!A:AF,31,FALSE)</f>
        <v>#N/A</v>
      </c>
      <c r="J320" t="s">
        <v>1106</v>
      </c>
    </row>
    <row r="321" spans="7:10" x14ac:dyDescent="0.25">
      <c r="G321" s="6"/>
      <c r="I321" t="e">
        <f>VLOOKUP(F321,'CAMSS List of Standards'!A:AF,31,FALSE)</f>
        <v>#N/A</v>
      </c>
      <c r="J321" t="s">
        <v>1106</v>
      </c>
    </row>
    <row r="322" spans="7:10" x14ac:dyDescent="0.25">
      <c r="G322" s="6"/>
      <c r="I322" t="e">
        <f>VLOOKUP(F322,'CAMSS List of Standards'!A:AF,31,FALSE)</f>
        <v>#N/A</v>
      </c>
      <c r="J322" t="s">
        <v>1106</v>
      </c>
    </row>
    <row r="323" spans="7:10" x14ac:dyDescent="0.25">
      <c r="G323" s="6"/>
      <c r="I323" t="e">
        <f>VLOOKUP(F323,'CAMSS List of Standards'!A:AF,31,FALSE)</f>
        <v>#N/A</v>
      </c>
      <c r="J323" t="s">
        <v>1106</v>
      </c>
    </row>
    <row r="324" spans="7:10" x14ac:dyDescent="0.25">
      <c r="I324" t="e">
        <f>VLOOKUP(F324,'CAMSS List of Standards'!A:AF,31,FALSE)</f>
        <v>#N/A</v>
      </c>
      <c r="J324" t="s">
        <v>1106</v>
      </c>
    </row>
    <row r="325" spans="7:10" x14ac:dyDescent="0.25">
      <c r="I325" t="e">
        <f>VLOOKUP(F325,'CAMSS List of Standards'!A:AF,31,FALSE)</f>
        <v>#N/A</v>
      </c>
      <c r="J325" t="s">
        <v>1106</v>
      </c>
    </row>
    <row r="326" spans="7:10" x14ac:dyDescent="0.25">
      <c r="I326" t="e">
        <f>VLOOKUP(F326,'CAMSS List of Standards'!A:AF,31,FALSE)</f>
        <v>#N/A</v>
      </c>
      <c r="J326" t="s">
        <v>1106</v>
      </c>
    </row>
    <row r="327" spans="7:10" x14ac:dyDescent="0.25">
      <c r="I327" t="e">
        <f>VLOOKUP(F327,'CAMSS List of Standards'!A:AF,31,FALSE)</f>
        <v>#N/A</v>
      </c>
      <c r="J327" t="s">
        <v>1106</v>
      </c>
    </row>
    <row r="328" spans="7:10" x14ac:dyDescent="0.25">
      <c r="I328" t="e">
        <f>VLOOKUP(F328,'CAMSS List of Standards'!A:AF,31,FALSE)</f>
        <v>#N/A</v>
      </c>
      <c r="J328" t="s">
        <v>1106</v>
      </c>
    </row>
    <row r="329" spans="7:10" x14ac:dyDescent="0.25">
      <c r="I329" t="e">
        <f>VLOOKUP(F329,'CAMSS List of Standards'!A:AF,31,FALSE)</f>
        <v>#N/A</v>
      </c>
      <c r="J329" t="s">
        <v>1106</v>
      </c>
    </row>
    <row r="330" spans="7:10" x14ac:dyDescent="0.25">
      <c r="I330" t="e">
        <f>VLOOKUP(F330,'CAMSS List of Standards'!A:AF,31,FALSE)</f>
        <v>#N/A</v>
      </c>
      <c r="J330" t="s">
        <v>1106</v>
      </c>
    </row>
    <row r="331" spans="7:10" x14ac:dyDescent="0.25">
      <c r="G331" s="6"/>
      <c r="I331" t="e">
        <f>VLOOKUP(F331,'CAMSS List of Standards'!A:AF,31,FALSE)</f>
        <v>#N/A</v>
      </c>
      <c r="J331" t="s">
        <v>1106</v>
      </c>
    </row>
    <row r="332" spans="7:10" x14ac:dyDescent="0.25">
      <c r="I332" t="e">
        <f>VLOOKUP(F332,'CAMSS List of Standards'!A:AF,31,FALSE)</f>
        <v>#N/A</v>
      </c>
      <c r="J332" t="s">
        <v>1106</v>
      </c>
    </row>
    <row r="333" spans="7:10" x14ac:dyDescent="0.25">
      <c r="I333" t="e">
        <f>VLOOKUP(F333,'CAMSS List of Standards'!A:AF,31,FALSE)</f>
        <v>#N/A</v>
      </c>
      <c r="J333" t="s">
        <v>1106</v>
      </c>
    </row>
    <row r="334" spans="7:10" x14ac:dyDescent="0.25">
      <c r="I334" t="e">
        <f>VLOOKUP(F334,'CAMSS List of Standards'!A:AF,31,FALSE)</f>
        <v>#N/A</v>
      </c>
      <c r="J334" t="s">
        <v>1106</v>
      </c>
    </row>
    <row r="335" spans="7:10" x14ac:dyDescent="0.25">
      <c r="G335" s="6"/>
      <c r="I335" t="e">
        <f>VLOOKUP(F335,'CAMSS List of Standards'!A:AF,31,FALSE)</f>
        <v>#N/A</v>
      </c>
      <c r="J335" t="s">
        <v>1106</v>
      </c>
    </row>
    <row r="336" spans="7:10" x14ac:dyDescent="0.25">
      <c r="I336" t="e">
        <f>VLOOKUP(F336,'CAMSS List of Standards'!A:AF,31,FALSE)</f>
        <v>#N/A</v>
      </c>
      <c r="J336" t="s">
        <v>1106</v>
      </c>
    </row>
    <row r="337" spans="7:10" x14ac:dyDescent="0.25">
      <c r="G337" s="6"/>
      <c r="I337" t="e">
        <f>VLOOKUP(F337,'CAMSS List of Standards'!A:AF,31,FALSE)</f>
        <v>#N/A</v>
      </c>
      <c r="J337" t="s">
        <v>1106</v>
      </c>
    </row>
    <row r="338" spans="7:10" x14ac:dyDescent="0.25">
      <c r="I338" t="e">
        <f>VLOOKUP(F338,'CAMSS List of Standards'!A:AF,31,FALSE)</f>
        <v>#N/A</v>
      </c>
      <c r="J338" t="s">
        <v>1106</v>
      </c>
    </row>
    <row r="339" spans="7:10" x14ac:dyDescent="0.25">
      <c r="G339" s="6"/>
      <c r="I339" t="e">
        <f>VLOOKUP(F339,'CAMSS List of Standards'!A:AF,31,FALSE)</f>
        <v>#N/A</v>
      </c>
      <c r="J339" t="s">
        <v>1106</v>
      </c>
    </row>
    <row r="340" spans="7:10" x14ac:dyDescent="0.25">
      <c r="I340" t="e">
        <f>VLOOKUP(F340,'CAMSS List of Standards'!A:AF,31,FALSE)</f>
        <v>#N/A</v>
      </c>
      <c r="J340" t="s">
        <v>1106</v>
      </c>
    </row>
    <row r="341" spans="7:10" x14ac:dyDescent="0.25">
      <c r="G341" s="6"/>
      <c r="I341" t="e">
        <f>VLOOKUP(F341,'CAMSS List of Standards'!A:AF,31,FALSE)</f>
        <v>#N/A</v>
      </c>
      <c r="J341" t="s">
        <v>1106</v>
      </c>
    </row>
    <row r="342" spans="7:10" x14ac:dyDescent="0.25">
      <c r="I342" t="e">
        <f>VLOOKUP(F342,'CAMSS List of Standards'!A:AF,31,FALSE)</f>
        <v>#N/A</v>
      </c>
      <c r="J342" t="s">
        <v>1106</v>
      </c>
    </row>
    <row r="343" spans="7:10" x14ac:dyDescent="0.25">
      <c r="G343" s="6"/>
      <c r="I343" t="e">
        <f>VLOOKUP(F343,'CAMSS List of Standards'!A:AF,31,FALSE)</f>
        <v>#N/A</v>
      </c>
      <c r="J343" t="s">
        <v>1106</v>
      </c>
    </row>
    <row r="344" spans="7:10" x14ac:dyDescent="0.25">
      <c r="I344" t="e">
        <f>VLOOKUP(F344,'CAMSS List of Standards'!A:AF,31,FALSE)</f>
        <v>#N/A</v>
      </c>
      <c r="J344" t="s">
        <v>1106</v>
      </c>
    </row>
    <row r="345" spans="7:10" x14ac:dyDescent="0.25">
      <c r="G345" s="6"/>
      <c r="I345" t="e">
        <f>VLOOKUP(F345,'CAMSS List of Standards'!A:AF,31,FALSE)</f>
        <v>#N/A</v>
      </c>
      <c r="J345" t="s">
        <v>1106</v>
      </c>
    </row>
    <row r="346" spans="7:10" x14ac:dyDescent="0.25">
      <c r="I346" t="e">
        <f>VLOOKUP(F346,'CAMSS List of Standards'!A:AF,31,FALSE)</f>
        <v>#N/A</v>
      </c>
      <c r="J346" t="s">
        <v>1106</v>
      </c>
    </row>
    <row r="347" spans="7:10" x14ac:dyDescent="0.25">
      <c r="G347" s="6"/>
      <c r="I347" t="e">
        <f>VLOOKUP(F347,'CAMSS List of Standards'!A:AF,31,FALSE)</f>
        <v>#N/A</v>
      </c>
      <c r="J347" t="s">
        <v>1106</v>
      </c>
    </row>
    <row r="348" spans="7:10" x14ac:dyDescent="0.25">
      <c r="G348" s="6"/>
      <c r="I348" t="e">
        <f>VLOOKUP(F348,'CAMSS List of Standards'!A:AF,31,FALSE)</f>
        <v>#N/A</v>
      </c>
      <c r="J348" t="s">
        <v>1106</v>
      </c>
    </row>
    <row r="349" spans="7:10" x14ac:dyDescent="0.25">
      <c r="I349" t="e">
        <f>VLOOKUP(F349,'CAMSS List of Standards'!A:AF,31,FALSE)</f>
        <v>#N/A</v>
      </c>
      <c r="J349" t="s">
        <v>1106</v>
      </c>
    </row>
    <row r="350" spans="7:10" x14ac:dyDescent="0.25">
      <c r="I350" t="e">
        <f>VLOOKUP(F350,'CAMSS List of Standards'!A:AF,31,FALSE)</f>
        <v>#N/A</v>
      </c>
      <c r="J350" t="s">
        <v>1106</v>
      </c>
    </row>
    <row r="351" spans="7:10" x14ac:dyDescent="0.25">
      <c r="I351" t="e">
        <f>VLOOKUP(F351,'CAMSS List of Standards'!A:AF,31,FALSE)</f>
        <v>#N/A</v>
      </c>
      <c r="J351" t="s">
        <v>1106</v>
      </c>
    </row>
    <row r="352" spans="7:10" x14ac:dyDescent="0.25">
      <c r="I352" t="e">
        <f>VLOOKUP(F352,'CAMSS List of Standards'!A:AF,31,FALSE)</f>
        <v>#N/A</v>
      </c>
      <c r="J352" t="s">
        <v>1106</v>
      </c>
    </row>
    <row r="353" spans="7:10" x14ac:dyDescent="0.25">
      <c r="I353" t="e">
        <f>VLOOKUP(F353,'CAMSS List of Standards'!A:AF,31,FALSE)</f>
        <v>#N/A</v>
      </c>
      <c r="J353" t="s">
        <v>1106</v>
      </c>
    </row>
    <row r="354" spans="7:10" x14ac:dyDescent="0.25">
      <c r="I354" t="e">
        <f>VLOOKUP(F354,'CAMSS List of Standards'!A:AF,31,FALSE)</f>
        <v>#N/A</v>
      </c>
      <c r="J354" t="s">
        <v>1106</v>
      </c>
    </row>
    <row r="355" spans="7:10" x14ac:dyDescent="0.25">
      <c r="I355" t="e">
        <f>VLOOKUP(F355,'CAMSS List of Standards'!A:AF,31,FALSE)</f>
        <v>#N/A</v>
      </c>
      <c r="J355" t="s">
        <v>1106</v>
      </c>
    </row>
    <row r="356" spans="7:10" x14ac:dyDescent="0.25">
      <c r="I356" t="e">
        <f>VLOOKUP(F356,'CAMSS List of Standards'!A:AF,31,FALSE)</f>
        <v>#N/A</v>
      </c>
      <c r="J356" t="s">
        <v>1106</v>
      </c>
    </row>
    <row r="357" spans="7:10" x14ac:dyDescent="0.25">
      <c r="I357" t="e">
        <f>VLOOKUP(F357,'CAMSS List of Standards'!A:AF,31,FALSE)</f>
        <v>#N/A</v>
      </c>
      <c r="J357" t="s">
        <v>1106</v>
      </c>
    </row>
    <row r="358" spans="7:10" x14ac:dyDescent="0.25">
      <c r="G358" s="6"/>
      <c r="I358" t="e">
        <f>VLOOKUP(F358,'CAMSS List of Standards'!A:AF,31,FALSE)</f>
        <v>#N/A</v>
      </c>
      <c r="J358" t="s">
        <v>1106</v>
      </c>
    </row>
    <row r="359" spans="7:10" x14ac:dyDescent="0.25">
      <c r="G359" s="6"/>
      <c r="I359" t="e">
        <f>VLOOKUP(F359,'CAMSS List of Standards'!A:AF,31,FALSE)</f>
        <v>#N/A</v>
      </c>
      <c r="J359" t="s">
        <v>1106</v>
      </c>
    </row>
    <row r="360" spans="7:10" x14ac:dyDescent="0.25">
      <c r="G360" s="6"/>
      <c r="I360" t="e">
        <f>VLOOKUP(F360,'CAMSS List of Standards'!A:AF,31,FALSE)</f>
        <v>#N/A</v>
      </c>
      <c r="J360" t="s">
        <v>1106</v>
      </c>
    </row>
    <row r="361" spans="7:10" x14ac:dyDescent="0.25">
      <c r="I361" t="e">
        <f>VLOOKUP(F361,'CAMSS List of Standards'!A:AF,31,FALSE)</f>
        <v>#N/A</v>
      </c>
      <c r="J361" t="s">
        <v>1106</v>
      </c>
    </row>
    <row r="362" spans="7:10" x14ac:dyDescent="0.25">
      <c r="I362" t="e">
        <f>VLOOKUP(F362,'CAMSS List of Standards'!A:AF,31,FALSE)</f>
        <v>#N/A</v>
      </c>
      <c r="J362" t="s">
        <v>1106</v>
      </c>
    </row>
    <row r="363" spans="7:10" x14ac:dyDescent="0.25">
      <c r="I363" t="e">
        <f>VLOOKUP(F363,'CAMSS List of Standards'!A:AF,31,FALSE)</f>
        <v>#N/A</v>
      </c>
      <c r="J363" t="s">
        <v>1106</v>
      </c>
    </row>
    <row r="364" spans="7:10" x14ac:dyDescent="0.25">
      <c r="I364" t="e">
        <f>VLOOKUP(F364,'CAMSS List of Standards'!A:AF,31,FALSE)</f>
        <v>#N/A</v>
      </c>
      <c r="J364" t="s">
        <v>1106</v>
      </c>
    </row>
    <row r="365" spans="7:10" x14ac:dyDescent="0.25">
      <c r="I365" t="e">
        <f>VLOOKUP(F365,'CAMSS List of Standards'!A:AF,31,FALSE)</f>
        <v>#N/A</v>
      </c>
      <c r="J365" t="s">
        <v>1106</v>
      </c>
    </row>
    <row r="366" spans="7:10" x14ac:dyDescent="0.25">
      <c r="I366" t="e">
        <f>VLOOKUP(F366,'CAMSS List of Standards'!A:AF,31,FALSE)</f>
        <v>#N/A</v>
      </c>
      <c r="J366" t="s">
        <v>1106</v>
      </c>
    </row>
    <row r="367" spans="7:10" x14ac:dyDescent="0.25">
      <c r="I367" t="e">
        <f>VLOOKUP(F367,'CAMSS List of Standards'!A:AF,31,FALSE)</f>
        <v>#N/A</v>
      </c>
      <c r="J367" t="s">
        <v>1106</v>
      </c>
    </row>
    <row r="368" spans="7:10" x14ac:dyDescent="0.25">
      <c r="I368" t="e">
        <f>VLOOKUP(F368,'CAMSS List of Standards'!A:AF,31,FALSE)</f>
        <v>#N/A</v>
      </c>
      <c r="J368" t="s">
        <v>1106</v>
      </c>
    </row>
    <row r="369" spans="7:10" x14ac:dyDescent="0.25">
      <c r="I369" t="e">
        <f>VLOOKUP(F369,'CAMSS List of Standards'!A:AF,31,FALSE)</f>
        <v>#N/A</v>
      </c>
      <c r="J369" t="s">
        <v>1106</v>
      </c>
    </row>
    <row r="370" spans="7:10" x14ac:dyDescent="0.25">
      <c r="I370" t="e">
        <f>VLOOKUP(F370,'CAMSS List of Standards'!A:AF,31,FALSE)</f>
        <v>#N/A</v>
      </c>
      <c r="J370" t="s">
        <v>1106</v>
      </c>
    </row>
    <row r="371" spans="7:10" x14ac:dyDescent="0.25">
      <c r="I371" t="e">
        <f>VLOOKUP(F371,'CAMSS List of Standards'!A:AF,31,FALSE)</f>
        <v>#N/A</v>
      </c>
      <c r="J371" t="s">
        <v>1106</v>
      </c>
    </row>
    <row r="372" spans="7:10" x14ac:dyDescent="0.25">
      <c r="G372" s="6"/>
      <c r="I372" t="e">
        <f>VLOOKUP(F372,'CAMSS List of Standards'!A:AF,31,FALSE)</f>
        <v>#N/A</v>
      </c>
      <c r="J372" t="s">
        <v>1106</v>
      </c>
    </row>
    <row r="373" spans="7:10" x14ac:dyDescent="0.25">
      <c r="I373" t="e">
        <f>VLOOKUP(F373,'CAMSS List of Standards'!A:AF,31,FALSE)</f>
        <v>#N/A</v>
      </c>
      <c r="J373" t="s">
        <v>1106</v>
      </c>
    </row>
    <row r="374" spans="7:10" x14ac:dyDescent="0.25">
      <c r="I374" t="e">
        <f>VLOOKUP(F374,'CAMSS List of Standards'!A:AF,31,FALSE)</f>
        <v>#N/A</v>
      </c>
      <c r="J374" t="s">
        <v>1106</v>
      </c>
    </row>
    <row r="375" spans="7:10" x14ac:dyDescent="0.25">
      <c r="I375" t="e">
        <f>VLOOKUP(F375,'CAMSS List of Standards'!A:AF,31,FALSE)</f>
        <v>#N/A</v>
      </c>
      <c r="J375" t="s">
        <v>1106</v>
      </c>
    </row>
    <row r="376" spans="7:10" x14ac:dyDescent="0.25">
      <c r="I376" t="e">
        <f>VLOOKUP(F376,'CAMSS List of Standards'!A:AF,31,FALSE)</f>
        <v>#N/A</v>
      </c>
      <c r="J376" t="s">
        <v>1106</v>
      </c>
    </row>
    <row r="377" spans="7:10" x14ac:dyDescent="0.25">
      <c r="I377" t="e">
        <f>VLOOKUP(F377,'CAMSS List of Standards'!A:AF,31,FALSE)</f>
        <v>#N/A</v>
      </c>
      <c r="J377" t="s">
        <v>1106</v>
      </c>
    </row>
    <row r="378" spans="7:10" x14ac:dyDescent="0.25">
      <c r="I378" t="e">
        <f>VLOOKUP(F378,'CAMSS List of Standards'!A:AF,31,FALSE)</f>
        <v>#N/A</v>
      </c>
      <c r="J378" t="s">
        <v>1106</v>
      </c>
    </row>
    <row r="379" spans="7:10" x14ac:dyDescent="0.25">
      <c r="I379" t="e">
        <f>VLOOKUP(F379,'CAMSS List of Standards'!A:AF,31,FALSE)</f>
        <v>#N/A</v>
      </c>
      <c r="J379" t="s">
        <v>1106</v>
      </c>
    </row>
    <row r="380" spans="7:10" x14ac:dyDescent="0.25">
      <c r="G380" s="6"/>
      <c r="I380" t="e">
        <f>VLOOKUP(F380,'CAMSS List of Standards'!A:AF,31,FALSE)</f>
        <v>#N/A</v>
      </c>
      <c r="J380" t="s">
        <v>1106</v>
      </c>
    </row>
    <row r="381" spans="7:10" x14ac:dyDescent="0.25">
      <c r="I381" t="e">
        <f>VLOOKUP(F381,'CAMSS List of Standards'!A:AF,31,FALSE)</f>
        <v>#N/A</v>
      </c>
      <c r="J381" t="s">
        <v>1106</v>
      </c>
    </row>
    <row r="382" spans="7:10" x14ac:dyDescent="0.25">
      <c r="I382" t="e">
        <f>VLOOKUP(F382,'CAMSS List of Standards'!A:AF,31,FALSE)</f>
        <v>#N/A</v>
      </c>
      <c r="J382" t="s">
        <v>1106</v>
      </c>
    </row>
    <row r="383" spans="7:10" x14ac:dyDescent="0.25">
      <c r="I383" t="e">
        <f>VLOOKUP(F383,'CAMSS List of Standards'!A:AF,31,FALSE)</f>
        <v>#N/A</v>
      </c>
      <c r="J383" t="s">
        <v>1106</v>
      </c>
    </row>
    <row r="384" spans="7:10" x14ac:dyDescent="0.25">
      <c r="I384" t="e">
        <f>VLOOKUP(F384,'CAMSS List of Standards'!A:AF,31,FALSE)</f>
        <v>#N/A</v>
      </c>
      <c r="J384" t="s">
        <v>1106</v>
      </c>
    </row>
    <row r="385" spans="7:10" x14ac:dyDescent="0.25">
      <c r="I385" t="e">
        <f>VLOOKUP(F385,'CAMSS List of Standards'!A:AF,31,FALSE)</f>
        <v>#N/A</v>
      </c>
      <c r="J385" t="s">
        <v>1106</v>
      </c>
    </row>
    <row r="386" spans="7:10" x14ac:dyDescent="0.25">
      <c r="I386" t="e">
        <f>VLOOKUP(F386,'CAMSS List of Standards'!A:AF,31,FALSE)</f>
        <v>#N/A</v>
      </c>
      <c r="J386" t="s">
        <v>1106</v>
      </c>
    </row>
    <row r="387" spans="7:10" x14ac:dyDescent="0.25">
      <c r="I387" t="e">
        <f>VLOOKUP(F387,'CAMSS List of Standards'!A:AF,31,FALSE)</f>
        <v>#N/A</v>
      </c>
      <c r="J387" t="s">
        <v>1106</v>
      </c>
    </row>
    <row r="388" spans="7:10" x14ac:dyDescent="0.25">
      <c r="G388" s="6"/>
      <c r="I388" t="e">
        <f>VLOOKUP(F388,'CAMSS List of Standards'!A:AF,31,FALSE)</f>
        <v>#N/A</v>
      </c>
      <c r="J388" t="s">
        <v>1106</v>
      </c>
    </row>
    <row r="389" spans="7:10" x14ac:dyDescent="0.25">
      <c r="I389" t="e">
        <f>VLOOKUP(F389,'CAMSS List of Standards'!A:AF,31,FALSE)</f>
        <v>#N/A</v>
      </c>
      <c r="J389" t="s">
        <v>1106</v>
      </c>
    </row>
    <row r="390" spans="7:10" x14ac:dyDescent="0.25">
      <c r="I390" t="e">
        <f>VLOOKUP(F390,'CAMSS List of Standards'!A:AF,31,FALSE)</f>
        <v>#N/A</v>
      </c>
      <c r="J390" t="s">
        <v>1106</v>
      </c>
    </row>
    <row r="391" spans="7:10" x14ac:dyDescent="0.25">
      <c r="I391" t="e">
        <f>VLOOKUP(F391,'CAMSS List of Standards'!A:AF,31,FALSE)</f>
        <v>#N/A</v>
      </c>
      <c r="J391" t="s">
        <v>1106</v>
      </c>
    </row>
    <row r="392" spans="7:10" x14ac:dyDescent="0.25">
      <c r="G392" s="6"/>
      <c r="I392" t="e">
        <f>VLOOKUP(F392,'CAMSS List of Standards'!A:AF,31,FALSE)</f>
        <v>#N/A</v>
      </c>
      <c r="J392" t="s">
        <v>1106</v>
      </c>
    </row>
    <row r="393" spans="7:10" x14ac:dyDescent="0.25">
      <c r="I393" t="e">
        <f>VLOOKUP(F393,'CAMSS List of Standards'!A:AF,31,FALSE)</f>
        <v>#N/A</v>
      </c>
      <c r="J393" t="s">
        <v>1106</v>
      </c>
    </row>
    <row r="394" spans="7:10" x14ac:dyDescent="0.25">
      <c r="G394" s="6"/>
      <c r="I394" t="e">
        <f>VLOOKUP(F394,'CAMSS List of Standards'!A:AF,31,FALSE)</f>
        <v>#N/A</v>
      </c>
      <c r="J394" t="s">
        <v>1106</v>
      </c>
    </row>
    <row r="395" spans="7:10" x14ac:dyDescent="0.25">
      <c r="I395" t="e">
        <f>VLOOKUP(F395,'CAMSS List of Standards'!A:AF,31,FALSE)</f>
        <v>#N/A</v>
      </c>
      <c r="J395" t="s">
        <v>1106</v>
      </c>
    </row>
    <row r="396" spans="7:10" x14ac:dyDescent="0.25">
      <c r="I396" t="e">
        <f>VLOOKUP(F396,'CAMSS List of Standards'!A:AF,31,FALSE)</f>
        <v>#N/A</v>
      </c>
      <c r="J396" t="s">
        <v>1106</v>
      </c>
    </row>
    <row r="397" spans="7:10" x14ac:dyDescent="0.25">
      <c r="I397" t="e">
        <f>VLOOKUP(F397,'CAMSS List of Standards'!A:AF,31,FALSE)</f>
        <v>#N/A</v>
      </c>
      <c r="J397" t="s">
        <v>1106</v>
      </c>
    </row>
    <row r="398" spans="7:10" x14ac:dyDescent="0.25">
      <c r="I398" t="e">
        <f>VLOOKUP(F398,'CAMSS List of Standards'!A:AF,31,FALSE)</f>
        <v>#N/A</v>
      </c>
      <c r="J398" t="s">
        <v>1106</v>
      </c>
    </row>
    <row r="399" spans="7:10" x14ac:dyDescent="0.25">
      <c r="I399" t="e">
        <f>VLOOKUP(F399,'CAMSS List of Standards'!A:AF,31,FALSE)</f>
        <v>#N/A</v>
      </c>
      <c r="J399" t="s">
        <v>1106</v>
      </c>
    </row>
    <row r="400" spans="7:10" x14ac:dyDescent="0.25">
      <c r="I400" t="e">
        <f>VLOOKUP(F400,'CAMSS List of Standards'!A:AF,31,FALSE)</f>
        <v>#N/A</v>
      </c>
      <c r="J400" t="s">
        <v>1106</v>
      </c>
    </row>
    <row r="401" spans="7:10" x14ac:dyDescent="0.25">
      <c r="I401" t="e">
        <f>VLOOKUP(F401,'CAMSS List of Standards'!A:AF,31,FALSE)</f>
        <v>#N/A</v>
      </c>
      <c r="J401" t="s">
        <v>1106</v>
      </c>
    </row>
    <row r="402" spans="7:10" x14ac:dyDescent="0.25">
      <c r="I402" t="e">
        <f>VLOOKUP(F402,'CAMSS List of Standards'!A:AF,31,FALSE)</f>
        <v>#N/A</v>
      </c>
      <c r="J402" t="s">
        <v>1106</v>
      </c>
    </row>
    <row r="403" spans="7:10" x14ac:dyDescent="0.25">
      <c r="I403" t="e">
        <f>VLOOKUP(F403,'CAMSS List of Standards'!A:AF,31,FALSE)</f>
        <v>#N/A</v>
      </c>
      <c r="J403" t="s">
        <v>1106</v>
      </c>
    </row>
    <row r="404" spans="7:10" x14ac:dyDescent="0.25">
      <c r="G404" s="6"/>
      <c r="I404" t="e">
        <f>VLOOKUP(F404,'CAMSS List of Standards'!A:AF,31,FALSE)</f>
        <v>#N/A</v>
      </c>
      <c r="J404" t="s">
        <v>1106</v>
      </c>
    </row>
    <row r="405" spans="7:10" x14ac:dyDescent="0.25">
      <c r="G405" s="6"/>
      <c r="I405" t="e">
        <f>VLOOKUP(F405,'CAMSS List of Standards'!A:AF,31,FALSE)</f>
        <v>#N/A</v>
      </c>
      <c r="J405" t="s">
        <v>1106</v>
      </c>
    </row>
    <row r="406" spans="7:10" x14ac:dyDescent="0.25">
      <c r="I406" t="e">
        <f>VLOOKUP(F406,'CAMSS List of Standards'!A:AF,31,FALSE)</f>
        <v>#N/A</v>
      </c>
      <c r="J406" t="s">
        <v>1106</v>
      </c>
    </row>
    <row r="407" spans="7:10" x14ac:dyDescent="0.25">
      <c r="I407" t="e">
        <f>VLOOKUP(F407,'CAMSS List of Standards'!A:AF,31,FALSE)</f>
        <v>#N/A</v>
      </c>
      <c r="J407" t="s">
        <v>1106</v>
      </c>
    </row>
    <row r="415" spans="7:10" x14ac:dyDescent="0.25">
      <c r="G415" s="6"/>
    </row>
    <row r="416" spans="7:10" x14ac:dyDescent="0.25">
      <c r="G416" s="6"/>
    </row>
    <row r="417" spans="4:7" x14ac:dyDescent="0.25">
      <c r="G417" s="6"/>
    </row>
    <row r="418" spans="4:7" x14ac:dyDescent="0.25">
      <c r="D418" s="19" t="s">
        <v>543</v>
      </c>
      <c r="E418" s="19"/>
    </row>
    <row r="419" spans="4:7" x14ac:dyDescent="0.25">
      <c r="D419" t="s">
        <v>850</v>
      </c>
    </row>
    <row r="420" spans="4:7" x14ac:dyDescent="0.25">
      <c r="D420" t="s">
        <v>247</v>
      </c>
    </row>
    <row r="421" spans="4:7" x14ac:dyDescent="0.25">
      <c r="D421" t="s">
        <v>2656</v>
      </c>
    </row>
    <row r="422" spans="4:7" x14ac:dyDescent="0.25">
      <c r="D422" t="s">
        <v>628</v>
      </c>
    </row>
    <row r="423" spans="4:7" x14ac:dyDescent="0.25">
      <c r="D423" t="s">
        <v>448</v>
      </c>
    </row>
    <row r="424" spans="4:7" x14ac:dyDescent="0.25">
      <c r="D424" t="s">
        <v>2910</v>
      </c>
      <c r="F424" t="s">
        <v>427</v>
      </c>
    </row>
    <row r="425" spans="4:7" x14ac:dyDescent="0.25">
      <c r="D425" t="s">
        <v>2911</v>
      </c>
      <c r="F425" t="s">
        <v>436</v>
      </c>
    </row>
  </sheetData>
  <autoFilter ref="A1:L417" xr:uid="{00000000-0009-0000-0000-000019000000}">
    <sortState xmlns:xlrd2="http://schemas.microsoft.com/office/spreadsheetml/2017/richdata2" ref="A132:L132">
      <sortCondition descending="1" ref="F1:F415"/>
    </sortState>
  </autoFilter>
  <conditionalFormatting sqref="C1 F145 F147:F152 C127:C1048576 F156 E157:F423 E153:F155 E424:E425 E426:F1048576 E146 E1:F1 E127:E144">
    <cfRule type="duplicateValues" dxfId="20" priority="28"/>
  </conditionalFormatting>
  <conditionalFormatting sqref="E2">
    <cfRule type="duplicateValues" dxfId="19" priority="24"/>
  </conditionalFormatting>
  <conditionalFormatting sqref="E4">
    <cfRule type="duplicateValues" dxfId="18" priority="10"/>
  </conditionalFormatting>
  <conditionalFormatting sqref="E25">
    <cfRule type="duplicateValues" dxfId="17" priority="8"/>
  </conditionalFormatting>
  <conditionalFormatting sqref="E26">
    <cfRule type="duplicateValues" dxfId="16" priority="22"/>
  </conditionalFormatting>
  <conditionalFormatting sqref="E27">
    <cfRule type="duplicateValues" dxfId="15" priority="5"/>
  </conditionalFormatting>
  <conditionalFormatting sqref="E28">
    <cfRule type="duplicateValues" dxfId="14" priority="16"/>
  </conditionalFormatting>
  <conditionalFormatting sqref="E30:E33">
    <cfRule type="duplicateValues" dxfId="13" priority="14"/>
  </conditionalFormatting>
  <conditionalFormatting sqref="E33">
    <cfRule type="duplicateValues" dxfId="12" priority="3"/>
  </conditionalFormatting>
  <conditionalFormatting sqref="E34">
    <cfRule type="duplicateValues" dxfId="11" priority="13"/>
  </conditionalFormatting>
  <conditionalFormatting sqref="E28:F28">
    <cfRule type="duplicateValues" dxfId="10" priority="6"/>
  </conditionalFormatting>
  <conditionalFormatting sqref="E29:F29">
    <cfRule type="duplicateValues" dxfId="9" priority="4"/>
    <cfRule type="duplicateValues" dxfId="8" priority="17"/>
  </conditionalFormatting>
  <conditionalFormatting sqref="E30:F30">
    <cfRule type="duplicateValues" dxfId="7" priority="15"/>
  </conditionalFormatting>
  <conditionalFormatting sqref="E35:F35">
    <cfRule type="duplicateValues" dxfId="6" priority="1"/>
  </conditionalFormatting>
  <conditionalFormatting sqref="E36:F36">
    <cfRule type="duplicateValues" dxfId="5" priority="11"/>
  </conditionalFormatting>
  <conditionalFormatting sqref="F26">
    <cfRule type="duplicateValues" dxfId="4" priority="7"/>
  </conditionalFormatting>
  <conditionalFormatting sqref="F27">
    <cfRule type="duplicateValues" dxfId="3" priority="21"/>
  </conditionalFormatting>
  <conditionalFormatting sqref="F34">
    <cfRule type="duplicateValues" dxfId="2" priority="2"/>
  </conditionalFormatting>
  <conditionalFormatting sqref="F35">
    <cfRule type="duplicateValues" dxfId="1" priority="12"/>
  </conditionalFormatting>
  <conditionalFormatting sqref="F36">
    <cfRule type="duplicateValues" dxfId="0" priority="9"/>
  </conditionalFormatting>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462857-7512-4F9D-8F30-2CDEF79BFF6C}">
  <dimension ref="A1:I150"/>
  <sheetViews>
    <sheetView workbookViewId="0">
      <selection activeCell="B29" sqref="B29"/>
    </sheetView>
  </sheetViews>
  <sheetFormatPr defaultColWidth="9.140625" defaultRowHeight="15" x14ac:dyDescent="0.25"/>
  <cols>
    <col min="1" max="1" width="34" customWidth="1"/>
    <col min="2" max="2" width="24.85546875" customWidth="1"/>
    <col min="3" max="3" width="17.140625" bestFit="1" customWidth="1"/>
    <col min="4" max="4" width="12.42578125" bestFit="1" customWidth="1"/>
    <col min="5" max="5" width="10.140625" bestFit="1" customWidth="1"/>
    <col min="6" max="6" width="17" bestFit="1" customWidth="1"/>
    <col min="7" max="7" width="6.85546875" bestFit="1" customWidth="1"/>
    <col min="8" max="8" width="20.42578125" bestFit="1" customWidth="1"/>
    <col min="9" max="9" width="13.85546875" bestFit="1" customWidth="1"/>
  </cols>
  <sheetData>
    <row r="1" spans="1:9" x14ac:dyDescent="0.25">
      <c r="A1" s="1" t="s">
        <v>3493</v>
      </c>
      <c r="B1" s="1" t="s">
        <v>2994</v>
      </c>
      <c r="C1" s="1" t="s">
        <v>1102</v>
      </c>
      <c r="D1" s="1" t="s">
        <v>1103</v>
      </c>
      <c r="E1" s="1" t="s">
        <v>1104</v>
      </c>
      <c r="F1" s="1" t="s">
        <v>1105</v>
      </c>
      <c r="G1" s="1" t="s">
        <v>1106</v>
      </c>
      <c r="H1" s="1" t="s">
        <v>1107</v>
      </c>
      <c r="I1" s="1" t="s">
        <v>1108</v>
      </c>
    </row>
    <row r="2" spans="1:9" x14ac:dyDescent="0.25">
      <c r="B2" t="s">
        <v>3511</v>
      </c>
      <c r="C2" t="s">
        <v>3512</v>
      </c>
      <c r="F2" t="e">
        <f>VLOOKUP(C2,'CAMSS List of Standards'!A:AF,30,FALSE)</f>
        <v>#N/A</v>
      </c>
      <c r="G2" t="s">
        <v>1106</v>
      </c>
    </row>
    <row r="3" spans="1:9" x14ac:dyDescent="0.25">
      <c r="B3" t="s">
        <v>3494</v>
      </c>
      <c r="C3" t="s">
        <v>3513</v>
      </c>
      <c r="F3" t="e">
        <f>VLOOKUP(C3,'CAMSS List of Standards'!A:AF,30,FALSE)</f>
        <v>#N/A</v>
      </c>
      <c r="G3" t="s">
        <v>1106</v>
      </c>
    </row>
    <row r="4" spans="1:9" x14ac:dyDescent="0.25">
      <c r="B4" t="s">
        <v>3510</v>
      </c>
      <c r="C4" t="s">
        <v>3514</v>
      </c>
      <c r="F4" t="e">
        <f>VLOOKUP(C4,'CAMSS List of Standards'!A:AF,30,FALSE)</f>
        <v>#N/A</v>
      </c>
      <c r="G4" t="s">
        <v>1106</v>
      </c>
    </row>
    <row r="5" spans="1:9" x14ac:dyDescent="0.25">
      <c r="B5" t="s">
        <v>3495</v>
      </c>
      <c r="C5" t="s">
        <v>3515</v>
      </c>
      <c r="F5" t="e">
        <f>VLOOKUP(C5,'CAMSS List of Standards'!A:AF,30,FALSE)</f>
        <v>#N/A</v>
      </c>
      <c r="G5" t="s">
        <v>1106</v>
      </c>
    </row>
    <row r="6" spans="1:9" x14ac:dyDescent="0.25">
      <c r="B6" t="s">
        <v>3496</v>
      </c>
      <c r="C6" t="s">
        <v>3516</v>
      </c>
      <c r="F6" t="e">
        <f>VLOOKUP(C6,'CAMSS List of Standards'!A:AF,30,FALSE)</f>
        <v>#N/A</v>
      </c>
      <c r="G6" t="s">
        <v>1106</v>
      </c>
    </row>
    <row r="7" spans="1:9" x14ac:dyDescent="0.25">
      <c r="B7" t="s">
        <v>3497</v>
      </c>
      <c r="C7" t="s">
        <v>3517</v>
      </c>
      <c r="F7" t="e">
        <f>VLOOKUP(C7,'CAMSS List of Standards'!A:AF,30,FALSE)</f>
        <v>#N/A</v>
      </c>
      <c r="G7" t="s">
        <v>1106</v>
      </c>
    </row>
    <row r="8" spans="1:9" x14ac:dyDescent="0.25">
      <c r="B8" t="s">
        <v>2209</v>
      </c>
      <c r="C8" t="s">
        <v>227</v>
      </c>
      <c r="F8" t="e">
        <f>VLOOKUP(C8,'CAMSS List of Standards'!A:AF,30,FALSE)</f>
        <v>#N/A</v>
      </c>
      <c r="G8" t="s">
        <v>1106</v>
      </c>
    </row>
    <row r="9" spans="1:9" x14ac:dyDescent="0.25">
      <c r="B9" t="s">
        <v>3498</v>
      </c>
      <c r="C9" t="s">
        <v>1063</v>
      </c>
      <c r="F9" t="e">
        <f>VLOOKUP(C9,'CAMSS List of Standards'!A:AF,30,FALSE)</f>
        <v>#N/A</v>
      </c>
      <c r="G9" t="s">
        <v>1106</v>
      </c>
    </row>
    <row r="10" spans="1:9" x14ac:dyDescent="0.25">
      <c r="B10" t="s">
        <v>3499</v>
      </c>
      <c r="C10" t="s">
        <v>499</v>
      </c>
      <c r="F10" t="e">
        <f>VLOOKUP(C10,'CAMSS List of Standards'!A:AF,30,FALSE)</f>
        <v>#N/A</v>
      </c>
      <c r="G10" t="s">
        <v>1106</v>
      </c>
    </row>
    <row r="11" spans="1:9" x14ac:dyDescent="0.25">
      <c r="B11" t="s">
        <v>3509</v>
      </c>
      <c r="C11" t="s">
        <v>1054</v>
      </c>
      <c r="F11" t="e">
        <f>VLOOKUP(C11,'CAMSS List of Standards'!A:AF,30,FALSE)</f>
        <v>#N/A</v>
      </c>
      <c r="G11" t="s">
        <v>1106</v>
      </c>
    </row>
    <row r="12" spans="1:9" x14ac:dyDescent="0.25">
      <c r="B12" t="s">
        <v>3508</v>
      </c>
      <c r="C12" t="s">
        <v>1057</v>
      </c>
      <c r="F12" t="e">
        <f>VLOOKUP(C12,'CAMSS List of Standards'!A:AF,30,FALSE)</f>
        <v>#N/A</v>
      </c>
      <c r="G12" t="s">
        <v>1106</v>
      </c>
    </row>
    <row r="13" spans="1:9" x14ac:dyDescent="0.25">
      <c r="B13" t="s">
        <v>3500</v>
      </c>
      <c r="C13" t="s">
        <v>3518</v>
      </c>
      <c r="F13" t="e">
        <f>VLOOKUP(C13,'CAMSS List of Standards'!A:AF,30,FALSE)</f>
        <v>#N/A</v>
      </c>
      <c r="G13" t="s">
        <v>1106</v>
      </c>
    </row>
    <row r="14" spans="1:9" x14ac:dyDescent="0.25">
      <c r="B14" t="s">
        <v>3507</v>
      </c>
      <c r="C14" t="s">
        <v>1047</v>
      </c>
      <c r="F14" t="e">
        <f>VLOOKUP(C14,'CAMSS List of Standards'!A:AF,30,FALSE)</f>
        <v>#N/A</v>
      </c>
      <c r="G14" t="s">
        <v>1106</v>
      </c>
    </row>
    <row r="15" spans="1:9" x14ac:dyDescent="0.25">
      <c r="B15" t="s">
        <v>3506</v>
      </c>
      <c r="C15" t="s">
        <v>577</v>
      </c>
      <c r="F15" t="e">
        <f>VLOOKUP(C15,'CAMSS List of Standards'!A:AF,30,FALSE)</f>
        <v>#N/A</v>
      </c>
      <c r="G15" t="s">
        <v>1106</v>
      </c>
    </row>
    <row r="16" spans="1:9" x14ac:dyDescent="0.25">
      <c r="B16" t="s">
        <v>3501</v>
      </c>
      <c r="C16" t="s">
        <v>3519</v>
      </c>
      <c r="F16" t="e">
        <f>VLOOKUP(C16,'CAMSS List of Standards'!A:AF,30,FALSE)</f>
        <v>#N/A</v>
      </c>
      <c r="G16" t="s">
        <v>1106</v>
      </c>
    </row>
    <row r="17" spans="2:7" x14ac:dyDescent="0.25">
      <c r="B17" t="s">
        <v>85</v>
      </c>
      <c r="C17" t="s">
        <v>85</v>
      </c>
      <c r="F17" t="str">
        <f>VLOOKUP(C17,'CAMSS List of Standards'!A:AF,30,FALSE)</f>
        <v>X</v>
      </c>
      <c r="G17" t="s">
        <v>1106</v>
      </c>
    </row>
    <row r="18" spans="2:7" x14ac:dyDescent="0.25">
      <c r="B18" t="s">
        <v>111</v>
      </c>
      <c r="C18" t="s">
        <v>111</v>
      </c>
      <c r="F18" t="str">
        <f>VLOOKUP(C18,'CAMSS List of Standards'!A:AF,30,FALSE)</f>
        <v>X</v>
      </c>
      <c r="G18" t="s">
        <v>1106</v>
      </c>
    </row>
    <row r="19" spans="2:7" x14ac:dyDescent="0.25">
      <c r="B19" t="s">
        <v>3425</v>
      </c>
      <c r="C19" t="s">
        <v>3425</v>
      </c>
      <c r="F19" t="e">
        <f>VLOOKUP(C19,'CAMSS List of Standards'!A:AF,30,FALSE)</f>
        <v>#N/A</v>
      </c>
      <c r="G19" t="s">
        <v>1106</v>
      </c>
    </row>
    <row r="20" spans="2:7" x14ac:dyDescent="0.25">
      <c r="B20" t="s">
        <v>3505</v>
      </c>
      <c r="C20" t="s">
        <v>75</v>
      </c>
      <c r="F20" t="str">
        <f>VLOOKUP(C20,'CAMSS List of Standards'!A:AF,30,FALSE)</f>
        <v>X</v>
      </c>
      <c r="G20" t="s">
        <v>1106</v>
      </c>
    </row>
    <row r="21" spans="2:7" x14ac:dyDescent="0.25">
      <c r="B21" t="s">
        <v>3504</v>
      </c>
      <c r="C21" t="s">
        <v>224</v>
      </c>
      <c r="F21" t="str">
        <f>VLOOKUP(C21,'CAMSS List of Standards'!A:AF,30,FALSE)</f>
        <v>X</v>
      </c>
      <c r="G21" t="s">
        <v>1106</v>
      </c>
    </row>
    <row r="22" spans="2:7" x14ac:dyDescent="0.25">
      <c r="B22" t="s">
        <v>173</v>
      </c>
      <c r="C22" t="s">
        <v>76</v>
      </c>
      <c r="F22" t="e">
        <f>VLOOKUP(C22,'CAMSS List of Standards'!A:AF,30,FALSE)</f>
        <v>#N/A</v>
      </c>
      <c r="G22" t="s">
        <v>1106</v>
      </c>
    </row>
    <row r="23" spans="2:7" x14ac:dyDescent="0.25">
      <c r="B23" t="s">
        <v>3502</v>
      </c>
      <c r="C23" t="s">
        <v>149</v>
      </c>
      <c r="F23" t="str">
        <f>VLOOKUP(C23,'CAMSS List of Standards'!A:AF,30,FALSE)</f>
        <v>X</v>
      </c>
      <c r="G23" t="s">
        <v>1106</v>
      </c>
    </row>
    <row r="24" spans="2:7" x14ac:dyDescent="0.25">
      <c r="B24" t="s">
        <v>3503</v>
      </c>
      <c r="C24" t="s">
        <v>106</v>
      </c>
      <c r="F24" t="str">
        <f>VLOOKUP(C24,'CAMSS List of Standards'!A:AF,30,FALSE)</f>
        <v>X</v>
      </c>
      <c r="G24" t="s">
        <v>1106</v>
      </c>
    </row>
    <row r="25" spans="2:7" x14ac:dyDescent="0.25">
      <c r="F25" t="e">
        <f>VLOOKUP(C25,'CAMSS List of Standards'!A:AF,30,FALSE)</f>
        <v>#N/A</v>
      </c>
      <c r="G25" t="s">
        <v>1106</v>
      </c>
    </row>
    <row r="26" spans="2:7" x14ac:dyDescent="0.25">
      <c r="F26" t="e">
        <f>VLOOKUP(C26,'CAMSS List of Standards'!A:AF,30,FALSE)</f>
        <v>#N/A</v>
      </c>
      <c r="G26" t="s">
        <v>1106</v>
      </c>
    </row>
    <row r="27" spans="2:7" x14ac:dyDescent="0.25">
      <c r="F27" t="e">
        <f>VLOOKUP(C27,'CAMSS List of Standards'!A:AF,30,FALSE)</f>
        <v>#N/A</v>
      </c>
      <c r="G27" t="s">
        <v>1106</v>
      </c>
    </row>
    <row r="28" spans="2:7" x14ac:dyDescent="0.25">
      <c r="F28" t="e">
        <f>VLOOKUP(C28,'CAMSS List of Standards'!A:AF,30,FALSE)</f>
        <v>#N/A</v>
      </c>
      <c r="G28" t="s">
        <v>1106</v>
      </c>
    </row>
    <row r="29" spans="2:7" x14ac:dyDescent="0.25">
      <c r="F29" t="e">
        <f>VLOOKUP(C29,'CAMSS List of Standards'!A:AF,30,FALSE)</f>
        <v>#N/A</v>
      </c>
      <c r="G29" t="s">
        <v>1106</v>
      </c>
    </row>
    <row r="30" spans="2:7" x14ac:dyDescent="0.25">
      <c r="F30" t="e">
        <f>VLOOKUP(C30,'CAMSS List of Standards'!A:AF,30,FALSE)</f>
        <v>#N/A</v>
      </c>
      <c r="G30" t="s">
        <v>1106</v>
      </c>
    </row>
    <row r="31" spans="2:7" x14ac:dyDescent="0.25">
      <c r="F31" t="e">
        <f>VLOOKUP(C31,'CAMSS List of Standards'!A:AF,30,FALSE)</f>
        <v>#N/A</v>
      </c>
      <c r="G31" t="s">
        <v>1106</v>
      </c>
    </row>
    <row r="32" spans="2:7" x14ac:dyDescent="0.25">
      <c r="F32" t="e">
        <f>VLOOKUP(C32,'CAMSS List of Standards'!A:AF,30,FALSE)</f>
        <v>#N/A</v>
      </c>
      <c r="G32" t="s">
        <v>1106</v>
      </c>
    </row>
    <row r="33" spans="3:7" x14ac:dyDescent="0.25">
      <c r="F33" t="e">
        <f>VLOOKUP(C33,'CAMSS List of Standards'!A:AF,30,FALSE)</f>
        <v>#N/A</v>
      </c>
      <c r="G33" t="s">
        <v>1106</v>
      </c>
    </row>
    <row r="34" spans="3:7" x14ac:dyDescent="0.25">
      <c r="F34" t="e">
        <f>VLOOKUP(C34,'CAMSS List of Standards'!A:AF,30,FALSE)</f>
        <v>#N/A</v>
      </c>
      <c r="G34" t="s">
        <v>1106</v>
      </c>
    </row>
    <row r="35" spans="3:7" x14ac:dyDescent="0.25">
      <c r="F35" t="e">
        <f>VLOOKUP(C35,'CAMSS List of Standards'!A:AF,30,FALSE)</f>
        <v>#N/A</v>
      </c>
      <c r="G35" t="s">
        <v>1106</v>
      </c>
    </row>
    <row r="36" spans="3:7" x14ac:dyDescent="0.25">
      <c r="F36" t="e">
        <f>VLOOKUP(C36,'CAMSS List of Standards'!A:AF,30,FALSE)</f>
        <v>#N/A</v>
      </c>
      <c r="G36" t="s">
        <v>1106</v>
      </c>
    </row>
    <row r="37" spans="3:7" x14ac:dyDescent="0.25">
      <c r="F37" t="e">
        <f>VLOOKUP(C37,'CAMSS List of Standards'!A:AF,30,FALSE)</f>
        <v>#N/A</v>
      </c>
      <c r="G37" t="s">
        <v>1106</v>
      </c>
    </row>
    <row r="38" spans="3:7" x14ac:dyDescent="0.25">
      <c r="F38" t="e">
        <f>VLOOKUP(C38,'CAMSS List of Standards'!A:AF,30,FALSE)</f>
        <v>#N/A</v>
      </c>
      <c r="G38" t="s">
        <v>1106</v>
      </c>
    </row>
    <row r="39" spans="3:7" x14ac:dyDescent="0.25">
      <c r="F39" t="e">
        <f>VLOOKUP(C39,'CAMSS List of Standards'!A:AF,30,FALSE)</f>
        <v>#N/A</v>
      </c>
      <c r="G39" t="s">
        <v>1106</v>
      </c>
    </row>
    <row r="40" spans="3:7" x14ac:dyDescent="0.25">
      <c r="F40" t="e">
        <f>VLOOKUP(C40,'CAMSS List of Standards'!A:AF,30,FALSE)</f>
        <v>#N/A</v>
      </c>
      <c r="G40" t="s">
        <v>1106</v>
      </c>
    </row>
    <row r="41" spans="3:7" x14ac:dyDescent="0.25">
      <c r="F41" t="e">
        <f>VLOOKUP(C41,'CAMSS List of Standards'!A:AF,30,FALSE)</f>
        <v>#N/A</v>
      </c>
      <c r="G41" t="s">
        <v>1106</v>
      </c>
    </row>
    <row r="42" spans="3:7" x14ac:dyDescent="0.25">
      <c r="F42" t="e">
        <f>VLOOKUP(C42,'CAMSS List of Standards'!A:AF,30,FALSE)</f>
        <v>#N/A</v>
      </c>
      <c r="G42" t="s">
        <v>1106</v>
      </c>
    </row>
    <row r="43" spans="3:7" x14ac:dyDescent="0.25">
      <c r="F43" t="e">
        <f>VLOOKUP(C43,'CAMSS List of Standards'!A:AF,30,FALSE)</f>
        <v>#N/A</v>
      </c>
      <c r="G43" t="s">
        <v>1106</v>
      </c>
    </row>
    <row r="44" spans="3:7" x14ac:dyDescent="0.25">
      <c r="F44" t="e">
        <f>VLOOKUP(C44,'CAMSS List of Standards'!A:AF,30,FALSE)</f>
        <v>#N/A</v>
      </c>
      <c r="G44" t="s">
        <v>1106</v>
      </c>
    </row>
    <row r="45" spans="3:7" x14ac:dyDescent="0.25">
      <c r="F45" t="e">
        <f>VLOOKUP(C45,'CAMSS List of Standards'!A:AF,30,FALSE)</f>
        <v>#N/A</v>
      </c>
      <c r="G45" t="s">
        <v>1106</v>
      </c>
    </row>
    <row r="46" spans="3:7" x14ac:dyDescent="0.25">
      <c r="F46" t="e">
        <f>VLOOKUP(C46,'CAMSS List of Standards'!A:AF,30,FALSE)</f>
        <v>#N/A</v>
      </c>
      <c r="G46" t="s">
        <v>1106</v>
      </c>
    </row>
    <row r="47" spans="3:7" x14ac:dyDescent="0.25">
      <c r="F47" t="e">
        <f>VLOOKUP(C47,'CAMSS List of Standards'!A:AF,30,FALSE)</f>
        <v>#N/A</v>
      </c>
      <c r="G47" t="s">
        <v>1106</v>
      </c>
    </row>
    <row r="48" spans="3:7" x14ac:dyDescent="0.25">
      <c r="C48">
        <f t="shared" ref="C48:C66" si="0">A48</f>
        <v>0</v>
      </c>
      <c r="F48" t="e">
        <f>VLOOKUP(C48,'CAMSS List of Standards'!A:AF,30,FALSE)</f>
        <v>#N/A</v>
      </c>
      <c r="G48" t="s">
        <v>1106</v>
      </c>
    </row>
    <row r="49" spans="3:7" x14ac:dyDescent="0.25">
      <c r="C49">
        <f t="shared" si="0"/>
        <v>0</v>
      </c>
      <c r="F49" t="e">
        <f>VLOOKUP(C49,'CAMSS List of Standards'!A:AF,30,FALSE)</f>
        <v>#N/A</v>
      </c>
      <c r="G49" t="s">
        <v>1106</v>
      </c>
    </row>
    <row r="50" spans="3:7" x14ac:dyDescent="0.25">
      <c r="C50">
        <f t="shared" si="0"/>
        <v>0</v>
      </c>
      <c r="F50" t="e">
        <f>VLOOKUP(C50,'CAMSS List of Standards'!A:AF,30,FALSE)</f>
        <v>#N/A</v>
      </c>
      <c r="G50" t="s">
        <v>1106</v>
      </c>
    </row>
    <row r="51" spans="3:7" x14ac:dyDescent="0.25">
      <c r="C51">
        <f t="shared" si="0"/>
        <v>0</v>
      </c>
      <c r="F51" t="e">
        <f>VLOOKUP(C51,'CAMSS List of Standards'!A:AF,30,FALSE)</f>
        <v>#N/A</v>
      </c>
      <c r="G51" t="s">
        <v>1106</v>
      </c>
    </row>
    <row r="52" spans="3:7" x14ac:dyDescent="0.25">
      <c r="C52">
        <f t="shared" si="0"/>
        <v>0</v>
      </c>
      <c r="F52" t="e">
        <f>VLOOKUP(C52,'CAMSS List of Standards'!A:AF,30,FALSE)</f>
        <v>#N/A</v>
      </c>
      <c r="G52" t="s">
        <v>1106</v>
      </c>
    </row>
    <row r="53" spans="3:7" x14ac:dyDescent="0.25">
      <c r="C53">
        <f t="shared" si="0"/>
        <v>0</v>
      </c>
      <c r="F53" t="e">
        <f>VLOOKUP(C53,'CAMSS List of Standards'!A:AF,30,FALSE)</f>
        <v>#N/A</v>
      </c>
      <c r="G53" t="s">
        <v>1106</v>
      </c>
    </row>
    <row r="54" spans="3:7" x14ac:dyDescent="0.25">
      <c r="C54">
        <f t="shared" si="0"/>
        <v>0</v>
      </c>
      <c r="F54" t="e">
        <f>VLOOKUP(C54,'CAMSS List of Standards'!A:AF,30,FALSE)</f>
        <v>#N/A</v>
      </c>
      <c r="G54" t="s">
        <v>1106</v>
      </c>
    </row>
    <row r="55" spans="3:7" x14ac:dyDescent="0.25">
      <c r="C55">
        <f t="shared" si="0"/>
        <v>0</v>
      </c>
      <c r="F55" t="e">
        <f>VLOOKUP(C55,'CAMSS List of Standards'!A:AF,30,FALSE)</f>
        <v>#N/A</v>
      </c>
      <c r="G55" t="s">
        <v>1106</v>
      </c>
    </row>
    <row r="56" spans="3:7" x14ac:dyDescent="0.25">
      <c r="C56">
        <f t="shared" si="0"/>
        <v>0</v>
      </c>
      <c r="F56" t="e">
        <f>VLOOKUP(C56,'CAMSS List of Standards'!A:AF,30,FALSE)</f>
        <v>#N/A</v>
      </c>
      <c r="G56" t="s">
        <v>1106</v>
      </c>
    </row>
    <row r="57" spans="3:7" x14ac:dyDescent="0.25">
      <c r="C57">
        <f t="shared" si="0"/>
        <v>0</v>
      </c>
      <c r="F57" t="e">
        <f>VLOOKUP(C57,'CAMSS List of Standards'!A:AF,30,FALSE)</f>
        <v>#N/A</v>
      </c>
      <c r="G57" t="s">
        <v>1106</v>
      </c>
    </row>
    <row r="58" spans="3:7" x14ac:dyDescent="0.25">
      <c r="C58">
        <f t="shared" si="0"/>
        <v>0</v>
      </c>
      <c r="F58" t="e">
        <f>VLOOKUP(C58,'CAMSS List of Standards'!A:AF,30,FALSE)</f>
        <v>#N/A</v>
      </c>
      <c r="G58" t="s">
        <v>1106</v>
      </c>
    </row>
    <row r="59" spans="3:7" x14ac:dyDescent="0.25">
      <c r="C59">
        <f t="shared" si="0"/>
        <v>0</v>
      </c>
      <c r="F59" t="e">
        <f>VLOOKUP(C59,'CAMSS List of Standards'!A:AF,30,FALSE)</f>
        <v>#N/A</v>
      </c>
      <c r="G59" t="s">
        <v>1106</v>
      </c>
    </row>
    <row r="60" spans="3:7" x14ac:dyDescent="0.25">
      <c r="C60">
        <f t="shared" si="0"/>
        <v>0</v>
      </c>
      <c r="F60" t="e">
        <f>VLOOKUP(C60,'CAMSS List of Standards'!A:AF,30,FALSE)</f>
        <v>#N/A</v>
      </c>
      <c r="G60" t="s">
        <v>1106</v>
      </c>
    </row>
    <row r="61" spans="3:7" x14ac:dyDescent="0.25">
      <c r="C61">
        <f t="shared" si="0"/>
        <v>0</v>
      </c>
      <c r="F61" t="e">
        <f>VLOOKUP(C61,'CAMSS List of Standards'!A:AF,30,FALSE)</f>
        <v>#N/A</v>
      </c>
      <c r="G61" t="s">
        <v>1106</v>
      </c>
    </row>
    <row r="62" spans="3:7" x14ac:dyDescent="0.25">
      <c r="C62">
        <f t="shared" si="0"/>
        <v>0</v>
      </c>
      <c r="F62" t="e">
        <f>VLOOKUP(C62,'CAMSS List of Standards'!A:AF,30,FALSE)</f>
        <v>#N/A</v>
      </c>
      <c r="G62" t="s">
        <v>1106</v>
      </c>
    </row>
    <row r="63" spans="3:7" x14ac:dyDescent="0.25">
      <c r="C63">
        <f t="shared" si="0"/>
        <v>0</v>
      </c>
      <c r="F63" t="e">
        <f>VLOOKUP(C63,'CAMSS List of Standards'!A:AF,30,FALSE)</f>
        <v>#N/A</v>
      </c>
      <c r="G63" t="s">
        <v>1106</v>
      </c>
    </row>
    <row r="64" spans="3:7" x14ac:dyDescent="0.25">
      <c r="C64">
        <f t="shared" si="0"/>
        <v>0</v>
      </c>
      <c r="F64" t="e">
        <f>VLOOKUP(C64,'CAMSS List of Standards'!A:AF,30,FALSE)</f>
        <v>#N/A</v>
      </c>
      <c r="G64" t="s">
        <v>1106</v>
      </c>
    </row>
    <row r="65" spans="3:7" x14ac:dyDescent="0.25">
      <c r="C65">
        <f t="shared" si="0"/>
        <v>0</v>
      </c>
      <c r="F65" t="e">
        <f>VLOOKUP(C65,'CAMSS List of Standards'!A:AF,30,FALSE)</f>
        <v>#N/A</v>
      </c>
      <c r="G65" t="s">
        <v>1106</v>
      </c>
    </row>
    <row r="66" spans="3:7" x14ac:dyDescent="0.25">
      <c r="C66">
        <f t="shared" si="0"/>
        <v>0</v>
      </c>
      <c r="F66" t="e">
        <f>VLOOKUP(C66,'CAMSS List of Standards'!A:AF,30,FALSE)</f>
        <v>#N/A</v>
      </c>
      <c r="G66" t="s">
        <v>1106</v>
      </c>
    </row>
    <row r="67" spans="3:7" x14ac:dyDescent="0.25">
      <c r="C67">
        <f t="shared" ref="C67:C130" si="1">A67</f>
        <v>0</v>
      </c>
      <c r="F67" t="e">
        <f>VLOOKUP(C67,'CAMSS List of Standards'!A:AF,30,FALSE)</f>
        <v>#N/A</v>
      </c>
      <c r="G67" t="s">
        <v>1106</v>
      </c>
    </row>
    <row r="68" spans="3:7" x14ac:dyDescent="0.25">
      <c r="C68">
        <f t="shared" si="1"/>
        <v>0</v>
      </c>
      <c r="F68" t="e">
        <f>VLOOKUP(C68,'CAMSS List of Standards'!A:AF,30,FALSE)</f>
        <v>#N/A</v>
      </c>
      <c r="G68" t="s">
        <v>1106</v>
      </c>
    </row>
    <row r="69" spans="3:7" x14ac:dyDescent="0.25">
      <c r="C69">
        <f t="shared" si="1"/>
        <v>0</v>
      </c>
      <c r="F69" t="e">
        <f>VLOOKUP(C69,'CAMSS List of Standards'!A:AF,30,FALSE)</f>
        <v>#N/A</v>
      </c>
      <c r="G69" t="s">
        <v>1106</v>
      </c>
    </row>
    <row r="70" spans="3:7" x14ac:dyDescent="0.25">
      <c r="C70">
        <f t="shared" si="1"/>
        <v>0</v>
      </c>
      <c r="F70" t="e">
        <f>VLOOKUP(C70,'CAMSS List of Standards'!A:AF,30,FALSE)</f>
        <v>#N/A</v>
      </c>
      <c r="G70" t="s">
        <v>1106</v>
      </c>
    </row>
    <row r="71" spans="3:7" x14ac:dyDescent="0.25">
      <c r="C71">
        <f t="shared" si="1"/>
        <v>0</v>
      </c>
      <c r="F71" t="e">
        <f>VLOOKUP(C71,'CAMSS List of Standards'!A:AF,30,FALSE)</f>
        <v>#N/A</v>
      </c>
      <c r="G71" t="s">
        <v>1106</v>
      </c>
    </row>
    <row r="72" spans="3:7" x14ac:dyDescent="0.25">
      <c r="C72">
        <f t="shared" si="1"/>
        <v>0</v>
      </c>
      <c r="F72" t="e">
        <f>VLOOKUP(C72,'CAMSS List of Standards'!A:AF,30,FALSE)</f>
        <v>#N/A</v>
      </c>
      <c r="G72" t="s">
        <v>1106</v>
      </c>
    </row>
    <row r="73" spans="3:7" x14ac:dyDescent="0.25">
      <c r="C73">
        <f t="shared" si="1"/>
        <v>0</v>
      </c>
      <c r="F73" t="e">
        <f>VLOOKUP(C73,'CAMSS List of Standards'!A:AF,30,FALSE)</f>
        <v>#N/A</v>
      </c>
      <c r="G73" t="s">
        <v>1106</v>
      </c>
    </row>
    <row r="74" spans="3:7" x14ac:dyDescent="0.25">
      <c r="C74">
        <f t="shared" si="1"/>
        <v>0</v>
      </c>
      <c r="F74" t="e">
        <f>VLOOKUP(C74,'CAMSS List of Standards'!A:AF,30,FALSE)</f>
        <v>#N/A</v>
      </c>
      <c r="G74" t="s">
        <v>1106</v>
      </c>
    </row>
    <row r="75" spans="3:7" x14ac:dyDescent="0.25">
      <c r="C75">
        <f t="shared" si="1"/>
        <v>0</v>
      </c>
      <c r="F75" t="e">
        <f>VLOOKUP(C75,'CAMSS List of Standards'!A:AF,30,FALSE)</f>
        <v>#N/A</v>
      </c>
      <c r="G75" t="s">
        <v>1106</v>
      </c>
    </row>
    <row r="76" spans="3:7" x14ac:dyDescent="0.25">
      <c r="C76">
        <f t="shared" si="1"/>
        <v>0</v>
      </c>
      <c r="F76" t="e">
        <f>VLOOKUP(C76,'CAMSS List of Standards'!A:AF,30,FALSE)</f>
        <v>#N/A</v>
      </c>
      <c r="G76" t="s">
        <v>1106</v>
      </c>
    </row>
    <row r="77" spans="3:7" x14ac:dyDescent="0.25">
      <c r="C77">
        <f t="shared" si="1"/>
        <v>0</v>
      </c>
      <c r="F77" t="e">
        <f>VLOOKUP(C77,'CAMSS List of Standards'!A:AF,30,FALSE)</f>
        <v>#N/A</v>
      </c>
      <c r="G77" t="s">
        <v>1106</v>
      </c>
    </row>
    <row r="78" spans="3:7" x14ac:dyDescent="0.25">
      <c r="C78">
        <f t="shared" si="1"/>
        <v>0</v>
      </c>
      <c r="F78" t="e">
        <f>VLOOKUP(C78,'CAMSS List of Standards'!A:AF,30,FALSE)</f>
        <v>#N/A</v>
      </c>
      <c r="G78" t="s">
        <v>1106</v>
      </c>
    </row>
    <row r="79" spans="3:7" x14ac:dyDescent="0.25">
      <c r="C79">
        <f t="shared" si="1"/>
        <v>0</v>
      </c>
      <c r="F79" t="e">
        <f>VLOOKUP(C79,'CAMSS List of Standards'!A:AF,30,FALSE)</f>
        <v>#N/A</v>
      </c>
      <c r="G79" t="s">
        <v>1106</v>
      </c>
    </row>
    <row r="80" spans="3:7" x14ac:dyDescent="0.25">
      <c r="C80">
        <f t="shared" si="1"/>
        <v>0</v>
      </c>
      <c r="F80" t="e">
        <f>VLOOKUP(C80,'CAMSS List of Standards'!A:AF,30,FALSE)</f>
        <v>#N/A</v>
      </c>
      <c r="G80" t="s">
        <v>1106</v>
      </c>
    </row>
    <row r="81" spans="3:7" x14ac:dyDescent="0.25">
      <c r="C81">
        <f t="shared" si="1"/>
        <v>0</v>
      </c>
      <c r="F81" t="e">
        <f>VLOOKUP(C81,'CAMSS List of Standards'!A:AF,30,FALSE)</f>
        <v>#N/A</v>
      </c>
      <c r="G81" t="s">
        <v>1106</v>
      </c>
    </row>
    <row r="82" spans="3:7" x14ac:dyDescent="0.25">
      <c r="C82">
        <f t="shared" si="1"/>
        <v>0</v>
      </c>
      <c r="F82" t="e">
        <f>VLOOKUP(C82,'CAMSS List of Standards'!A:AF,30,FALSE)</f>
        <v>#N/A</v>
      </c>
      <c r="G82" t="s">
        <v>1106</v>
      </c>
    </row>
    <row r="83" spans="3:7" x14ac:dyDescent="0.25">
      <c r="C83">
        <f t="shared" si="1"/>
        <v>0</v>
      </c>
      <c r="F83" t="e">
        <f>VLOOKUP(C83,'CAMSS List of Standards'!A:AF,30,FALSE)</f>
        <v>#N/A</v>
      </c>
      <c r="G83" t="s">
        <v>1106</v>
      </c>
    </row>
    <row r="84" spans="3:7" x14ac:dyDescent="0.25">
      <c r="C84">
        <f t="shared" si="1"/>
        <v>0</v>
      </c>
      <c r="F84" t="e">
        <f>VLOOKUP(C84,'CAMSS List of Standards'!A:AF,30,FALSE)</f>
        <v>#N/A</v>
      </c>
      <c r="G84" t="s">
        <v>1106</v>
      </c>
    </row>
    <row r="85" spans="3:7" x14ac:dyDescent="0.25">
      <c r="C85">
        <f t="shared" si="1"/>
        <v>0</v>
      </c>
      <c r="F85" t="e">
        <f>VLOOKUP(C85,'CAMSS List of Standards'!A:AF,30,FALSE)</f>
        <v>#N/A</v>
      </c>
      <c r="G85" t="s">
        <v>1106</v>
      </c>
    </row>
    <row r="86" spans="3:7" x14ac:dyDescent="0.25">
      <c r="C86">
        <f t="shared" si="1"/>
        <v>0</v>
      </c>
      <c r="F86" t="e">
        <f>VLOOKUP(C86,'CAMSS List of Standards'!A:AF,30,FALSE)</f>
        <v>#N/A</v>
      </c>
      <c r="G86" t="s">
        <v>1106</v>
      </c>
    </row>
    <row r="87" spans="3:7" x14ac:dyDescent="0.25">
      <c r="C87">
        <f t="shared" si="1"/>
        <v>0</v>
      </c>
      <c r="F87" t="e">
        <f>VLOOKUP(C87,'CAMSS List of Standards'!A:AF,30,FALSE)</f>
        <v>#N/A</v>
      </c>
      <c r="G87" t="s">
        <v>1106</v>
      </c>
    </row>
    <row r="88" spans="3:7" x14ac:dyDescent="0.25">
      <c r="C88">
        <f t="shared" si="1"/>
        <v>0</v>
      </c>
      <c r="F88" t="e">
        <f>VLOOKUP(C88,'CAMSS List of Standards'!A:AF,30,FALSE)</f>
        <v>#N/A</v>
      </c>
      <c r="G88" t="s">
        <v>1106</v>
      </c>
    </row>
    <row r="89" spans="3:7" x14ac:dyDescent="0.25">
      <c r="C89">
        <f t="shared" si="1"/>
        <v>0</v>
      </c>
      <c r="F89" t="e">
        <f>VLOOKUP(C89,'CAMSS List of Standards'!A:AF,30,FALSE)</f>
        <v>#N/A</v>
      </c>
      <c r="G89" t="s">
        <v>1106</v>
      </c>
    </row>
    <row r="90" spans="3:7" x14ac:dyDescent="0.25">
      <c r="C90">
        <f t="shared" si="1"/>
        <v>0</v>
      </c>
      <c r="F90" t="e">
        <f>VLOOKUP(C90,'CAMSS List of Standards'!A:AF,30,FALSE)</f>
        <v>#N/A</v>
      </c>
      <c r="G90" t="s">
        <v>1106</v>
      </c>
    </row>
    <row r="91" spans="3:7" x14ac:dyDescent="0.25">
      <c r="C91">
        <f t="shared" si="1"/>
        <v>0</v>
      </c>
      <c r="F91" t="e">
        <f>VLOOKUP(C91,'CAMSS List of Standards'!A:AF,30,FALSE)</f>
        <v>#N/A</v>
      </c>
      <c r="G91" t="s">
        <v>1106</v>
      </c>
    </row>
    <row r="92" spans="3:7" x14ac:dyDescent="0.25">
      <c r="C92">
        <f t="shared" si="1"/>
        <v>0</v>
      </c>
      <c r="F92" t="e">
        <f>VLOOKUP(C92,'CAMSS List of Standards'!A:AF,30,FALSE)</f>
        <v>#N/A</v>
      </c>
      <c r="G92" t="s">
        <v>1106</v>
      </c>
    </row>
    <row r="93" spans="3:7" x14ac:dyDescent="0.25">
      <c r="C93">
        <f t="shared" si="1"/>
        <v>0</v>
      </c>
      <c r="F93" t="e">
        <f>VLOOKUP(C93,'CAMSS List of Standards'!A:AF,30,FALSE)</f>
        <v>#N/A</v>
      </c>
      <c r="G93" t="s">
        <v>1106</v>
      </c>
    </row>
    <row r="94" spans="3:7" x14ac:dyDescent="0.25">
      <c r="C94">
        <f t="shared" si="1"/>
        <v>0</v>
      </c>
      <c r="F94" t="e">
        <f>VLOOKUP(C94,'CAMSS List of Standards'!A:AF,30,FALSE)</f>
        <v>#N/A</v>
      </c>
      <c r="G94" t="s">
        <v>1106</v>
      </c>
    </row>
    <row r="95" spans="3:7" x14ac:dyDescent="0.25">
      <c r="C95">
        <f t="shared" si="1"/>
        <v>0</v>
      </c>
      <c r="F95" t="e">
        <f>VLOOKUP(C95,'CAMSS List of Standards'!A:AF,30,FALSE)</f>
        <v>#N/A</v>
      </c>
      <c r="G95" t="s">
        <v>1106</v>
      </c>
    </row>
    <row r="96" spans="3:7" x14ac:dyDescent="0.25">
      <c r="C96">
        <f t="shared" si="1"/>
        <v>0</v>
      </c>
      <c r="F96" t="e">
        <f>VLOOKUP(C96,'CAMSS List of Standards'!A:AF,30,FALSE)</f>
        <v>#N/A</v>
      </c>
      <c r="G96" t="s">
        <v>1106</v>
      </c>
    </row>
    <row r="97" spans="3:7" x14ac:dyDescent="0.25">
      <c r="C97">
        <f t="shared" si="1"/>
        <v>0</v>
      </c>
      <c r="F97" t="e">
        <f>VLOOKUP(C97,'CAMSS List of Standards'!A:AF,30,FALSE)</f>
        <v>#N/A</v>
      </c>
      <c r="G97" t="s">
        <v>1106</v>
      </c>
    </row>
    <row r="98" spans="3:7" x14ac:dyDescent="0.25">
      <c r="C98">
        <f t="shared" si="1"/>
        <v>0</v>
      </c>
      <c r="F98" t="e">
        <f>VLOOKUP(C98,'CAMSS List of Standards'!A:AF,30,FALSE)</f>
        <v>#N/A</v>
      </c>
      <c r="G98" t="s">
        <v>1106</v>
      </c>
    </row>
    <row r="99" spans="3:7" x14ac:dyDescent="0.25">
      <c r="C99">
        <f t="shared" si="1"/>
        <v>0</v>
      </c>
      <c r="F99" t="e">
        <f>VLOOKUP(C99,'CAMSS List of Standards'!A:AF,30,FALSE)</f>
        <v>#N/A</v>
      </c>
      <c r="G99" t="s">
        <v>1106</v>
      </c>
    </row>
    <row r="100" spans="3:7" x14ac:dyDescent="0.25">
      <c r="C100">
        <f t="shared" si="1"/>
        <v>0</v>
      </c>
      <c r="F100" t="e">
        <f>VLOOKUP(C100,'CAMSS List of Standards'!A:AF,30,FALSE)</f>
        <v>#N/A</v>
      </c>
      <c r="G100" t="s">
        <v>1106</v>
      </c>
    </row>
    <row r="101" spans="3:7" x14ac:dyDescent="0.25">
      <c r="C101">
        <f t="shared" si="1"/>
        <v>0</v>
      </c>
      <c r="F101" t="e">
        <f>VLOOKUP(C101,'CAMSS List of Standards'!A:AF,30,FALSE)</f>
        <v>#N/A</v>
      </c>
      <c r="G101" t="s">
        <v>1106</v>
      </c>
    </row>
    <row r="102" spans="3:7" x14ac:dyDescent="0.25">
      <c r="C102">
        <f t="shared" si="1"/>
        <v>0</v>
      </c>
      <c r="F102" t="e">
        <f>VLOOKUP(C102,'CAMSS List of Standards'!A:AF,30,FALSE)</f>
        <v>#N/A</v>
      </c>
      <c r="G102" t="s">
        <v>1106</v>
      </c>
    </row>
    <row r="103" spans="3:7" x14ac:dyDescent="0.25">
      <c r="C103">
        <f t="shared" si="1"/>
        <v>0</v>
      </c>
      <c r="F103" t="e">
        <f>VLOOKUP(C103,'CAMSS List of Standards'!A:AF,30,FALSE)</f>
        <v>#N/A</v>
      </c>
      <c r="G103" t="s">
        <v>1106</v>
      </c>
    </row>
    <row r="104" spans="3:7" x14ac:dyDescent="0.25">
      <c r="C104">
        <f t="shared" si="1"/>
        <v>0</v>
      </c>
      <c r="F104" t="e">
        <f>VLOOKUP(C104,'CAMSS List of Standards'!A:AF,30,FALSE)</f>
        <v>#N/A</v>
      </c>
      <c r="G104" t="s">
        <v>1106</v>
      </c>
    </row>
    <row r="105" spans="3:7" x14ac:dyDescent="0.25">
      <c r="C105">
        <f t="shared" si="1"/>
        <v>0</v>
      </c>
      <c r="F105" t="e">
        <f>VLOOKUP(C105,'CAMSS List of Standards'!A:AF,30,FALSE)</f>
        <v>#N/A</v>
      </c>
      <c r="G105" t="s">
        <v>1106</v>
      </c>
    </row>
    <row r="106" spans="3:7" x14ac:dyDescent="0.25">
      <c r="C106">
        <f t="shared" si="1"/>
        <v>0</v>
      </c>
      <c r="F106" t="e">
        <f>VLOOKUP(C106,'CAMSS List of Standards'!A:AF,30,FALSE)</f>
        <v>#N/A</v>
      </c>
      <c r="G106" t="s">
        <v>1106</v>
      </c>
    </row>
    <row r="107" spans="3:7" x14ac:dyDescent="0.25">
      <c r="C107">
        <f t="shared" si="1"/>
        <v>0</v>
      </c>
      <c r="F107" t="e">
        <f>VLOOKUP(C107,'CAMSS List of Standards'!A:AF,30,FALSE)</f>
        <v>#N/A</v>
      </c>
      <c r="G107" t="s">
        <v>1106</v>
      </c>
    </row>
    <row r="108" spans="3:7" x14ac:dyDescent="0.25">
      <c r="C108">
        <f t="shared" si="1"/>
        <v>0</v>
      </c>
      <c r="F108" t="e">
        <f>VLOOKUP(C108,'CAMSS List of Standards'!A:AF,30,FALSE)</f>
        <v>#N/A</v>
      </c>
      <c r="G108" t="s">
        <v>1106</v>
      </c>
    </row>
    <row r="109" spans="3:7" x14ac:dyDescent="0.25">
      <c r="C109">
        <f t="shared" si="1"/>
        <v>0</v>
      </c>
      <c r="F109" t="e">
        <f>VLOOKUP(C109,'CAMSS List of Standards'!A:AF,30,FALSE)</f>
        <v>#N/A</v>
      </c>
      <c r="G109" t="s">
        <v>1106</v>
      </c>
    </row>
    <row r="110" spans="3:7" x14ac:dyDescent="0.25">
      <c r="C110">
        <f t="shared" si="1"/>
        <v>0</v>
      </c>
      <c r="F110" t="e">
        <f>VLOOKUP(C110,'CAMSS List of Standards'!A:AF,30,FALSE)</f>
        <v>#N/A</v>
      </c>
      <c r="G110" t="s">
        <v>1106</v>
      </c>
    </row>
    <row r="111" spans="3:7" x14ac:dyDescent="0.25">
      <c r="C111">
        <f t="shared" si="1"/>
        <v>0</v>
      </c>
      <c r="F111" t="e">
        <f>VLOOKUP(C111,'CAMSS List of Standards'!A:AF,30,FALSE)</f>
        <v>#N/A</v>
      </c>
      <c r="G111" t="s">
        <v>1106</v>
      </c>
    </row>
    <row r="112" spans="3:7" x14ac:dyDescent="0.25">
      <c r="C112">
        <f t="shared" si="1"/>
        <v>0</v>
      </c>
      <c r="F112" t="e">
        <f>VLOOKUP(C112,'CAMSS List of Standards'!A:AF,30,FALSE)</f>
        <v>#N/A</v>
      </c>
      <c r="G112" t="s">
        <v>1106</v>
      </c>
    </row>
    <row r="113" spans="3:7" x14ac:dyDescent="0.25">
      <c r="C113">
        <f t="shared" si="1"/>
        <v>0</v>
      </c>
      <c r="F113" t="e">
        <f>VLOOKUP(C113,'CAMSS List of Standards'!A:AF,30,FALSE)</f>
        <v>#N/A</v>
      </c>
      <c r="G113" t="s">
        <v>1106</v>
      </c>
    </row>
    <row r="114" spans="3:7" x14ac:dyDescent="0.25">
      <c r="C114">
        <f t="shared" si="1"/>
        <v>0</v>
      </c>
      <c r="F114" t="e">
        <f>VLOOKUP(C114,'CAMSS List of Standards'!A:AF,30,FALSE)</f>
        <v>#N/A</v>
      </c>
      <c r="G114" t="s">
        <v>1106</v>
      </c>
    </row>
    <row r="115" spans="3:7" x14ac:dyDescent="0.25">
      <c r="C115">
        <f t="shared" si="1"/>
        <v>0</v>
      </c>
      <c r="F115" t="e">
        <f>VLOOKUP(C115,'CAMSS List of Standards'!A:AF,30,FALSE)</f>
        <v>#N/A</v>
      </c>
      <c r="G115" t="s">
        <v>1106</v>
      </c>
    </row>
    <row r="116" spans="3:7" x14ac:dyDescent="0.25">
      <c r="C116">
        <f t="shared" si="1"/>
        <v>0</v>
      </c>
      <c r="F116" t="e">
        <f>VLOOKUP(C116,'CAMSS List of Standards'!A:AF,30,FALSE)</f>
        <v>#N/A</v>
      </c>
      <c r="G116" t="s">
        <v>1106</v>
      </c>
    </row>
    <row r="117" spans="3:7" x14ac:dyDescent="0.25">
      <c r="C117">
        <f t="shared" si="1"/>
        <v>0</v>
      </c>
      <c r="F117" t="e">
        <f>VLOOKUP(C117,'CAMSS List of Standards'!A:AF,30,FALSE)</f>
        <v>#N/A</v>
      </c>
      <c r="G117" t="s">
        <v>1106</v>
      </c>
    </row>
    <row r="118" spans="3:7" x14ac:dyDescent="0.25">
      <c r="C118">
        <f t="shared" si="1"/>
        <v>0</v>
      </c>
      <c r="F118" t="e">
        <f>VLOOKUP(C118,'CAMSS List of Standards'!A:AF,30,FALSE)</f>
        <v>#N/A</v>
      </c>
      <c r="G118" t="s">
        <v>1106</v>
      </c>
    </row>
    <row r="119" spans="3:7" x14ac:dyDescent="0.25">
      <c r="C119">
        <f t="shared" si="1"/>
        <v>0</v>
      </c>
      <c r="F119" t="e">
        <f>VLOOKUP(C119,'CAMSS List of Standards'!A:AF,30,FALSE)</f>
        <v>#N/A</v>
      </c>
      <c r="G119" t="s">
        <v>1106</v>
      </c>
    </row>
    <row r="120" spans="3:7" x14ac:dyDescent="0.25">
      <c r="C120">
        <f t="shared" si="1"/>
        <v>0</v>
      </c>
      <c r="F120" t="e">
        <f>VLOOKUP(C120,'CAMSS List of Standards'!A:AF,30,FALSE)</f>
        <v>#N/A</v>
      </c>
      <c r="G120" t="s">
        <v>1106</v>
      </c>
    </row>
    <row r="121" spans="3:7" x14ac:dyDescent="0.25">
      <c r="C121">
        <f t="shared" si="1"/>
        <v>0</v>
      </c>
      <c r="F121" t="e">
        <f>VLOOKUP(C121,'CAMSS List of Standards'!A:AF,30,FALSE)</f>
        <v>#N/A</v>
      </c>
      <c r="G121" t="s">
        <v>1106</v>
      </c>
    </row>
    <row r="122" spans="3:7" x14ac:dyDescent="0.25">
      <c r="C122">
        <f t="shared" si="1"/>
        <v>0</v>
      </c>
      <c r="F122" t="e">
        <f>VLOOKUP(C122,'CAMSS List of Standards'!A:AF,30,FALSE)</f>
        <v>#N/A</v>
      </c>
      <c r="G122" t="s">
        <v>1106</v>
      </c>
    </row>
    <row r="123" spans="3:7" x14ac:dyDescent="0.25">
      <c r="C123">
        <f t="shared" si="1"/>
        <v>0</v>
      </c>
      <c r="F123" t="e">
        <f>VLOOKUP(C123,'CAMSS List of Standards'!A:AF,30,FALSE)</f>
        <v>#N/A</v>
      </c>
      <c r="G123" t="s">
        <v>1106</v>
      </c>
    </row>
    <row r="124" spans="3:7" x14ac:dyDescent="0.25">
      <c r="C124">
        <f t="shared" si="1"/>
        <v>0</v>
      </c>
      <c r="F124" t="e">
        <f>VLOOKUP(C124,'CAMSS List of Standards'!A:AF,30,FALSE)</f>
        <v>#N/A</v>
      </c>
      <c r="G124" t="s">
        <v>1106</v>
      </c>
    </row>
    <row r="125" spans="3:7" x14ac:dyDescent="0.25">
      <c r="C125">
        <f t="shared" si="1"/>
        <v>0</v>
      </c>
      <c r="F125" t="e">
        <f>VLOOKUP(C125,'CAMSS List of Standards'!A:AF,30,FALSE)</f>
        <v>#N/A</v>
      </c>
      <c r="G125" t="s">
        <v>1106</v>
      </c>
    </row>
    <row r="126" spans="3:7" x14ac:dyDescent="0.25">
      <c r="C126">
        <f t="shared" si="1"/>
        <v>0</v>
      </c>
      <c r="F126" t="e">
        <f>VLOOKUP(C126,'CAMSS List of Standards'!A:AF,30,FALSE)</f>
        <v>#N/A</v>
      </c>
      <c r="G126" t="s">
        <v>1106</v>
      </c>
    </row>
    <row r="127" spans="3:7" x14ac:dyDescent="0.25">
      <c r="C127">
        <f t="shared" si="1"/>
        <v>0</v>
      </c>
      <c r="F127" t="e">
        <f>VLOOKUP(C127,'CAMSS List of Standards'!A:AF,30,FALSE)</f>
        <v>#N/A</v>
      </c>
      <c r="G127" t="s">
        <v>1106</v>
      </c>
    </row>
    <row r="128" spans="3:7" x14ac:dyDescent="0.25">
      <c r="C128">
        <f t="shared" si="1"/>
        <v>0</v>
      </c>
      <c r="F128" t="e">
        <f>VLOOKUP(C128,'CAMSS List of Standards'!A:AF,30,FALSE)</f>
        <v>#N/A</v>
      </c>
      <c r="G128" t="s">
        <v>1106</v>
      </c>
    </row>
    <row r="129" spans="3:7" x14ac:dyDescent="0.25">
      <c r="C129">
        <f t="shared" si="1"/>
        <v>0</v>
      </c>
      <c r="F129" t="e">
        <f>VLOOKUP(C129,'CAMSS List of Standards'!A:AF,30,FALSE)</f>
        <v>#N/A</v>
      </c>
      <c r="G129" t="s">
        <v>1106</v>
      </c>
    </row>
    <row r="130" spans="3:7" x14ac:dyDescent="0.25">
      <c r="C130">
        <f t="shared" si="1"/>
        <v>0</v>
      </c>
      <c r="F130" t="e">
        <f>VLOOKUP(C130,'CAMSS List of Standards'!A:AF,30,FALSE)</f>
        <v>#N/A</v>
      </c>
      <c r="G130" t="s">
        <v>1106</v>
      </c>
    </row>
    <row r="131" spans="3:7" x14ac:dyDescent="0.25">
      <c r="C131">
        <f t="shared" ref="C131:C150" si="2">A131</f>
        <v>0</v>
      </c>
      <c r="F131" t="e">
        <f>VLOOKUP(C131,'CAMSS List of Standards'!A:AF,30,FALSE)</f>
        <v>#N/A</v>
      </c>
      <c r="G131" t="s">
        <v>1106</v>
      </c>
    </row>
    <row r="132" spans="3:7" x14ac:dyDescent="0.25">
      <c r="C132">
        <f t="shared" si="2"/>
        <v>0</v>
      </c>
      <c r="F132" t="e">
        <f>VLOOKUP(C132,'CAMSS List of Standards'!A:AF,30,FALSE)</f>
        <v>#N/A</v>
      </c>
      <c r="G132" t="s">
        <v>1106</v>
      </c>
    </row>
    <row r="133" spans="3:7" x14ac:dyDescent="0.25">
      <c r="C133">
        <f t="shared" si="2"/>
        <v>0</v>
      </c>
      <c r="F133" t="e">
        <f>VLOOKUP(C133,'CAMSS List of Standards'!A:AF,30,FALSE)</f>
        <v>#N/A</v>
      </c>
      <c r="G133" t="s">
        <v>1106</v>
      </c>
    </row>
    <row r="134" spans="3:7" x14ac:dyDescent="0.25">
      <c r="C134">
        <f t="shared" si="2"/>
        <v>0</v>
      </c>
      <c r="F134" t="e">
        <f>VLOOKUP(C134,'CAMSS List of Standards'!A:AF,30,FALSE)</f>
        <v>#N/A</v>
      </c>
      <c r="G134" t="s">
        <v>1106</v>
      </c>
    </row>
    <row r="135" spans="3:7" x14ac:dyDescent="0.25">
      <c r="C135">
        <f t="shared" si="2"/>
        <v>0</v>
      </c>
      <c r="F135" t="e">
        <f>VLOOKUP(C135,'CAMSS List of Standards'!A:AF,30,FALSE)</f>
        <v>#N/A</v>
      </c>
      <c r="G135" t="s">
        <v>1106</v>
      </c>
    </row>
    <row r="136" spans="3:7" x14ac:dyDescent="0.25">
      <c r="C136">
        <f t="shared" si="2"/>
        <v>0</v>
      </c>
      <c r="F136" t="e">
        <f>VLOOKUP(C136,'CAMSS List of Standards'!A:AF,30,FALSE)</f>
        <v>#N/A</v>
      </c>
      <c r="G136" t="s">
        <v>1106</v>
      </c>
    </row>
    <row r="137" spans="3:7" x14ac:dyDescent="0.25">
      <c r="C137">
        <f t="shared" si="2"/>
        <v>0</v>
      </c>
      <c r="F137" t="e">
        <f>VLOOKUP(C137,'CAMSS List of Standards'!A:AF,30,FALSE)</f>
        <v>#N/A</v>
      </c>
      <c r="G137" t="s">
        <v>1106</v>
      </c>
    </row>
    <row r="138" spans="3:7" x14ac:dyDescent="0.25">
      <c r="C138">
        <f t="shared" si="2"/>
        <v>0</v>
      </c>
      <c r="F138" t="e">
        <f>VLOOKUP(C138,'CAMSS List of Standards'!A:AF,30,FALSE)</f>
        <v>#N/A</v>
      </c>
      <c r="G138" t="s">
        <v>1106</v>
      </c>
    </row>
    <row r="139" spans="3:7" x14ac:dyDescent="0.25">
      <c r="C139">
        <f t="shared" si="2"/>
        <v>0</v>
      </c>
      <c r="F139" t="e">
        <f>VLOOKUP(C139,'CAMSS List of Standards'!A:AF,30,FALSE)</f>
        <v>#N/A</v>
      </c>
      <c r="G139" t="s">
        <v>1106</v>
      </c>
    </row>
    <row r="140" spans="3:7" x14ac:dyDescent="0.25">
      <c r="C140">
        <f t="shared" si="2"/>
        <v>0</v>
      </c>
      <c r="F140" t="e">
        <f>VLOOKUP(C140,'CAMSS List of Standards'!A:AF,30,FALSE)</f>
        <v>#N/A</v>
      </c>
      <c r="G140" t="s">
        <v>1106</v>
      </c>
    </row>
    <row r="141" spans="3:7" x14ac:dyDescent="0.25">
      <c r="C141">
        <f t="shared" si="2"/>
        <v>0</v>
      </c>
      <c r="F141" t="e">
        <f>VLOOKUP(C141,'CAMSS List of Standards'!A:AF,30,FALSE)</f>
        <v>#N/A</v>
      </c>
      <c r="G141" t="s">
        <v>1106</v>
      </c>
    </row>
    <row r="142" spans="3:7" x14ac:dyDescent="0.25">
      <c r="C142">
        <f t="shared" si="2"/>
        <v>0</v>
      </c>
      <c r="F142" t="e">
        <f>VLOOKUP(C142,'CAMSS List of Standards'!A:AF,30,FALSE)</f>
        <v>#N/A</v>
      </c>
      <c r="G142" t="s">
        <v>1106</v>
      </c>
    </row>
    <row r="143" spans="3:7" x14ac:dyDescent="0.25">
      <c r="C143">
        <f t="shared" si="2"/>
        <v>0</v>
      </c>
      <c r="F143" t="e">
        <f>VLOOKUP(C143,'CAMSS List of Standards'!A:AF,30,FALSE)</f>
        <v>#N/A</v>
      </c>
      <c r="G143" t="s">
        <v>1106</v>
      </c>
    </row>
    <row r="144" spans="3:7" x14ac:dyDescent="0.25">
      <c r="C144">
        <f t="shared" si="2"/>
        <v>0</v>
      </c>
      <c r="F144" t="e">
        <f>VLOOKUP(C144,'CAMSS List of Standards'!A:AF,30,FALSE)</f>
        <v>#N/A</v>
      </c>
      <c r="G144" t="s">
        <v>1106</v>
      </c>
    </row>
    <row r="145" spans="3:7" x14ac:dyDescent="0.25">
      <c r="C145">
        <f t="shared" si="2"/>
        <v>0</v>
      </c>
      <c r="F145" t="e">
        <f>VLOOKUP(C145,'CAMSS List of Standards'!A:AF,30,FALSE)</f>
        <v>#N/A</v>
      </c>
      <c r="G145" t="s">
        <v>1106</v>
      </c>
    </row>
    <row r="146" spans="3:7" x14ac:dyDescent="0.25">
      <c r="C146">
        <f t="shared" si="2"/>
        <v>0</v>
      </c>
      <c r="F146" t="e">
        <f>VLOOKUP(C146,'CAMSS List of Standards'!A:AF,30,FALSE)</f>
        <v>#N/A</v>
      </c>
      <c r="G146" t="s">
        <v>1106</v>
      </c>
    </row>
    <row r="147" spans="3:7" x14ac:dyDescent="0.25">
      <c r="C147">
        <f t="shared" si="2"/>
        <v>0</v>
      </c>
      <c r="F147" t="e">
        <f>VLOOKUP(C147,'CAMSS List of Standards'!A:AF,30,FALSE)</f>
        <v>#N/A</v>
      </c>
      <c r="G147" t="s">
        <v>1106</v>
      </c>
    </row>
    <row r="148" spans="3:7" x14ac:dyDescent="0.25">
      <c r="C148">
        <f t="shared" si="2"/>
        <v>0</v>
      </c>
      <c r="F148" t="e">
        <f>VLOOKUP(C148,'CAMSS List of Standards'!A:AF,30,FALSE)</f>
        <v>#N/A</v>
      </c>
      <c r="G148" t="s">
        <v>1106</v>
      </c>
    </row>
    <row r="149" spans="3:7" x14ac:dyDescent="0.25">
      <c r="C149">
        <f t="shared" si="2"/>
        <v>0</v>
      </c>
      <c r="F149" t="e">
        <f>VLOOKUP(C149,'CAMSS List of Standards'!A:AF,30,FALSE)</f>
        <v>#N/A</v>
      </c>
      <c r="G149" t="s">
        <v>1106</v>
      </c>
    </row>
    <row r="150" spans="3:7" x14ac:dyDescent="0.25">
      <c r="C150">
        <f t="shared" si="2"/>
        <v>0</v>
      </c>
      <c r="F150" t="e">
        <f>VLOOKUP(C150,'CAMSS List of Standards'!A:AF,30,FALSE)</f>
        <v>#N/A</v>
      </c>
      <c r="G150" t="s">
        <v>1106</v>
      </c>
    </row>
  </sheetData>
  <autoFilter ref="A1:I150" xr:uid="{00000000-0009-0000-0000-000018000000}">
    <sortState xmlns:xlrd2="http://schemas.microsoft.com/office/spreadsheetml/2017/richdata2" ref="A2:I150">
      <sortCondition ref="C1:C150"/>
    </sortState>
  </autoFilter>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C00000"/>
  </sheetPr>
  <dimension ref="A1:J150"/>
  <sheetViews>
    <sheetView workbookViewId="0">
      <selection activeCell="I31" sqref="I31"/>
    </sheetView>
  </sheetViews>
  <sheetFormatPr defaultColWidth="9.140625" defaultRowHeight="15" x14ac:dyDescent="0.25"/>
  <cols>
    <col min="1" max="1" width="15.5703125" bestFit="1" customWidth="1"/>
    <col min="2" max="2" width="19.140625" bestFit="1" customWidth="1"/>
    <col min="3" max="3" width="19.140625" customWidth="1"/>
    <col min="4" max="4" width="17.140625" bestFit="1" customWidth="1"/>
    <col min="5" max="5" width="12.42578125" bestFit="1" customWidth="1"/>
    <col min="6" max="6" width="10.140625" bestFit="1" customWidth="1"/>
    <col min="7" max="7" width="17" bestFit="1" customWidth="1"/>
    <col min="8" max="8" width="6.85546875" bestFit="1" customWidth="1"/>
    <col min="9" max="9" width="20.42578125" bestFit="1" customWidth="1"/>
    <col min="10" max="10" width="13.85546875" bestFit="1" customWidth="1"/>
  </cols>
  <sheetData>
    <row r="1" spans="1:10" x14ac:dyDescent="0.25">
      <c r="A1" s="1" t="s">
        <v>1099</v>
      </c>
      <c r="B1" s="1" t="s">
        <v>1624</v>
      </c>
      <c r="C1" s="1" t="s">
        <v>2912</v>
      </c>
      <c r="D1" s="1" t="s">
        <v>1102</v>
      </c>
      <c r="E1" s="1" t="s">
        <v>1103</v>
      </c>
      <c r="F1" s="1" t="s">
        <v>1104</v>
      </c>
      <c r="G1" s="1" t="s">
        <v>1105</v>
      </c>
      <c r="H1" s="1" t="s">
        <v>1106</v>
      </c>
      <c r="I1" s="1" t="s">
        <v>1107</v>
      </c>
      <c r="J1" s="1" t="s">
        <v>1108</v>
      </c>
    </row>
    <row r="2" spans="1:10" x14ac:dyDescent="0.25">
      <c r="B2" s="8" t="s">
        <v>2913</v>
      </c>
      <c r="C2" s="8" t="s">
        <v>2913</v>
      </c>
      <c r="D2" t="s">
        <v>302</v>
      </c>
      <c r="G2" t="e">
        <f>VLOOKUP(D2,'CAMSS List of Standards'!A:AF,33,FALSE)</f>
        <v>#N/A</v>
      </c>
      <c r="H2" t="s">
        <v>1106</v>
      </c>
    </row>
    <row r="3" spans="1:10" x14ac:dyDescent="0.25">
      <c r="B3" s="8" t="s">
        <v>2914</v>
      </c>
      <c r="C3" s="8" t="s">
        <v>2914</v>
      </c>
      <c r="D3" t="s">
        <v>203</v>
      </c>
      <c r="G3" t="e">
        <f>VLOOKUP(D3,'CAMSS List of Standards'!A:AF,33,FALSE)</f>
        <v>#REF!</v>
      </c>
      <c r="H3" t="s">
        <v>1106</v>
      </c>
    </row>
    <row r="4" spans="1:10" x14ac:dyDescent="0.25">
      <c r="B4" s="8" t="s">
        <v>2915</v>
      </c>
      <c r="C4" s="8" t="s">
        <v>2915</v>
      </c>
      <c r="D4" s="8" t="s">
        <v>316</v>
      </c>
      <c r="E4">
        <v>1</v>
      </c>
      <c r="G4" t="e">
        <f>VLOOKUP(D4,'CAMSS List of Standards'!A:AF,33,FALSE)</f>
        <v>#N/A</v>
      </c>
      <c r="H4" t="s">
        <v>1106</v>
      </c>
    </row>
    <row r="5" spans="1:10" x14ac:dyDescent="0.25">
      <c r="B5" s="8" t="s">
        <v>2916</v>
      </c>
      <c r="C5" s="8" t="s">
        <v>2916</v>
      </c>
      <c r="D5" s="8" t="s">
        <v>318</v>
      </c>
      <c r="E5">
        <v>1</v>
      </c>
      <c r="G5" t="e">
        <f>VLOOKUP(D5,'CAMSS List of Standards'!A:AF,33,FALSE)</f>
        <v>#N/A</v>
      </c>
      <c r="H5" t="s">
        <v>1106</v>
      </c>
    </row>
    <row r="6" spans="1:10" x14ac:dyDescent="0.25">
      <c r="B6" s="8" t="s">
        <v>2917</v>
      </c>
      <c r="C6" s="8" t="s">
        <v>2917</v>
      </c>
      <c r="D6" t="s">
        <v>116</v>
      </c>
      <c r="E6" t="s">
        <v>2514</v>
      </c>
      <c r="G6" t="e">
        <f>VLOOKUP(D6,'CAMSS List of Standards'!A:AF,33,FALSE)</f>
        <v>#REF!</v>
      </c>
      <c r="H6" t="s">
        <v>1106</v>
      </c>
    </row>
    <row r="7" spans="1:10" x14ac:dyDescent="0.25">
      <c r="B7" t="s">
        <v>2918</v>
      </c>
      <c r="C7" t="s">
        <v>2918</v>
      </c>
      <c r="D7" t="s">
        <v>77</v>
      </c>
      <c r="G7" t="e">
        <f>VLOOKUP(D7,'CAMSS List of Standards'!A:AF,33,FALSE)</f>
        <v>#REF!</v>
      </c>
      <c r="H7" t="s">
        <v>1106</v>
      </c>
    </row>
    <row r="8" spans="1:10" x14ac:dyDescent="0.25">
      <c r="B8" t="s">
        <v>2919</v>
      </c>
      <c r="C8" t="s">
        <v>2919</v>
      </c>
      <c r="D8" t="s">
        <v>155</v>
      </c>
      <c r="G8" t="e">
        <f>VLOOKUP(D8,'CAMSS List of Standards'!A:AF,33,FALSE)</f>
        <v>#REF!</v>
      </c>
      <c r="H8" t="s">
        <v>1106</v>
      </c>
    </row>
    <row r="9" spans="1:10" x14ac:dyDescent="0.25">
      <c r="B9" s="8" t="s">
        <v>2920</v>
      </c>
      <c r="C9" s="8" t="s">
        <v>2920</v>
      </c>
      <c r="D9" t="s">
        <v>117</v>
      </c>
      <c r="G9" t="e">
        <f>VLOOKUP(D9,'CAMSS List of Standards'!A:AF,33,FALSE)</f>
        <v>#REF!</v>
      </c>
      <c r="H9" t="s">
        <v>1106</v>
      </c>
    </row>
    <row r="10" spans="1:10" x14ac:dyDescent="0.25">
      <c r="B10" t="s">
        <v>2921</v>
      </c>
      <c r="C10" t="s">
        <v>2921</v>
      </c>
      <c r="D10" t="s">
        <v>79</v>
      </c>
      <c r="G10" t="e">
        <f>VLOOKUP(D10,'CAMSS List of Standards'!A:AF,33,FALSE)</f>
        <v>#REF!</v>
      </c>
      <c r="H10" t="s">
        <v>1106</v>
      </c>
    </row>
    <row r="11" spans="1:10" x14ac:dyDescent="0.25">
      <c r="B11" s="8" t="s">
        <v>2922</v>
      </c>
      <c r="C11" s="8" t="s">
        <v>2922</v>
      </c>
      <c r="D11" t="s">
        <v>132</v>
      </c>
      <c r="G11" t="e">
        <f>VLOOKUP(D11,'CAMSS List of Standards'!A:AF,33,FALSE)</f>
        <v>#REF!</v>
      </c>
      <c r="H11" t="s">
        <v>1106</v>
      </c>
    </row>
    <row r="12" spans="1:10" x14ac:dyDescent="0.25">
      <c r="B12" s="8" t="s">
        <v>2923</v>
      </c>
      <c r="C12" s="8" t="s">
        <v>2923</v>
      </c>
      <c r="D12" t="s">
        <v>393</v>
      </c>
      <c r="G12" t="e">
        <f>VLOOKUP(D12,'CAMSS List of Standards'!A:AF,33,FALSE)</f>
        <v>#N/A</v>
      </c>
      <c r="H12" t="s">
        <v>1106</v>
      </c>
    </row>
    <row r="13" spans="1:10" x14ac:dyDescent="0.25">
      <c r="B13" s="8" t="s">
        <v>2924</v>
      </c>
      <c r="C13" s="8" t="s">
        <v>2924</v>
      </c>
      <c r="D13" t="s">
        <v>394</v>
      </c>
      <c r="G13" t="e">
        <f>VLOOKUP(D13,'CAMSS List of Standards'!A:AF,33,FALSE)</f>
        <v>#N/A</v>
      </c>
      <c r="H13" t="s">
        <v>1106</v>
      </c>
    </row>
    <row r="14" spans="1:10" x14ac:dyDescent="0.25">
      <c r="B14" s="8" t="s">
        <v>2925</v>
      </c>
      <c r="C14" s="8" t="s">
        <v>2925</v>
      </c>
      <c r="D14" s="8" t="s">
        <v>399</v>
      </c>
      <c r="G14" t="e">
        <f>VLOOKUP(D14,'CAMSS List of Standards'!A:AF,33,FALSE)</f>
        <v>#N/A</v>
      </c>
      <c r="H14" t="s">
        <v>1106</v>
      </c>
    </row>
    <row r="15" spans="1:10" x14ac:dyDescent="0.25">
      <c r="B15" s="8" t="s">
        <v>2926</v>
      </c>
      <c r="C15" s="8" t="s">
        <v>2926</v>
      </c>
      <c r="D15" t="s">
        <v>438</v>
      </c>
      <c r="G15" t="e">
        <f>VLOOKUP(D15,'CAMSS List of Standards'!A:AF,33,FALSE)</f>
        <v>#N/A</v>
      </c>
      <c r="H15" t="s">
        <v>1106</v>
      </c>
    </row>
    <row r="16" spans="1:10" x14ac:dyDescent="0.25">
      <c r="B16" t="s">
        <v>2927</v>
      </c>
      <c r="C16" t="s">
        <v>2927</v>
      </c>
      <c r="D16" t="s">
        <v>88</v>
      </c>
      <c r="G16" t="e">
        <f>VLOOKUP(D16,'CAMSS List of Standards'!A:AF,33,FALSE)</f>
        <v>#REF!</v>
      </c>
      <c r="H16" t="s">
        <v>1106</v>
      </c>
    </row>
    <row r="17" spans="2:8" x14ac:dyDescent="0.25">
      <c r="B17" t="s">
        <v>2446</v>
      </c>
      <c r="C17" t="s">
        <v>2446</v>
      </c>
      <c r="D17" t="s">
        <v>74</v>
      </c>
      <c r="G17" t="e">
        <f>VLOOKUP(D17,'CAMSS List of Standards'!A:AF,33,FALSE)</f>
        <v>#REF!</v>
      </c>
      <c r="H17" t="s">
        <v>1106</v>
      </c>
    </row>
    <row r="18" spans="2:8" x14ac:dyDescent="0.25">
      <c r="B18" t="s">
        <v>2928</v>
      </c>
      <c r="C18" t="s">
        <v>2928</v>
      </c>
      <c r="D18" t="s">
        <v>89</v>
      </c>
      <c r="G18" t="e">
        <f>VLOOKUP(D18,'CAMSS List of Standards'!A:AF,33,FALSE)</f>
        <v>#REF!</v>
      </c>
      <c r="H18" t="s">
        <v>1106</v>
      </c>
    </row>
    <row r="19" spans="2:8" x14ac:dyDescent="0.25">
      <c r="B19" t="s">
        <v>2929</v>
      </c>
      <c r="C19" t="s">
        <v>2929</v>
      </c>
      <c r="D19" t="s">
        <v>106</v>
      </c>
      <c r="G19" t="e">
        <f>VLOOKUP(D19,'CAMSS List of Standards'!A:AF,33,FALSE)</f>
        <v>#REF!</v>
      </c>
      <c r="H19" t="s">
        <v>1106</v>
      </c>
    </row>
    <row r="20" spans="2:8" x14ac:dyDescent="0.25">
      <c r="B20" t="s">
        <v>2930</v>
      </c>
      <c r="C20" t="s">
        <v>2930</v>
      </c>
      <c r="D20" t="s">
        <v>511</v>
      </c>
      <c r="G20" t="e">
        <f>VLOOKUP(D20,'CAMSS List of Standards'!A:AF,33,FALSE)</f>
        <v>#N/A</v>
      </c>
      <c r="H20" t="s">
        <v>1106</v>
      </c>
    </row>
    <row r="21" spans="2:8" x14ac:dyDescent="0.25">
      <c r="B21" t="s">
        <v>2931</v>
      </c>
      <c r="C21" t="s">
        <v>2931</v>
      </c>
      <c r="D21" t="s">
        <v>512</v>
      </c>
      <c r="G21" t="e">
        <f>VLOOKUP(D21,'CAMSS List of Standards'!A:AF,33,FALSE)</f>
        <v>#N/A</v>
      </c>
      <c r="H21" t="s">
        <v>1106</v>
      </c>
    </row>
    <row r="22" spans="2:8" x14ac:dyDescent="0.25">
      <c r="B22" t="s">
        <v>2932</v>
      </c>
      <c r="C22" t="s">
        <v>2932</v>
      </c>
      <c r="D22" t="s">
        <v>513</v>
      </c>
      <c r="G22" t="e">
        <f>VLOOKUP(D22,'CAMSS List of Standards'!A:AF,33,FALSE)</f>
        <v>#N/A</v>
      </c>
      <c r="H22" t="s">
        <v>1106</v>
      </c>
    </row>
    <row r="23" spans="2:8" x14ac:dyDescent="0.25">
      <c r="B23" t="s">
        <v>2933</v>
      </c>
      <c r="C23" t="s">
        <v>2933</v>
      </c>
      <c r="D23" t="s">
        <v>514</v>
      </c>
      <c r="G23" t="e">
        <f>VLOOKUP(D23,'CAMSS List of Standards'!A:AF,33,FALSE)</f>
        <v>#N/A</v>
      </c>
      <c r="H23" t="s">
        <v>1106</v>
      </c>
    </row>
    <row r="24" spans="2:8" x14ac:dyDescent="0.25">
      <c r="B24" t="s">
        <v>2934</v>
      </c>
      <c r="C24" t="s">
        <v>2934</v>
      </c>
      <c r="D24" t="s">
        <v>515</v>
      </c>
      <c r="G24" t="e">
        <f>VLOOKUP(D24,'CAMSS List of Standards'!A:AF,33,FALSE)</f>
        <v>#N/A</v>
      </c>
      <c r="H24" t="s">
        <v>1106</v>
      </c>
    </row>
    <row r="25" spans="2:8" x14ac:dyDescent="0.25">
      <c r="B25" t="s">
        <v>2935</v>
      </c>
      <c r="C25" t="s">
        <v>2935</v>
      </c>
      <c r="D25" t="s">
        <v>516</v>
      </c>
      <c r="G25" t="e">
        <f>VLOOKUP(D25,'CAMSS List of Standards'!A:AF,33,FALSE)</f>
        <v>#N/A</v>
      </c>
      <c r="H25" t="s">
        <v>1106</v>
      </c>
    </row>
    <row r="26" spans="2:8" x14ac:dyDescent="0.25">
      <c r="B26" t="s">
        <v>2936</v>
      </c>
      <c r="C26" t="s">
        <v>2936</v>
      </c>
      <c r="D26" t="s">
        <v>517</v>
      </c>
      <c r="G26" t="e">
        <f>VLOOKUP(D26,'CAMSS List of Standards'!A:AF,33,FALSE)</f>
        <v>#N/A</v>
      </c>
      <c r="H26" t="s">
        <v>1106</v>
      </c>
    </row>
    <row r="27" spans="2:8" x14ac:dyDescent="0.25">
      <c r="B27" t="s">
        <v>2937</v>
      </c>
      <c r="C27" t="s">
        <v>2937</v>
      </c>
      <c r="D27" t="s">
        <v>518</v>
      </c>
      <c r="G27" t="e">
        <f>VLOOKUP(D27,'CAMSS List of Standards'!A:AF,33,FALSE)</f>
        <v>#N/A</v>
      </c>
      <c r="H27" t="s">
        <v>1106</v>
      </c>
    </row>
    <row r="28" spans="2:8" x14ac:dyDescent="0.25">
      <c r="B28" t="s">
        <v>2938</v>
      </c>
      <c r="C28" t="s">
        <v>2938</v>
      </c>
      <c r="D28" t="s">
        <v>519</v>
      </c>
      <c r="G28" t="e">
        <f>VLOOKUP(D28,'CAMSS List of Standards'!A:AF,33,FALSE)</f>
        <v>#N/A</v>
      </c>
      <c r="H28" t="s">
        <v>1106</v>
      </c>
    </row>
    <row r="29" spans="2:8" x14ac:dyDescent="0.25">
      <c r="B29" t="s">
        <v>2939</v>
      </c>
      <c r="C29" t="s">
        <v>2939</v>
      </c>
      <c r="D29" t="s">
        <v>520</v>
      </c>
      <c r="G29" t="e">
        <f>VLOOKUP(D29,'CAMSS List of Standards'!A:AF,33,FALSE)</f>
        <v>#N/A</v>
      </c>
      <c r="H29" t="s">
        <v>1106</v>
      </c>
    </row>
    <row r="30" spans="2:8" x14ac:dyDescent="0.25">
      <c r="B30" t="s">
        <v>2940</v>
      </c>
      <c r="C30" t="s">
        <v>2940</v>
      </c>
      <c r="D30" t="s">
        <v>521</v>
      </c>
      <c r="G30" t="e">
        <f>VLOOKUP(D30,'CAMSS List of Standards'!A:AF,33,FALSE)</f>
        <v>#N/A</v>
      </c>
      <c r="H30" t="s">
        <v>1106</v>
      </c>
    </row>
    <row r="31" spans="2:8" x14ac:dyDescent="0.25">
      <c r="B31" t="s">
        <v>2941</v>
      </c>
      <c r="C31" t="s">
        <v>2941</v>
      </c>
      <c r="D31" t="s">
        <v>522</v>
      </c>
      <c r="G31" t="e">
        <f>VLOOKUP(D31,'CAMSS List of Standards'!A:AF,33,FALSE)</f>
        <v>#N/A</v>
      </c>
      <c r="H31" t="s">
        <v>1106</v>
      </c>
    </row>
    <row r="32" spans="2:8" x14ac:dyDescent="0.25">
      <c r="B32" t="s">
        <v>2942</v>
      </c>
      <c r="C32" t="s">
        <v>2942</v>
      </c>
      <c r="D32" t="s">
        <v>523</v>
      </c>
      <c r="G32" t="e">
        <f>VLOOKUP(D32,'CAMSS List of Standards'!A:AF,33,FALSE)</f>
        <v>#N/A</v>
      </c>
      <c r="H32" t="s">
        <v>1106</v>
      </c>
    </row>
    <row r="33" spans="2:8" x14ac:dyDescent="0.25">
      <c r="B33" t="s">
        <v>2943</v>
      </c>
      <c r="C33" t="s">
        <v>2943</v>
      </c>
      <c r="D33" t="s">
        <v>524</v>
      </c>
      <c r="G33" t="e">
        <f>VLOOKUP(D33,'CAMSS List of Standards'!A:AF,33,FALSE)</f>
        <v>#N/A</v>
      </c>
      <c r="H33" t="s">
        <v>1106</v>
      </c>
    </row>
    <row r="34" spans="2:8" x14ac:dyDescent="0.25">
      <c r="B34" t="s">
        <v>2944</v>
      </c>
      <c r="C34" t="s">
        <v>2944</v>
      </c>
      <c r="D34" t="s">
        <v>525</v>
      </c>
      <c r="G34" t="e">
        <f>VLOOKUP(D34,'CAMSS List of Standards'!A:AF,33,FALSE)</f>
        <v>#N/A</v>
      </c>
      <c r="H34" t="s">
        <v>1106</v>
      </c>
    </row>
    <row r="35" spans="2:8" x14ac:dyDescent="0.25">
      <c r="B35" t="s">
        <v>2945</v>
      </c>
      <c r="C35" t="s">
        <v>2945</v>
      </c>
      <c r="D35" t="s">
        <v>526</v>
      </c>
      <c r="G35" t="e">
        <f>VLOOKUP(D35,'CAMSS List of Standards'!A:AF,33,FALSE)</f>
        <v>#N/A</v>
      </c>
      <c r="H35" t="s">
        <v>1106</v>
      </c>
    </row>
    <row r="36" spans="2:8" x14ac:dyDescent="0.25">
      <c r="B36" t="s">
        <v>2946</v>
      </c>
      <c r="C36" t="s">
        <v>2946</v>
      </c>
      <c r="D36" t="s">
        <v>527</v>
      </c>
      <c r="G36" t="e">
        <f>VLOOKUP(D36,'CAMSS List of Standards'!A:AF,33,FALSE)</f>
        <v>#N/A</v>
      </c>
      <c r="H36" t="s">
        <v>1106</v>
      </c>
    </row>
    <row r="37" spans="2:8" x14ac:dyDescent="0.25">
      <c r="B37" t="s">
        <v>2947</v>
      </c>
      <c r="C37" t="s">
        <v>2947</v>
      </c>
      <c r="D37" t="s">
        <v>528</v>
      </c>
      <c r="G37" t="e">
        <f>VLOOKUP(D37,'CAMSS List of Standards'!A:AF,33,FALSE)</f>
        <v>#N/A</v>
      </c>
      <c r="H37" t="s">
        <v>1106</v>
      </c>
    </row>
    <row r="38" spans="2:8" x14ac:dyDescent="0.25">
      <c r="B38" t="s">
        <v>2948</v>
      </c>
      <c r="C38" t="s">
        <v>2948</v>
      </c>
      <c r="D38" t="s">
        <v>529</v>
      </c>
      <c r="G38" t="e">
        <f>VLOOKUP(D38,'CAMSS List of Standards'!A:AF,33,FALSE)</f>
        <v>#N/A</v>
      </c>
      <c r="H38" t="s">
        <v>1106</v>
      </c>
    </row>
    <row r="39" spans="2:8" x14ac:dyDescent="0.25">
      <c r="B39" t="s">
        <v>2949</v>
      </c>
      <c r="C39" t="s">
        <v>2949</v>
      </c>
      <c r="D39" t="s">
        <v>530</v>
      </c>
      <c r="G39" t="e">
        <f>VLOOKUP(D39,'CAMSS List of Standards'!A:AF,33,FALSE)</f>
        <v>#N/A</v>
      </c>
      <c r="H39" t="s">
        <v>1106</v>
      </c>
    </row>
    <row r="40" spans="2:8" x14ac:dyDescent="0.25">
      <c r="B40" t="s">
        <v>2950</v>
      </c>
      <c r="C40" t="s">
        <v>2950</v>
      </c>
      <c r="D40" t="s">
        <v>531</v>
      </c>
      <c r="G40" t="e">
        <f>VLOOKUP(D40,'CAMSS List of Standards'!A:AF,33,FALSE)</f>
        <v>#N/A</v>
      </c>
      <c r="H40" t="s">
        <v>1106</v>
      </c>
    </row>
    <row r="41" spans="2:8" x14ac:dyDescent="0.25">
      <c r="B41" t="s">
        <v>2951</v>
      </c>
      <c r="C41" t="s">
        <v>2951</v>
      </c>
      <c r="D41" t="s">
        <v>532</v>
      </c>
      <c r="G41" t="e">
        <f>VLOOKUP(D41,'CAMSS List of Standards'!A:AF,33,FALSE)</f>
        <v>#N/A</v>
      </c>
      <c r="H41" t="s">
        <v>1106</v>
      </c>
    </row>
    <row r="42" spans="2:8" x14ac:dyDescent="0.25">
      <c r="B42" t="s">
        <v>2952</v>
      </c>
      <c r="C42" t="s">
        <v>2952</v>
      </c>
      <c r="D42" t="s">
        <v>533</v>
      </c>
      <c r="G42" t="e">
        <f>VLOOKUP(D42,'CAMSS List of Standards'!A:AF,33,FALSE)</f>
        <v>#N/A</v>
      </c>
      <c r="H42" t="s">
        <v>1106</v>
      </c>
    </row>
    <row r="43" spans="2:8" x14ac:dyDescent="0.25">
      <c r="B43" t="s">
        <v>2953</v>
      </c>
      <c r="C43" t="s">
        <v>2953</v>
      </c>
      <c r="D43" t="s">
        <v>534</v>
      </c>
      <c r="G43" t="e">
        <f>VLOOKUP(D43,'CAMSS List of Standards'!A:AF,33,FALSE)</f>
        <v>#N/A</v>
      </c>
      <c r="H43" t="s">
        <v>1106</v>
      </c>
    </row>
    <row r="44" spans="2:8" x14ac:dyDescent="0.25">
      <c r="B44" t="s">
        <v>2954</v>
      </c>
      <c r="C44" t="s">
        <v>2954</v>
      </c>
      <c r="D44" t="s">
        <v>535</v>
      </c>
      <c r="G44" t="e">
        <f>VLOOKUP(D44,'CAMSS List of Standards'!A:AF,33,FALSE)</f>
        <v>#N/A</v>
      </c>
      <c r="H44" t="s">
        <v>1106</v>
      </c>
    </row>
    <row r="45" spans="2:8" x14ac:dyDescent="0.25">
      <c r="B45" t="s">
        <v>2955</v>
      </c>
      <c r="C45" t="s">
        <v>2955</v>
      </c>
      <c r="D45" t="s">
        <v>536</v>
      </c>
      <c r="G45" t="e">
        <f>VLOOKUP(D45,'CAMSS List of Standards'!A:AF,33,FALSE)</f>
        <v>#N/A</v>
      </c>
      <c r="H45" t="s">
        <v>1106</v>
      </c>
    </row>
    <row r="46" spans="2:8" x14ac:dyDescent="0.25">
      <c r="B46" t="s">
        <v>2956</v>
      </c>
      <c r="C46" t="s">
        <v>2956</v>
      </c>
      <c r="D46" t="s">
        <v>537</v>
      </c>
      <c r="G46" t="e">
        <f>VLOOKUP(D46,'CAMSS List of Standards'!A:AF,33,FALSE)</f>
        <v>#N/A</v>
      </c>
      <c r="H46" t="s">
        <v>1106</v>
      </c>
    </row>
    <row r="47" spans="2:8" x14ac:dyDescent="0.25">
      <c r="B47" t="s">
        <v>2957</v>
      </c>
      <c r="C47" t="s">
        <v>2957</v>
      </c>
      <c r="D47" t="s">
        <v>119</v>
      </c>
      <c r="G47" t="e">
        <f>VLOOKUP(D47,'CAMSS List of Standards'!A:AF,33,FALSE)</f>
        <v>#REF!</v>
      </c>
      <c r="H47" t="s">
        <v>1106</v>
      </c>
    </row>
    <row r="48" spans="2:8" x14ac:dyDescent="0.25">
      <c r="B48" t="s">
        <v>2958</v>
      </c>
      <c r="C48" t="s">
        <v>2958</v>
      </c>
      <c r="D48" t="s">
        <v>2959</v>
      </c>
      <c r="G48" t="e">
        <f>VLOOKUP(D48,'CAMSS List of Standards'!A:AF,33,FALSE)</f>
        <v>#REF!</v>
      </c>
      <c r="H48" t="s">
        <v>1106</v>
      </c>
    </row>
    <row r="49" spans="2:8" x14ac:dyDescent="0.25">
      <c r="B49" s="8" t="s">
        <v>2960</v>
      </c>
      <c r="C49" s="8" t="s">
        <v>2960</v>
      </c>
      <c r="D49" t="s">
        <v>95</v>
      </c>
      <c r="G49" t="e">
        <f>VLOOKUP(D49,'CAMSS List of Standards'!A:AF,33,FALSE)</f>
        <v>#REF!</v>
      </c>
      <c r="H49" t="s">
        <v>1106</v>
      </c>
    </row>
    <row r="50" spans="2:8" x14ac:dyDescent="0.25">
      <c r="B50" s="8" t="s">
        <v>2961</v>
      </c>
      <c r="C50" s="8" t="s">
        <v>2961</v>
      </c>
      <c r="D50" t="s">
        <v>550</v>
      </c>
      <c r="G50" t="e">
        <f>VLOOKUP(D50,'CAMSS List of Standards'!A:AF,33,FALSE)</f>
        <v>#N/A</v>
      </c>
      <c r="H50" t="s">
        <v>1106</v>
      </c>
    </row>
    <row r="51" spans="2:8" x14ac:dyDescent="0.25">
      <c r="B51" s="8" t="s">
        <v>2962</v>
      </c>
      <c r="C51" s="8" t="s">
        <v>2962</v>
      </c>
      <c r="D51" t="s">
        <v>80</v>
      </c>
      <c r="E51">
        <v>3</v>
      </c>
      <c r="G51" t="e">
        <f>VLOOKUP(D51,'CAMSS List of Standards'!A:AF,33,FALSE)</f>
        <v>#REF!</v>
      </c>
      <c r="H51" t="s">
        <v>1106</v>
      </c>
    </row>
    <row r="52" spans="2:8" x14ac:dyDescent="0.25">
      <c r="B52" t="s">
        <v>2963</v>
      </c>
      <c r="C52" t="s">
        <v>2963</v>
      </c>
      <c r="D52" t="s">
        <v>81</v>
      </c>
      <c r="G52" t="e">
        <f>VLOOKUP(D52,'CAMSS List of Standards'!A:AF,33,FALSE)</f>
        <v>#REF!</v>
      </c>
      <c r="H52" t="s">
        <v>1106</v>
      </c>
    </row>
    <row r="53" spans="2:8" x14ac:dyDescent="0.25">
      <c r="B53" t="s">
        <v>2964</v>
      </c>
      <c r="C53" t="s">
        <v>2964</v>
      </c>
      <c r="D53" t="s">
        <v>120</v>
      </c>
      <c r="G53" t="e">
        <f>VLOOKUP(D53,'CAMSS List of Standards'!A:AF,33,FALSE)</f>
        <v>#REF!</v>
      </c>
      <c r="H53" t="s">
        <v>1106</v>
      </c>
    </row>
    <row r="54" spans="2:8" x14ac:dyDescent="0.25">
      <c r="B54" t="s">
        <v>2965</v>
      </c>
      <c r="C54" t="s">
        <v>2965</v>
      </c>
      <c r="D54" t="s">
        <v>100</v>
      </c>
      <c r="G54" t="e">
        <f>VLOOKUP(D54,'CAMSS List of Standards'!A:AF,33,FALSE)</f>
        <v>#REF!</v>
      </c>
      <c r="H54" t="s">
        <v>1106</v>
      </c>
    </row>
    <row r="55" spans="2:8" x14ac:dyDescent="0.25">
      <c r="B55" s="8" t="s">
        <v>2913</v>
      </c>
      <c r="C55" s="8" t="s">
        <v>2913</v>
      </c>
      <c r="D55" t="s">
        <v>712</v>
      </c>
      <c r="G55" t="e">
        <f>VLOOKUP(D55,'CAMSS List of Standards'!A:AF,33,FALSE)</f>
        <v>#N/A</v>
      </c>
      <c r="H55" t="s">
        <v>1106</v>
      </c>
    </row>
    <row r="56" spans="2:8" x14ac:dyDescent="0.25">
      <c r="B56" t="s">
        <v>2966</v>
      </c>
      <c r="C56" t="s">
        <v>2966</v>
      </c>
      <c r="D56" t="s">
        <v>714</v>
      </c>
      <c r="G56" t="e">
        <f>VLOOKUP(D56,'CAMSS List of Standards'!A:AF,33,FALSE)</f>
        <v>#N/A</v>
      </c>
      <c r="H56" t="s">
        <v>1106</v>
      </c>
    </row>
    <row r="57" spans="2:8" x14ac:dyDescent="0.25">
      <c r="B57" t="s">
        <v>2967</v>
      </c>
      <c r="C57" t="s">
        <v>2967</v>
      </c>
      <c r="D57" t="s">
        <v>101</v>
      </c>
      <c r="G57" t="e">
        <f>VLOOKUP(D57,'CAMSS List of Standards'!A:AF,33,FALSE)</f>
        <v>#REF!</v>
      </c>
      <c r="H57" t="s">
        <v>1106</v>
      </c>
    </row>
    <row r="58" spans="2:8" x14ac:dyDescent="0.25">
      <c r="B58" s="8" t="s">
        <v>1506</v>
      </c>
      <c r="C58" s="8" t="s">
        <v>1506</v>
      </c>
      <c r="D58" t="s">
        <v>73</v>
      </c>
      <c r="E58" t="s">
        <v>2514</v>
      </c>
      <c r="G58" t="e">
        <f>VLOOKUP(D58,'CAMSS List of Standards'!A:AF,33,FALSE)</f>
        <v>#REF!</v>
      </c>
      <c r="H58" t="s">
        <v>1106</v>
      </c>
    </row>
    <row r="59" spans="2:8" x14ac:dyDescent="0.25">
      <c r="B59" t="s">
        <v>2968</v>
      </c>
      <c r="C59" t="s">
        <v>2968</v>
      </c>
      <c r="D59" t="s">
        <v>144</v>
      </c>
      <c r="G59" t="e">
        <f>VLOOKUP(D59,'CAMSS List of Standards'!A:AF,33,FALSE)</f>
        <v>#REF!</v>
      </c>
      <c r="H59" t="s">
        <v>1106</v>
      </c>
    </row>
    <row r="60" spans="2:8" x14ac:dyDescent="0.25">
      <c r="B60" t="s">
        <v>2969</v>
      </c>
      <c r="C60" t="s">
        <v>2969</v>
      </c>
      <c r="D60" t="s">
        <v>102</v>
      </c>
      <c r="G60" t="e">
        <f>VLOOKUP(D60,'CAMSS List of Standards'!A:AF,33,FALSE)</f>
        <v>#REF!</v>
      </c>
      <c r="H60" t="s">
        <v>1106</v>
      </c>
    </row>
    <row r="61" spans="2:8" x14ac:dyDescent="0.25">
      <c r="B61" s="8" t="s">
        <v>2970</v>
      </c>
      <c r="C61" s="8" t="s">
        <v>2970</v>
      </c>
      <c r="D61" t="s">
        <v>109</v>
      </c>
      <c r="G61" t="e">
        <f>VLOOKUP(D61,'CAMSS List of Standards'!A:AF,33,FALSE)</f>
        <v>#REF!</v>
      </c>
      <c r="H61" t="s">
        <v>1106</v>
      </c>
    </row>
    <row r="62" spans="2:8" x14ac:dyDescent="0.25">
      <c r="B62" s="8" t="s">
        <v>2971</v>
      </c>
      <c r="C62" s="8" t="s">
        <v>2971</v>
      </c>
      <c r="D62" t="s">
        <v>828</v>
      </c>
      <c r="E62">
        <v>1</v>
      </c>
      <c r="G62" t="e">
        <f>VLOOKUP(D62,'CAMSS List of Standards'!A:AF,33,FALSE)</f>
        <v>#N/A</v>
      </c>
      <c r="H62" t="s">
        <v>1106</v>
      </c>
    </row>
    <row r="63" spans="2:8" x14ac:dyDescent="0.25">
      <c r="B63" t="s">
        <v>2972</v>
      </c>
      <c r="C63" t="s">
        <v>2972</v>
      </c>
      <c r="D63" t="s">
        <v>83</v>
      </c>
      <c r="G63" t="e">
        <f>VLOOKUP(D63,'CAMSS List of Standards'!A:AF,33,FALSE)</f>
        <v>#REF!</v>
      </c>
      <c r="H63" t="s">
        <v>1106</v>
      </c>
    </row>
    <row r="64" spans="2:8" x14ac:dyDescent="0.25">
      <c r="B64" t="s">
        <v>2973</v>
      </c>
      <c r="C64" t="s">
        <v>2973</v>
      </c>
      <c r="D64" t="s">
        <v>110</v>
      </c>
      <c r="G64" t="e">
        <f>VLOOKUP(D64,'CAMSS List of Standards'!A:AF,33,FALSE)</f>
        <v>#REF!</v>
      </c>
      <c r="H64" t="s">
        <v>1106</v>
      </c>
    </row>
    <row r="65" spans="2:8" x14ac:dyDescent="0.25">
      <c r="B65" t="s">
        <v>2974</v>
      </c>
      <c r="C65" t="s">
        <v>2974</v>
      </c>
      <c r="D65" t="s">
        <v>181</v>
      </c>
      <c r="G65" t="e">
        <f>VLOOKUP(D65,'CAMSS List of Standards'!A:AF,33,FALSE)</f>
        <v>#REF!</v>
      </c>
      <c r="H65" t="s">
        <v>1106</v>
      </c>
    </row>
    <row r="66" spans="2:8" x14ac:dyDescent="0.25">
      <c r="B66" t="s">
        <v>2975</v>
      </c>
      <c r="C66" t="s">
        <v>2975</v>
      </c>
      <c r="D66" t="s">
        <v>276</v>
      </c>
      <c r="G66" t="e">
        <f>VLOOKUP(D66,'CAMSS List of Standards'!A:AF,33,FALSE)</f>
        <v>#REF!</v>
      </c>
      <c r="H66" t="s">
        <v>1106</v>
      </c>
    </row>
    <row r="67" spans="2:8" x14ac:dyDescent="0.25">
      <c r="B67" t="s">
        <v>2976</v>
      </c>
      <c r="C67" t="s">
        <v>2976</v>
      </c>
      <c r="D67" t="s">
        <v>92</v>
      </c>
      <c r="G67" t="e">
        <f>VLOOKUP(D67,'CAMSS List of Standards'!A:AF,33,FALSE)</f>
        <v>#REF!</v>
      </c>
      <c r="H67" t="s">
        <v>1106</v>
      </c>
    </row>
    <row r="68" spans="2:8" x14ac:dyDescent="0.25">
      <c r="B68" s="8" t="s">
        <v>2960</v>
      </c>
      <c r="C68" s="8" t="s">
        <v>2960</v>
      </c>
      <c r="D68" t="s">
        <v>146</v>
      </c>
      <c r="E68">
        <v>2.1</v>
      </c>
      <c r="G68" t="e">
        <f>VLOOKUP(D68,'CAMSS List of Standards'!A:AF,33,FALSE)</f>
        <v>#REF!</v>
      </c>
      <c r="H68" t="s">
        <v>1106</v>
      </c>
    </row>
    <row r="69" spans="2:8" x14ac:dyDescent="0.25">
      <c r="B69" t="s">
        <v>2977</v>
      </c>
      <c r="C69" t="s">
        <v>2977</v>
      </c>
      <c r="D69" t="s">
        <v>104</v>
      </c>
      <c r="G69" t="e">
        <f>VLOOKUP(D69,'CAMSS List of Standards'!A:AF,33,FALSE)</f>
        <v>#REF!</v>
      </c>
      <c r="H69" t="s">
        <v>1106</v>
      </c>
    </row>
    <row r="70" spans="2:8" x14ac:dyDescent="0.25">
      <c r="B70" t="s">
        <v>2978</v>
      </c>
      <c r="C70" t="s">
        <v>2978</v>
      </c>
      <c r="D70" t="s">
        <v>105</v>
      </c>
      <c r="G70" t="e">
        <f>VLOOKUP(D70,'CAMSS List of Standards'!A:AF,33,FALSE)</f>
        <v>#REF!</v>
      </c>
      <c r="H70" t="s">
        <v>1106</v>
      </c>
    </row>
    <row r="71" spans="2:8" x14ac:dyDescent="0.25">
      <c r="B71" t="s">
        <v>2979</v>
      </c>
      <c r="C71" t="s">
        <v>2979</v>
      </c>
      <c r="D71" t="s">
        <v>111</v>
      </c>
      <c r="G71" t="e">
        <f>VLOOKUP(D71,'CAMSS List of Standards'!A:AF,33,FALSE)</f>
        <v>#REF!</v>
      </c>
      <c r="H71" t="s">
        <v>1106</v>
      </c>
    </row>
    <row r="72" spans="2:8" x14ac:dyDescent="0.25">
      <c r="B72" t="s">
        <v>2980</v>
      </c>
      <c r="C72" t="s">
        <v>2980</v>
      </c>
      <c r="D72" t="s">
        <v>148</v>
      </c>
      <c r="G72" t="e">
        <f>VLOOKUP(D72,'CAMSS List of Standards'!A:AF,33,FALSE)</f>
        <v>#REF!</v>
      </c>
      <c r="H72" t="s">
        <v>1106</v>
      </c>
    </row>
    <row r="73" spans="2:8" x14ac:dyDescent="0.25">
      <c r="B73" t="s">
        <v>2981</v>
      </c>
      <c r="C73" t="s">
        <v>2981</v>
      </c>
      <c r="D73" t="s">
        <v>85</v>
      </c>
      <c r="G73" t="e">
        <f>VLOOKUP(D73,'CAMSS List of Standards'!A:AF,33,FALSE)</f>
        <v>#REF!</v>
      </c>
      <c r="H73" t="s">
        <v>1106</v>
      </c>
    </row>
    <row r="74" spans="2:8" x14ac:dyDescent="0.25">
      <c r="B74" t="s">
        <v>2982</v>
      </c>
      <c r="C74" t="s">
        <v>2982</v>
      </c>
      <c r="D74" t="s">
        <v>149</v>
      </c>
      <c r="G74" t="e">
        <f>VLOOKUP(D74,'CAMSS List of Standards'!A:AF,33,FALSE)</f>
        <v>#REF!</v>
      </c>
      <c r="H74" t="s">
        <v>1106</v>
      </c>
    </row>
    <row r="75" spans="2:8" x14ac:dyDescent="0.25">
      <c r="B75" s="8" t="s">
        <v>2983</v>
      </c>
      <c r="C75" s="8" t="s">
        <v>2983</v>
      </c>
      <c r="D75" s="8" t="s">
        <v>71</v>
      </c>
      <c r="G75" t="e">
        <f>VLOOKUP(D75,'CAMSS List of Standards'!A:AF,33,FALSE)</f>
        <v>#REF!</v>
      </c>
      <c r="H75" t="s">
        <v>1106</v>
      </c>
    </row>
    <row r="76" spans="2:8" x14ac:dyDescent="0.25">
      <c r="B76" s="8" t="s">
        <v>2984</v>
      </c>
      <c r="C76" s="8" t="s">
        <v>2984</v>
      </c>
      <c r="D76" t="s">
        <v>2287</v>
      </c>
      <c r="E76">
        <v>3.5</v>
      </c>
      <c r="G76" t="e">
        <f>VLOOKUP(D76,'CAMSS List of Standards'!A:AF,33,FALSE)</f>
        <v>#REF!</v>
      </c>
      <c r="H76" t="s">
        <v>1106</v>
      </c>
    </row>
    <row r="77" spans="2:8" x14ac:dyDescent="0.25">
      <c r="B77" s="8" t="s">
        <v>2985</v>
      </c>
      <c r="C77" s="8" t="s">
        <v>2985</v>
      </c>
      <c r="D77" s="8" t="s">
        <v>2287</v>
      </c>
      <c r="E77">
        <v>3.5</v>
      </c>
      <c r="G77" t="e">
        <f>VLOOKUP(D77,'CAMSS List of Standards'!A:AF,33,FALSE)</f>
        <v>#REF!</v>
      </c>
      <c r="H77" t="s">
        <v>1106</v>
      </c>
    </row>
    <row r="78" spans="2:8" x14ac:dyDescent="0.25">
      <c r="B78" s="8" t="s">
        <v>2986</v>
      </c>
      <c r="C78" s="8" t="s">
        <v>2986</v>
      </c>
      <c r="D78" s="8" t="s">
        <v>152</v>
      </c>
      <c r="E78">
        <v>2.1</v>
      </c>
      <c r="G78" t="e">
        <f>VLOOKUP(D78,'CAMSS List of Standards'!A:AF,33,FALSE)</f>
        <v>#REF!</v>
      </c>
      <c r="H78" t="s">
        <v>1106</v>
      </c>
    </row>
    <row r="79" spans="2:8" x14ac:dyDescent="0.25">
      <c r="B79" t="s">
        <v>2987</v>
      </c>
      <c r="C79" t="s">
        <v>2987</v>
      </c>
      <c r="D79" s="8" t="s">
        <v>275</v>
      </c>
      <c r="E79" t="s">
        <v>1459</v>
      </c>
      <c r="G79" t="e">
        <f>VLOOKUP(D79,'CAMSS List of Standards'!A:AF,33,FALSE)</f>
        <v>#N/A</v>
      </c>
      <c r="H79" t="s">
        <v>1106</v>
      </c>
    </row>
    <row r="80" spans="2:8" x14ac:dyDescent="0.25">
      <c r="B80" t="s">
        <v>2988</v>
      </c>
      <c r="C80" t="s">
        <v>2988</v>
      </c>
      <c r="D80" s="8" t="s">
        <v>273</v>
      </c>
      <c r="E80" t="s">
        <v>1182</v>
      </c>
      <c r="G80" t="e">
        <f>VLOOKUP(D80,'CAMSS List of Standards'!A:AF,33,FALSE)</f>
        <v>#N/A</v>
      </c>
      <c r="H80" t="s">
        <v>1106</v>
      </c>
    </row>
    <row r="81" spans="2:8" x14ac:dyDescent="0.25">
      <c r="B81" s="8" t="s">
        <v>840</v>
      </c>
      <c r="C81" s="8" t="s">
        <v>840</v>
      </c>
      <c r="D81" s="8" t="s">
        <v>840</v>
      </c>
      <c r="G81" t="e">
        <f>VLOOKUP(D81,'CAMSS List of Standards'!A:AF,33,FALSE)</f>
        <v>#N/A</v>
      </c>
      <c r="H81" t="s">
        <v>1106</v>
      </c>
    </row>
    <row r="82" spans="2:8" x14ac:dyDescent="0.25">
      <c r="B82" s="8" t="s">
        <v>369</v>
      </c>
      <c r="C82" s="8" t="s">
        <v>369</v>
      </c>
      <c r="D82" s="8" t="s">
        <v>369</v>
      </c>
      <c r="G82" t="e">
        <f>VLOOKUP(D82,'CAMSS List of Standards'!A:AF,33,FALSE)</f>
        <v>#N/A</v>
      </c>
      <c r="H82" t="s">
        <v>1106</v>
      </c>
    </row>
    <row r="83" spans="2:8" x14ac:dyDescent="0.25">
      <c r="B83" s="8" t="s">
        <v>2989</v>
      </c>
      <c r="C83" s="8" t="s">
        <v>2989</v>
      </c>
      <c r="D83" s="8" t="s">
        <v>123</v>
      </c>
      <c r="G83" t="e">
        <f>VLOOKUP(D83,'CAMSS List of Standards'!A:AF,33,FALSE)</f>
        <v>#REF!</v>
      </c>
      <c r="H83" t="s">
        <v>1106</v>
      </c>
    </row>
    <row r="84" spans="2:8" x14ac:dyDescent="0.25">
      <c r="G84" t="e">
        <f>VLOOKUP(D84,'CAMSS List of Standards'!A:AF,33,FALSE)</f>
        <v>#N/A</v>
      </c>
      <c r="H84" t="s">
        <v>1106</v>
      </c>
    </row>
    <row r="85" spans="2:8" x14ac:dyDescent="0.25">
      <c r="G85" t="e">
        <f>VLOOKUP(D85,'CAMSS List of Standards'!A:AF,33,FALSE)</f>
        <v>#N/A</v>
      </c>
      <c r="H85" t="s">
        <v>1106</v>
      </c>
    </row>
    <row r="86" spans="2:8" x14ac:dyDescent="0.25">
      <c r="G86" t="e">
        <f>VLOOKUP(D86,'CAMSS List of Standards'!A:AF,33,FALSE)</f>
        <v>#N/A</v>
      </c>
      <c r="H86" t="s">
        <v>1106</v>
      </c>
    </row>
    <row r="87" spans="2:8" x14ac:dyDescent="0.25">
      <c r="G87" t="e">
        <f>VLOOKUP(D87,'CAMSS List of Standards'!A:AF,33,FALSE)</f>
        <v>#N/A</v>
      </c>
      <c r="H87" t="s">
        <v>1106</v>
      </c>
    </row>
    <row r="88" spans="2:8" x14ac:dyDescent="0.25">
      <c r="G88" t="e">
        <f>VLOOKUP(D88,'CAMSS List of Standards'!A:AF,33,FALSE)</f>
        <v>#N/A</v>
      </c>
      <c r="H88" t="s">
        <v>1106</v>
      </c>
    </row>
    <row r="89" spans="2:8" x14ac:dyDescent="0.25">
      <c r="G89" t="e">
        <f>VLOOKUP(D89,'CAMSS List of Standards'!A:AF,33,FALSE)</f>
        <v>#N/A</v>
      </c>
      <c r="H89" t="s">
        <v>1106</v>
      </c>
    </row>
    <row r="90" spans="2:8" x14ac:dyDescent="0.25">
      <c r="G90" t="e">
        <f>VLOOKUP(D90,'CAMSS List of Standards'!A:AF,33,FALSE)</f>
        <v>#N/A</v>
      </c>
      <c r="H90" t="s">
        <v>1106</v>
      </c>
    </row>
    <row r="91" spans="2:8" x14ac:dyDescent="0.25">
      <c r="G91" t="e">
        <f>VLOOKUP(D91,'CAMSS List of Standards'!A:AF,33,FALSE)</f>
        <v>#N/A</v>
      </c>
      <c r="H91" t="s">
        <v>1106</v>
      </c>
    </row>
    <row r="92" spans="2:8" x14ac:dyDescent="0.25">
      <c r="G92" t="e">
        <f>VLOOKUP(D92,'CAMSS List of Standards'!A:AF,33,FALSE)</f>
        <v>#N/A</v>
      </c>
      <c r="H92" t="s">
        <v>1106</v>
      </c>
    </row>
    <row r="93" spans="2:8" x14ac:dyDescent="0.25">
      <c r="G93" t="e">
        <f>VLOOKUP(D93,'CAMSS List of Standards'!A:AF,33,FALSE)</f>
        <v>#N/A</v>
      </c>
      <c r="H93" t="s">
        <v>1106</v>
      </c>
    </row>
    <row r="94" spans="2:8" x14ac:dyDescent="0.25">
      <c r="G94" t="e">
        <f>VLOOKUP(D94,'CAMSS List of Standards'!A:AF,33,FALSE)</f>
        <v>#N/A</v>
      </c>
      <c r="H94" t="s">
        <v>1106</v>
      </c>
    </row>
    <row r="95" spans="2:8" x14ac:dyDescent="0.25">
      <c r="G95" t="e">
        <f>VLOOKUP(D95,'CAMSS List of Standards'!A:AF,33,FALSE)</f>
        <v>#N/A</v>
      </c>
      <c r="H95" t="s">
        <v>1106</v>
      </c>
    </row>
    <row r="96" spans="2:8" x14ac:dyDescent="0.25">
      <c r="G96" t="e">
        <f>VLOOKUP(D96,'CAMSS List of Standards'!A:AF,33,FALSE)</f>
        <v>#N/A</v>
      </c>
      <c r="H96" t="s">
        <v>1106</v>
      </c>
    </row>
    <row r="97" spans="7:8" x14ac:dyDescent="0.25">
      <c r="G97" t="e">
        <f>VLOOKUP(D97,'CAMSS List of Standards'!A:AF,33,FALSE)</f>
        <v>#N/A</v>
      </c>
      <c r="H97" t="s">
        <v>1106</v>
      </c>
    </row>
    <row r="98" spans="7:8" x14ac:dyDescent="0.25">
      <c r="G98" t="e">
        <f>VLOOKUP(D98,'CAMSS List of Standards'!A:AF,33,FALSE)</f>
        <v>#N/A</v>
      </c>
      <c r="H98" t="s">
        <v>1106</v>
      </c>
    </row>
    <row r="99" spans="7:8" x14ac:dyDescent="0.25">
      <c r="G99" t="e">
        <f>VLOOKUP(D99,'CAMSS List of Standards'!A:AF,33,FALSE)</f>
        <v>#N/A</v>
      </c>
      <c r="H99" t="s">
        <v>1106</v>
      </c>
    </row>
    <row r="100" spans="7:8" x14ac:dyDescent="0.25">
      <c r="G100" t="e">
        <f>VLOOKUP(D100,'CAMSS List of Standards'!A:AF,33,FALSE)</f>
        <v>#N/A</v>
      </c>
      <c r="H100" t="s">
        <v>1106</v>
      </c>
    </row>
    <row r="101" spans="7:8" x14ac:dyDescent="0.25">
      <c r="G101" t="e">
        <f>VLOOKUP(D101,'CAMSS List of Standards'!A:AF,33,FALSE)</f>
        <v>#N/A</v>
      </c>
      <c r="H101" t="s">
        <v>1106</v>
      </c>
    </row>
    <row r="102" spans="7:8" x14ac:dyDescent="0.25">
      <c r="G102" t="e">
        <f>VLOOKUP(D102,'CAMSS List of Standards'!A:AF,33,FALSE)</f>
        <v>#N/A</v>
      </c>
      <c r="H102" t="s">
        <v>1106</v>
      </c>
    </row>
    <row r="103" spans="7:8" x14ac:dyDescent="0.25">
      <c r="G103" t="e">
        <f>VLOOKUP(D103,'CAMSS List of Standards'!A:AF,33,FALSE)</f>
        <v>#N/A</v>
      </c>
      <c r="H103" t="s">
        <v>1106</v>
      </c>
    </row>
    <row r="104" spans="7:8" x14ac:dyDescent="0.25">
      <c r="G104" t="e">
        <f>VLOOKUP(D104,'CAMSS List of Standards'!A:AF,33,FALSE)</f>
        <v>#N/A</v>
      </c>
      <c r="H104" t="s">
        <v>1106</v>
      </c>
    </row>
    <row r="105" spans="7:8" x14ac:dyDescent="0.25">
      <c r="G105" t="e">
        <f>VLOOKUP(D105,'CAMSS List of Standards'!A:AF,33,FALSE)</f>
        <v>#N/A</v>
      </c>
      <c r="H105" t="s">
        <v>1106</v>
      </c>
    </row>
    <row r="106" spans="7:8" x14ac:dyDescent="0.25">
      <c r="G106" t="e">
        <f>VLOOKUP(D106,'CAMSS List of Standards'!A:AF,33,FALSE)</f>
        <v>#N/A</v>
      </c>
      <c r="H106" t="s">
        <v>1106</v>
      </c>
    </row>
    <row r="107" spans="7:8" x14ac:dyDescent="0.25">
      <c r="G107" t="e">
        <f>VLOOKUP(D107,'CAMSS List of Standards'!A:AF,33,FALSE)</f>
        <v>#N/A</v>
      </c>
      <c r="H107" t="s">
        <v>1106</v>
      </c>
    </row>
    <row r="108" spans="7:8" x14ac:dyDescent="0.25">
      <c r="G108" t="e">
        <f>VLOOKUP(D108,'CAMSS List of Standards'!A:AF,33,FALSE)</f>
        <v>#N/A</v>
      </c>
      <c r="H108" t="s">
        <v>1106</v>
      </c>
    </row>
    <row r="109" spans="7:8" x14ac:dyDescent="0.25">
      <c r="G109" t="e">
        <f>VLOOKUP(D109,'CAMSS List of Standards'!A:AF,33,FALSE)</f>
        <v>#N/A</v>
      </c>
      <c r="H109" t="s">
        <v>1106</v>
      </c>
    </row>
    <row r="110" spans="7:8" x14ac:dyDescent="0.25">
      <c r="G110" t="e">
        <f>VLOOKUP(D110,'CAMSS List of Standards'!A:AF,33,FALSE)</f>
        <v>#N/A</v>
      </c>
      <c r="H110" t="s">
        <v>1106</v>
      </c>
    </row>
    <row r="111" spans="7:8" x14ac:dyDescent="0.25">
      <c r="G111" t="e">
        <f>VLOOKUP(D111,'CAMSS List of Standards'!A:AF,33,FALSE)</f>
        <v>#N/A</v>
      </c>
      <c r="H111" t="s">
        <v>1106</v>
      </c>
    </row>
    <row r="112" spans="7:8" x14ac:dyDescent="0.25">
      <c r="G112" t="e">
        <f>VLOOKUP(D112,'CAMSS List of Standards'!A:AF,33,FALSE)</f>
        <v>#N/A</v>
      </c>
      <c r="H112" t="s">
        <v>1106</v>
      </c>
    </row>
    <row r="113" spans="7:8" x14ac:dyDescent="0.25">
      <c r="G113" t="e">
        <f>VLOOKUP(D113,'CAMSS List of Standards'!A:AF,33,FALSE)</f>
        <v>#N/A</v>
      </c>
      <c r="H113" t="s">
        <v>1106</v>
      </c>
    </row>
    <row r="114" spans="7:8" x14ac:dyDescent="0.25">
      <c r="G114" t="e">
        <f>VLOOKUP(D114,'CAMSS List of Standards'!A:AF,33,FALSE)</f>
        <v>#N/A</v>
      </c>
      <c r="H114" t="s">
        <v>1106</v>
      </c>
    </row>
    <row r="115" spans="7:8" x14ac:dyDescent="0.25">
      <c r="G115" t="e">
        <f>VLOOKUP(D115,'CAMSS List of Standards'!A:AF,33,FALSE)</f>
        <v>#N/A</v>
      </c>
      <c r="H115" t="s">
        <v>1106</v>
      </c>
    </row>
    <row r="116" spans="7:8" x14ac:dyDescent="0.25">
      <c r="G116" t="e">
        <f>VLOOKUP(D116,'CAMSS List of Standards'!A:AF,33,FALSE)</f>
        <v>#N/A</v>
      </c>
      <c r="H116" t="s">
        <v>1106</v>
      </c>
    </row>
    <row r="117" spans="7:8" x14ac:dyDescent="0.25">
      <c r="G117" t="e">
        <f>VLOOKUP(D117,'CAMSS List of Standards'!A:AF,33,FALSE)</f>
        <v>#N/A</v>
      </c>
      <c r="H117" t="s">
        <v>1106</v>
      </c>
    </row>
    <row r="118" spans="7:8" x14ac:dyDescent="0.25">
      <c r="G118" t="e">
        <f>VLOOKUP(D118,'CAMSS List of Standards'!A:AF,33,FALSE)</f>
        <v>#N/A</v>
      </c>
      <c r="H118" t="s">
        <v>1106</v>
      </c>
    </row>
    <row r="119" spans="7:8" x14ac:dyDescent="0.25">
      <c r="G119" t="e">
        <f>VLOOKUP(D119,'CAMSS List of Standards'!A:AF,33,FALSE)</f>
        <v>#N/A</v>
      </c>
      <c r="H119" t="s">
        <v>1106</v>
      </c>
    </row>
    <row r="120" spans="7:8" x14ac:dyDescent="0.25">
      <c r="G120" t="e">
        <f>VLOOKUP(D120,'CAMSS List of Standards'!A:AF,33,FALSE)</f>
        <v>#N/A</v>
      </c>
      <c r="H120" t="s">
        <v>1106</v>
      </c>
    </row>
    <row r="121" spans="7:8" x14ac:dyDescent="0.25">
      <c r="G121" t="e">
        <f>VLOOKUP(D121,'CAMSS List of Standards'!A:AF,33,FALSE)</f>
        <v>#N/A</v>
      </c>
      <c r="H121" t="s">
        <v>1106</v>
      </c>
    </row>
    <row r="122" spans="7:8" x14ac:dyDescent="0.25">
      <c r="G122" t="e">
        <f>VLOOKUP(D122,'CAMSS List of Standards'!A:AF,33,FALSE)</f>
        <v>#N/A</v>
      </c>
      <c r="H122" t="s">
        <v>1106</v>
      </c>
    </row>
    <row r="123" spans="7:8" x14ac:dyDescent="0.25">
      <c r="G123" t="e">
        <f>VLOOKUP(D123,'CAMSS List of Standards'!A:AF,33,FALSE)</f>
        <v>#N/A</v>
      </c>
      <c r="H123" t="s">
        <v>1106</v>
      </c>
    </row>
    <row r="124" spans="7:8" x14ac:dyDescent="0.25">
      <c r="G124" t="e">
        <f>VLOOKUP(D124,'CAMSS List of Standards'!A:AF,33,FALSE)</f>
        <v>#N/A</v>
      </c>
      <c r="H124" t="s">
        <v>1106</v>
      </c>
    </row>
    <row r="125" spans="7:8" x14ac:dyDescent="0.25">
      <c r="G125" t="e">
        <f>VLOOKUP(D125,'CAMSS List of Standards'!A:AF,33,FALSE)</f>
        <v>#N/A</v>
      </c>
      <c r="H125" t="s">
        <v>1106</v>
      </c>
    </row>
    <row r="126" spans="7:8" x14ac:dyDescent="0.25">
      <c r="G126" t="e">
        <f>VLOOKUP(D126,'CAMSS List of Standards'!A:AF,33,FALSE)</f>
        <v>#N/A</v>
      </c>
      <c r="H126" t="s">
        <v>1106</v>
      </c>
    </row>
    <row r="127" spans="7:8" x14ac:dyDescent="0.25">
      <c r="G127" t="e">
        <f>VLOOKUP(D127,'CAMSS List of Standards'!A:AF,33,FALSE)</f>
        <v>#N/A</v>
      </c>
      <c r="H127" t="s">
        <v>1106</v>
      </c>
    </row>
    <row r="128" spans="7:8" x14ac:dyDescent="0.25">
      <c r="G128" t="e">
        <f>VLOOKUP(D128,'CAMSS List of Standards'!A:AF,33,FALSE)</f>
        <v>#N/A</v>
      </c>
      <c r="H128" t="s">
        <v>1106</v>
      </c>
    </row>
    <row r="129" spans="7:8" x14ac:dyDescent="0.25">
      <c r="G129" t="e">
        <f>VLOOKUP(D129,'CAMSS List of Standards'!A:AF,33,FALSE)</f>
        <v>#N/A</v>
      </c>
      <c r="H129" t="s">
        <v>1106</v>
      </c>
    </row>
    <row r="130" spans="7:8" x14ac:dyDescent="0.25">
      <c r="G130" t="e">
        <f>VLOOKUP(D130,'CAMSS List of Standards'!A:AF,33,FALSE)</f>
        <v>#N/A</v>
      </c>
      <c r="H130" t="s">
        <v>1106</v>
      </c>
    </row>
    <row r="131" spans="7:8" x14ac:dyDescent="0.25">
      <c r="G131" t="e">
        <f>VLOOKUP(D131,'CAMSS List of Standards'!A:AF,33,FALSE)</f>
        <v>#N/A</v>
      </c>
      <c r="H131" t="s">
        <v>1106</v>
      </c>
    </row>
    <row r="132" spans="7:8" x14ac:dyDescent="0.25">
      <c r="G132" t="e">
        <f>VLOOKUP(D132,'CAMSS List of Standards'!A:AF,33,FALSE)</f>
        <v>#N/A</v>
      </c>
      <c r="H132" t="s">
        <v>1106</v>
      </c>
    </row>
    <row r="133" spans="7:8" x14ac:dyDescent="0.25">
      <c r="G133" t="e">
        <f>VLOOKUP(D133,'CAMSS List of Standards'!A:AF,33,FALSE)</f>
        <v>#N/A</v>
      </c>
      <c r="H133" t="s">
        <v>1106</v>
      </c>
    </row>
    <row r="134" spans="7:8" x14ac:dyDescent="0.25">
      <c r="G134" t="e">
        <f>VLOOKUP(D134,'CAMSS List of Standards'!A:AF,33,FALSE)</f>
        <v>#N/A</v>
      </c>
      <c r="H134" t="s">
        <v>1106</v>
      </c>
    </row>
    <row r="135" spans="7:8" x14ac:dyDescent="0.25">
      <c r="G135" t="e">
        <f>VLOOKUP(D135,'CAMSS List of Standards'!A:AF,33,FALSE)</f>
        <v>#N/A</v>
      </c>
      <c r="H135" t="s">
        <v>1106</v>
      </c>
    </row>
    <row r="136" spans="7:8" x14ac:dyDescent="0.25">
      <c r="G136" t="e">
        <f>VLOOKUP(D136,'CAMSS List of Standards'!A:AF,33,FALSE)</f>
        <v>#N/A</v>
      </c>
      <c r="H136" t="s">
        <v>1106</v>
      </c>
    </row>
    <row r="137" spans="7:8" x14ac:dyDescent="0.25">
      <c r="G137" t="e">
        <f>VLOOKUP(D137,'CAMSS List of Standards'!A:AF,33,FALSE)</f>
        <v>#N/A</v>
      </c>
      <c r="H137" t="s">
        <v>1106</v>
      </c>
    </row>
    <row r="138" spans="7:8" x14ac:dyDescent="0.25">
      <c r="G138" t="e">
        <f>VLOOKUP(D138,'CAMSS List of Standards'!A:AF,33,FALSE)</f>
        <v>#N/A</v>
      </c>
      <c r="H138" t="s">
        <v>1106</v>
      </c>
    </row>
    <row r="139" spans="7:8" x14ac:dyDescent="0.25">
      <c r="G139" t="e">
        <f>VLOOKUP(D139,'CAMSS List of Standards'!A:AF,33,FALSE)</f>
        <v>#N/A</v>
      </c>
      <c r="H139" t="s">
        <v>1106</v>
      </c>
    </row>
    <row r="140" spans="7:8" x14ac:dyDescent="0.25">
      <c r="G140" t="e">
        <f>VLOOKUP(D140,'CAMSS List of Standards'!A:AF,33,FALSE)</f>
        <v>#N/A</v>
      </c>
      <c r="H140" t="s">
        <v>1106</v>
      </c>
    </row>
    <row r="141" spans="7:8" x14ac:dyDescent="0.25">
      <c r="G141" t="e">
        <f>VLOOKUP(D141,'CAMSS List of Standards'!A:AF,33,FALSE)</f>
        <v>#N/A</v>
      </c>
      <c r="H141" t="s">
        <v>1106</v>
      </c>
    </row>
    <row r="142" spans="7:8" x14ac:dyDescent="0.25">
      <c r="G142" t="e">
        <f>VLOOKUP(D142,'CAMSS List of Standards'!A:AF,33,FALSE)</f>
        <v>#N/A</v>
      </c>
      <c r="H142" t="s">
        <v>1106</v>
      </c>
    </row>
    <row r="143" spans="7:8" x14ac:dyDescent="0.25">
      <c r="G143" t="e">
        <f>VLOOKUP(D143,'CAMSS List of Standards'!A:AF,33,FALSE)</f>
        <v>#N/A</v>
      </c>
      <c r="H143" t="s">
        <v>1106</v>
      </c>
    </row>
    <row r="144" spans="7:8" x14ac:dyDescent="0.25">
      <c r="G144" t="e">
        <f>VLOOKUP(D144,'CAMSS List of Standards'!A:AF,33,FALSE)</f>
        <v>#N/A</v>
      </c>
      <c r="H144" t="s">
        <v>1106</v>
      </c>
    </row>
    <row r="145" spans="7:8" x14ac:dyDescent="0.25">
      <c r="G145" t="e">
        <f>VLOOKUP(D145,'CAMSS List of Standards'!A:AF,33,FALSE)</f>
        <v>#N/A</v>
      </c>
      <c r="H145" t="s">
        <v>1106</v>
      </c>
    </row>
    <row r="146" spans="7:8" x14ac:dyDescent="0.25">
      <c r="G146" t="e">
        <f>VLOOKUP(D146,'CAMSS List of Standards'!A:AF,33,FALSE)</f>
        <v>#N/A</v>
      </c>
      <c r="H146" t="s">
        <v>1106</v>
      </c>
    </row>
    <row r="147" spans="7:8" x14ac:dyDescent="0.25">
      <c r="G147" t="e">
        <f>VLOOKUP(D147,'CAMSS List of Standards'!A:AF,33,FALSE)</f>
        <v>#N/A</v>
      </c>
      <c r="H147" t="s">
        <v>1106</v>
      </c>
    </row>
    <row r="148" spans="7:8" x14ac:dyDescent="0.25">
      <c r="G148" t="e">
        <f>VLOOKUP(D148,'CAMSS List of Standards'!A:AF,33,FALSE)</f>
        <v>#N/A</v>
      </c>
      <c r="H148" t="s">
        <v>1106</v>
      </c>
    </row>
    <row r="149" spans="7:8" x14ac:dyDescent="0.25">
      <c r="G149" t="e">
        <f>VLOOKUP(D149,'CAMSS List of Standards'!A:AF,33,FALSE)</f>
        <v>#N/A</v>
      </c>
      <c r="H149" t="s">
        <v>1106</v>
      </c>
    </row>
    <row r="150" spans="7:8" x14ac:dyDescent="0.25">
      <c r="G150" t="e">
        <f>VLOOKUP(D150,'CAMSS List of Standards'!A:AF,33,FALSE)</f>
        <v>#N/A</v>
      </c>
      <c r="H150" t="s">
        <v>1106</v>
      </c>
    </row>
  </sheetData>
  <autoFilter ref="A1:J150" xr:uid="{00000000-0009-0000-0000-00001A000000}">
    <sortState xmlns:xlrd2="http://schemas.microsoft.com/office/spreadsheetml/2017/richdata2" ref="A2:J78">
      <sortCondition ref="D1"/>
    </sortState>
  </autoFilter>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FEA1-A7C6-4D72-814B-34C96D7F4D36}">
  <dimension ref="A1:B17"/>
  <sheetViews>
    <sheetView workbookViewId="0">
      <selection activeCell="B14" sqref="B14"/>
    </sheetView>
  </sheetViews>
  <sheetFormatPr defaultColWidth="10.85546875" defaultRowHeight="15" x14ac:dyDescent="0.25"/>
  <cols>
    <col min="1" max="1" width="17" bestFit="1" customWidth="1"/>
  </cols>
  <sheetData>
    <row r="1" spans="1:2" x14ac:dyDescent="0.25">
      <c r="A1" s="28" t="s">
        <v>2992</v>
      </c>
      <c r="B1" s="28" t="s">
        <v>2993</v>
      </c>
    </row>
    <row r="2" spans="1:2" x14ac:dyDescent="0.25">
      <c r="A2" t="s">
        <v>2990</v>
      </c>
      <c r="B2" s="27" t="s">
        <v>2991</v>
      </c>
    </row>
    <row r="3" spans="1:2" x14ac:dyDescent="0.25">
      <c r="A3" t="s">
        <v>2996</v>
      </c>
      <c r="B3" s="27" t="s">
        <v>3045</v>
      </c>
    </row>
    <row r="4" spans="1:2" x14ac:dyDescent="0.25">
      <c r="A4" t="s">
        <v>2998</v>
      </c>
      <c r="B4" s="27" t="s">
        <v>3085</v>
      </c>
    </row>
    <row r="5" spans="1:2" x14ac:dyDescent="0.25">
      <c r="A5" t="s">
        <v>3000</v>
      </c>
      <c r="B5" s="27" t="s">
        <v>2999</v>
      </c>
    </row>
    <row r="6" spans="1:2" x14ac:dyDescent="0.25">
      <c r="A6" t="s">
        <v>3001</v>
      </c>
      <c r="B6" s="27" t="s">
        <v>3108</v>
      </c>
    </row>
    <row r="7" spans="1:2" x14ac:dyDescent="0.25">
      <c r="A7" t="s">
        <v>3003</v>
      </c>
      <c r="B7" s="27" t="s">
        <v>3002</v>
      </c>
    </row>
    <row r="8" spans="1:2" x14ac:dyDescent="0.25">
      <c r="A8" t="s">
        <v>3008</v>
      </c>
      <c r="B8" s="34" t="s">
        <v>3006</v>
      </c>
    </row>
    <row r="9" spans="1:2" x14ac:dyDescent="0.25">
      <c r="A9" t="s">
        <v>3008</v>
      </c>
      <c r="B9" s="34" t="s">
        <v>3007</v>
      </c>
    </row>
    <row r="10" spans="1:2" x14ac:dyDescent="0.25">
      <c r="A10" t="s">
        <v>3009</v>
      </c>
      <c r="B10" s="35" t="s">
        <v>3004</v>
      </c>
    </row>
    <row r="11" spans="1:2" x14ac:dyDescent="0.25">
      <c r="A11" t="s">
        <v>3010</v>
      </c>
      <c r="B11" s="35" t="s">
        <v>3005</v>
      </c>
    </row>
    <row r="12" spans="1:2" x14ac:dyDescent="0.25">
      <c r="A12" t="s">
        <v>3011</v>
      </c>
      <c r="B12" s="34" t="s">
        <v>50</v>
      </c>
    </row>
    <row r="13" spans="1:2" x14ac:dyDescent="0.25">
      <c r="A13" t="s">
        <v>3012</v>
      </c>
      <c r="B13" s="27" t="s">
        <v>3460</v>
      </c>
    </row>
    <row r="14" spans="1:2" x14ac:dyDescent="0.25">
      <c r="A14" t="s">
        <v>3014</v>
      </c>
      <c r="B14" s="27" t="s">
        <v>3013</v>
      </c>
    </row>
    <row r="15" spans="1:2" x14ac:dyDescent="0.25">
      <c r="A15" t="s">
        <v>3015</v>
      </c>
      <c r="B15" s="24" t="s">
        <v>44</v>
      </c>
    </row>
    <row r="16" spans="1:2" x14ac:dyDescent="0.25">
      <c r="A16" t="s">
        <v>3017</v>
      </c>
      <c r="B16" s="27" t="s">
        <v>3016</v>
      </c>
    </row>
    <row r="17" spans="1:2" x14ac:dyDescent="0.25">
      <c r="A17" t="s">
        <v>3080</v>
      </c>
      <c r="B17" s="27" t="s">
        <v>3079</v>
      </c>
    </row>
  </sheetData>
  <hyperlinks>
    <hyperlink ref="B2" r:id="rId1" xr:uid="{1F8FA27B-717A-462C-8695-47DF560ABF1E}"/>
    <hyperlink ref="B3" r:id="rId2" xr:uid="{17E56509-6695-4F30-97FE-2C0FCC0F6D09}"/>
    <hyperlink ref="B4" r:id="rId3" xr:uid="{29F9A4E8-078D-475B-B58C-F9374ABEAF21}"/>
    <hyperlink ref="B5" r:id="rId4" location=":~:text=The%20framework%20is%20a%20collection%20of%20requirements%2C%20standards,citizens7%20both%20in%20Estonia%20and%20all%20over%20Europe." display="https://www.stat.ee/sites/default/files/2022-11/Estonian%20IT%20Interoperability%20Framework%20-%20Abridgement%20of%20Version%203.0.pdf#:~:text=The%20framework%20is%20a%20collection%20of%20requirements%2C%20standards,citizens7%20both%20in%20Estonia%20and%20all%20over%20Europe." xr:uid="{79FC3718-6833-452C-B16B-265EFB40EA80}"/>
    <hyperlink ref="B6" r:id="rId5" xr:uid="{4CEC0EE5-66BD-4DD9-B755-F294B6EA411B}"/>
    <hyperlink ref="B7" r:id="rId6" xr:uid="{BD822B97-CDD7-4CFF-AE19-B4591846A561}"/>
    <hyperlink ref="B8" r:id="rId7" xr:uid="{A027E1CE-F889-476B-B7D8-99671301216E}"/>
    <hyperlink ref="B9" r:id="rId8" xr:uid="{4CF5BDAA-1F5B-4598-BD74-F4C606B74403}"/>
    <hyperlink ref="B10" r:id="rId9" xr:uid="{CD4741FC-5003-4333-BFD9-21720FB432B7}"/>
    <hyperlink ref="B11" r:id="rId10" xr:uid="{6FBE823A-B8E1-462E-ABF4-6E856DC55026}"/>
    <hyperlink ref="B12" r:id="rId11" xr:uid="{0A8AE46F-DA54-4677-8B43-637DD563EAAB}"/>
    <hyperlink ref="B14" r:id="rId12" xr:uid="{D3EA8820-E17C-41D7-B19A-0B9F6DC7A62D}"/>
    <hyperlink ref="B16" r:id="rId13" xr:uid="{F8D6ADA4-26AD-4145-AAC6-F4D45DEE774C}"/>
    <hyperlink ref="B17" r:id="rId14" xr:uid="{853F44AD-AACA-4EB2-97A2-219AB5933220}"/>
    <hyperlink ref="B13" r:id="rId15" xr:uid="{6244527F-2CB6-4D9B-AE64-1B35BAE7DE75}"/>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G886"/>
  <sheetViews>
    <sheetView tabSelected="1" zoomScaleNormal="100" workbookViewId="0">
      <selection activeCell="A177" sqref="A177"/>
    </sheetView>
  </sheetViews>
  <sheetFormatPr defaultColWidth="9.140625" defaultRowHeight="15" x14ac:dyDescent="0.25"/>
  <cols>
    <col min="1" max="1" width="23.28515625" style="13" customWidth="1"/>
    <col min="2" max="6" width="4.7109375" style="11" customWidth="1"/>
    <col min="7" max="7" width="4" style="11" customWidth="1"/>
    <col min="8" max="31" width="4.7109375" style="11" customWidth="1"/>
    <col min="32" max="32" width="2.140625" style="11" hidden="1" customWidth="1"/>
    <col min="33" max="16384" width="9.140625" style="11"/>
  </cols>
  <sheetData>
    <row r="1" spans="1:33" x14ac:dyDescent="0.25">
      <c r="S1" s="12"/>
    </row>
    <row r="2" spans="1:33" customFormat="1" ht="46.5" x14ac:dyDescent="0.25">
      <c r="A2" s="9" t="s">
        <v>8</v>
      </c>
      <c r="B2" s="9" t="s">
        <v>9</v>
      </c>
      <c r="C2" s="9" t="s">
        <v>10</v>
      </c>
      <c r="D2" s="9" t="s">
        <v>11</v>
      </c>
      <c r="E2" s="9" t="s">
        <v>70</v>
      </c>
      <c r="F2" s="9" t="s">
        <v>13</v>
      </c>
      <c r="G2" s="9" t="s">
        <v>14</v>
      </c>
      <c r="H2" s="9" t="s">
        <v>15</v>
      </c>
      <c r="I2" s="9" t="s">
        <v>16</v>
      </c>
      <c r="J2" s="9" t="s">
        <v>17</v>
      </c>
      <c r="K2" s="9" t="s">
        <v>18</v>
      </c>
      <c r="L2" s="9" t="s">
        <v>19</v>
      </c>
      <c r="M2" s="9" t="s">
        <v>20</v>
      </c>
      <c r="N2" s="9" t="s">
        <v>21</v>
      </c>
      <c r="O2" s="9" t="s">
        <v>22</v>
      </c>
      <c r="P2" s="9" t="s">
        <v>23</v>
      </c>
      <c r="Q2" s="9" t="s">
        <v>24</v>
      </c>
      <c r="R2" s="9" t="s">
        <v>25</v>
      </c>
      <c r="S2" s="9" t="s">
        <v>26</v>
      </c>
      <c r="T2" s="9" t="s">
        <v>27</v>
      </c>
      <c r="U2" s="9" t="s">
        <v>28</v>
      </c>
      <c r="V2" s="9" t="s">
        <v>29</v>
      </c>
      <c r="W2" s="9" t="s">
        <v>30</v>
      </c>
      <c r="X2" s="9" t="s">
        <v>31</v>
      </c>
      <c r="Y2" s="9" t="s">
        <v>32</v>
      </c>
      <c r="Z2" s="9" t="s">
        <v>33</v>
      </c>
      <c r="AA2" s="9" t="s">
        <v>34</v>
      </c>
      <c r="AB2" s="9" t="s">
        <v>35</v>
      </c>
      <c r="AC2" s="9" t="s">
        <v>36</v>
      </c>
      <c r="AD2" s="9" t="s">
        <v>37</v>
      </c>
      <c r="AE2" s="9" t="s">
        <v>38</v>
      </c>
      <c r="AF2" s="9" t="s">
        <v>40</v>
      </c>
    </row>
    <row r="3" spans="1:33" x14ac:dyDescent="0.25">
      <c r="A3" s="14" t="s">
        <v>71</v>
      </c>
      <c r="B3" s="12" t="e">
        <f>VLOOKUP(A3,Austria!F:J,5,FALSE)</f>
        <v>#N/A</v>
      </c>
      <c r="C3" s="12" t="e">
        <f>VLOOKUP(A3,Belgium!F:J,5,FALSE)</f>
        <v>#N/A</v>
      </c>
      <c r="D3" s="12" t="str">
        <f>VLOOKUP(A3,Bulgaria!F:J,5,FALSE)</f>
        <v>X</v>
      </c>
      <c r="E3" s="12" t="str">
        <f>VLOOKUP(A3,Croatia!E:I,5,FALSE)</f>
        <v>X</v>
      </c>
      <c r="F3" s="12" t="str">
        <f>VLOOKUP(A3,Cyprus!F:J,5,FALSE)</f>
        <v>X</v>
      </c>
      <c r="G3" s="12" t="e">
        <v>#N/A</v>
      </c>
      <c r="H3" s="12" t="e">
        <f>VLOOKUP(A3,Denmark!E:I,5,FALSE)</f>
        <v>#N/A</v>
      </c>
      <c r="I3" s="12" t="str">
        <f>VLOOKUP(A3,Estonia!F:J,5,FALSE)</f>
        <v>X</v>
      </c>
      <c r="J3" s="12" t="str">
        <f>VLOOKUP(A3,Finland!C:G,5,FALSE)</f>
        <v>X</v>
      </c>
      <c r="K3" s="12" t="str">
        <f>VLOOKUP(A3,France!F:J,5,FALSE)</f>
        <v>X</v>
      </c>
      <c r="L3" s="12" t="e">
        <f>VLOOKUP(A3,Germany!F:J,5,FALSE)</f>
        <v>#N/A</v>
      </c>
      <c r="M3" s="12" t="str">
        <f>VLOOKUP(A3,Greece!F:J,5,FALSE)</f>
        <v>X</v>
      </c>
      <c r="N3" s="12" t="e">
        <f>VLOOKUP(A3,#REF!,5,FALSE)</f>
        <v>#REF!</v>
      </c>
      <c r="O3" s="12" t="e">
        <v>#N/A</v>
      </c>
      <c r="P3" s="12" t="e">
        <v>#N/A</v>
      </c>
      <c r="Q3" s="12" t="str">
        <f>VLOOKUP(A3,Ireland!F:J,5,FALSE)</f>
        <v>X</v>
      </c>
      <c r="R3" s="12" t="e">
        <v>#N/A</v>
      </c>
      <c r="S3" s="12" t="e">
        <v>#N/A</v>
      </c>
      <c r="T3" s="12" t="e">
        <v>#N/A</v>
      </c>
      <c r="U3" s="12" t="str">
        <f>VLOOKUP(A3,Malta!E:I,5,FALSE)</f>
        <v>X</v>
      </c>
      <c r="V3" s="12" t="str">
        <f>VLOOKUP(A3,Netherlands!F:J,5,FALSE)</f>
        <v>X</v>
      </c>
      <c r="W3" s="12" t="str">
        <f>VLOOKUP(A3,Norway!F:J,5,FALSE)</f>
        <v>X</v>
      </c>
      <c r="X3" s="12" t="e">
        <v>#N/A</v>
      </c>
      <c r="Y3" s="12" t="str">
        <f>VLOOKUP(A3,Poland!F:J,5,FALSE)</f>
        <v>X</v>
      </c>
      <c r="Z3" s="12" t="str">
        <f>VLOOKUP(A3,Portugal!E:I,5,FALSE)</f>
        <v>X</v>
      </c>
      <c r="AA3" s="12" t="str">
        <f>VLOOKUP(A3,Slovakia!F:J,5,FALSE)</f>
        <v>X</v>
      </c>
      <c r="AB3" s="12" t="str">
        <f>VLOOKUP(A3,Slovenia!E:I,5,FALSE)</f>
        <v>X</v>
      </c>
      <c r="AC3" s="12" t="str">
        <f>VLOOKUP(A3,Spain!F:J,5,FALSE)</f>
        <v>X</v>
      </c>
      <c r="AD3" s="12" t="str">
        <f>VLOOKUP(A3,Sweden!F:J,5,FALSE)</f>
        <v>X</v>
      </c>
      <c r="AE3" s="12" t="e">
        <f>VLOOKUP(A3,Switzerland!F:J,5,FALSE)</f>
        <v>#N/A</v>
      </c>
      <c r="AF3" s="12" t="str">
        <f>VLOOKUP(A3,MSP!D:H,5,FALSE)</f>
        <v>X</v>
      </c>
      <c r="AG3" s="12">
        <f>COUNTIF(B3:AE3,"X")</f>
        <v>17</v>
      </c>
    </row>
    <row r="4" spans="1:33" x14ac:dyDescent="0.25">
      <c r="A4" s="14" t="s">
        <v>72</v>
      </c>
      <c r="B4" s="12" t="e">
        <f>VLOOKUP(A4,Austria!F:J,5,FALSE)</f>
        <v>#N/A</v>
      </c>
      <c r="C4" s="12" t="e">
        <f>VLOOKUP(A4,Belgium!F:J,5,FALSE)</f>
        <v>#N/A</v>
      </c>
      <c r="D4" s="12" t="e">
        <f>VLOOKUP(A4,Bulgaria!F:J,5,FALSE)</f>
        <v>#N/A</v>
      </c>
      <c r="E4" s="12" t="str">
        <f>VLOOKUP(A4,Croatia!E:I,5,FALSE)</f>
        <v>X</v>
      </c>
      <c r="F4" s="12" t="str">
        <f>VLOOKUP(A4,Cyprus!F:J,5,FALSE)</f>
        <v>X</v>
      </c>
      <c r="G4" s="12" t="e">
        <v>#N/A</v>
      </c>
      <c r="H4" s="12" t="e">
        <f>VLOOKUP(A4,Denmark!E:I,5,FALSE)</f>
        <v>#N/A</v>
      </c>
      <c r="I4" s="12" t="str">
        <f>VLOOKUP(A4,Estonia!F:J,5,FALSE)</f>
        <v>X</v>
      </c>
      <c r="J4" s="12" t="str">
        <f>VLOOKUP(A4,Finland!C:G,5,FALSE)</f>
        <v>X</v>
      </c>
      <c r="K4" s="12" t="str">
        <f>VLOOKUP(A4,France!F:J,5,FALSE)</f>
        <v>X</v>
      </c>
      <c r="L4" s="12" t="e">
        <f>VLOOKUP(A4,Germany!F:J,5,FALSE)</f>
        <v>#N/A</v>
      </c>
      <c r="M4" s="12" t="str">
        <f>VLOOKUP(A4,Greece!F:J,5,FALSE)</f>
        <v>X</v>
      </c>
      <c r="N4" s="12" t="e">
        <f>VLOOKUP(A4,#REF!,5,FALSE)</f>
        <v>#REF!</v>
      </c>
      <c r="O4" s="12" t="e">
        <v>#N/A</v>
      </c>
      <c r="P4" s="12" t="e">
        <v>#N/A</v>
      </c>
      <c r="Q4" s="12" t="e">
        <f>VLOOKUP(A4,Ireland!F:J,5,FALSE)</f>
        <v>#N/A</v>
      </c>
      <c r="R4" s="12" t="e">
        <v>#N/A</v>
      </c>
      <c r="S4" s="12" t="e">
        <v>#N/A</v>
      </c>
      <c r="T4" s="12" t="e">
        <v>#N/A</v>
      </c>
      <c r="U4" s="12" t="str">
        <f>VLOOKUP(A4,Malta!E:I,5,FALSE)</f>
        <v>X</v>
      </c>
      <c r="V4" s="12" t="str">
        <f>VLOOKUP(A4,Netherlands!F:J,5,FALSE)</f>
        <v>X</v>
      </c>
      <c r="W4" s="12" t="str">
        <f>VLOOKUP(A4,Norway!F:J,5,FALSE)</f>
        <v>X</v>
      </c>
      <c r="X4" s="12" t="e">
        <v>#N/A</v>
      </c>
      <c r="Y4" s="12" t="str">
        <f>VLOOKUP(A4,Poland!F:J,5,FALSE)</f>
        <v>X</v>
      </c>
      <c r="Z4" s="12" t="str">
        <f>VLOOKUP(A4,Portugal!E:I,5,FALSE)</f>
        <v>X</v>
      </c>
      <c r="AA4" s="12" t="e">
        <f>VLOOKUP(A4,Slovakia!F:J,5,FALSE)</f>
        <v>#N/A</v>
      </c>
      <c r="AB4" s="12" t="str">
        <f>VLOOKUP(A4,Slovenia!E:I,5,FALSE)</f>
        <v>X</v>
      </c>
      <c r="AC4" s="12" t="str">
        <f>VLOOKUP(A4,Spain!F:J,5,FALSE)</f>
        <v>X</v>
      </c>
      <c r="AD4" s="12" t="str">
        <f>VLOOKUP(A4,Sweden!F:J,5,FALSE)</f>
        <v>X</v>
      </c>
      <c r="AE4" s="12" t="e">
        <f>VLOOKUP(A4,Switzerland!F:J,5,FALSE)</f>
        <v>#N/A</v>
      </c>
      <c r="AF4" s="12" t="e">
        <f>VLOOKUP(A4,MSP!D:H,5,FALSE)</f>
        <v>#N/A</v>
      </c>
      <c r="AG4" s="12">
        <f t="shared" ref="AG4:AG67" si="0">COUNTIF(B4:AE4,"X")</f>
        <v>14</v>
      </c>
    </row>
    <row r="5" spans="1:33" x14ac:dyDescent="0.25">
      <c r="A5" s="14" t="s">
        <v>73</v>
      </c>
      <c r="B5" s="12" t="e">
        <f>VLOOKUP(A5,Austria!F:J,5,FALSE)</f>
        <v>#N/A</v>
      </c>
      <c r="C5" s="12" t="e">
        <f>VLOOKUP(A5,Belgium!F:J,5,FALSE)</f>
        <v>#N/A</v>
      </c>
      <c r="D5" s="12" t="e">
        <f>VLOOKUP(A5,Bulgaria!F:J,5,FALSE)</f>
        <v>#N/A</v>
      </c>
      <c r="E5" s="12" t="e">
        <f>VLOOKUP(A5,Croatia!E:I,5,FALSE)</f>
        <v>#N/A</v>
      </c>
      <c r="F5" s="12" t="str">
        <f>VLOOKUP(A5,Cyprus!F:J,5,FALSE)</f>
        <v>X</v>
      </c>
      <c r="G5" s="12" t="e">
        <v>#N/A</v>
      </c>
      <c r="H5" s="12" t="e">
        <f>VLOOKUP(A5,Denmark!E:I,5,FALSE)</f>
        <v>#N/A</v>
      </c>
      <c r="I5" s="12" t="e">
        <f>VLOOKUP(A5,Estonia!F:J,5,FALSE)</f>
        <v>#N/A</v>
      </c>
      <c r="J5" s="12" t="e">
        <f>VLOOKUP(A5,Finland!C:G,5,FALSE)</f>
        <v>#N/A</v>
      </c>
      <c r="K5" s="12" t="str">
        <f>VLOOKUP(A5,France!F:J,5,FALSE)</f>
        <v>X</v>
      </c>
      <c r="L5" s="12" t="e">
        <f>VLOOKUP(A5,Germany!F:J,5,FALSE)</f>
        <v>#N/A</v>
      </c>
      <c r="M5" s="12" t="str">
        <f>VLOOKUP(A5,Greece!F:J,5,FALSE)</f>
        <v>X</v>
      </c>
      <c r="N5" s="12" t="e">
        <f>VLOOKUP(A5,#REF!,5,FALSE)</f>
        <v>#REF!</v>
      </c>
      <c r="O5" s="12" t="e">
        <v>#N/A</v>
      </c>
      <c r="P5" s="12" t="e">
        <v>#N/A</v>
      </c>
      <c r="Q5" s="12" t="str">
        <f>VLOOKUP(A5,Ireland!F:J,5,FALSE)</f>
        <v>X</v>
      </c>
      <c r="R5" s="12" t="e">
        <v>#N/A</v>
      </c>
      <c r="S5" s="12" t="e">
        <v>#N/A</v>
      </c>
      <c r="T5" s="12" t="e">
        <v>#N/A</v>
      </c>
      <c r="U5" s="12" t="str">
        <f>VLOOKUP(A5,Malta!E:I,5,FALSE)</f>
        <v>X</v>
      </c>
      <c r="V5" s="12" t="str">
        <f>VLOOKUP(A5,Netherlands!F:J,5,FALSE)</f>
        <v>X</v>
      </c>
      <c r="W5" s="12" t="e">
        <f>VLOOKUP(A5,Norway!F:J,5,FALSE)</f>
        <v>#N/A</v>
      </c>
      <c r="X5" s="12" t="e">
        <v>#N/A</v>
      </c>
      <c r="Y5" s="12" t="e">
        <f>VLOOKUP(A5,Poland!F:J,5,FALSE)</f>
        <v>#N/A</v>
      </c>
      <c r="Z5" s="12" t="e">
        <f>VLOOKUP(A5,Portugal!E:I,5,FALSE)</f>
        <v>#N/A</v>
      </c>
      <c r="AA5" s="12" t="str">
        <f>VLOOKUP(A5,Slovakia!F:J,5,FALSE)</f>
        <v>X</v>
      </c>
      <c r="AB5" s="12" t="str">
        <f>VLOOKUP(A5,Slovenia!E:I,5,FALSE)</f>
        <v>X</v>
      </c>
      <c r="AC5" s="12" t="str">
        <f>VLOOKUP(A5,Spain!F:J,5,FALSE)</f>
        <v>X</v>
      </c>
      <c r="AD5" s="12" t="str">
        <f>VLOOKUP(A5,Sweden!F:J,5,FALSE)</f>
        <v>X</v>
      </c>
      <c r="AE5" s="12" t="e">
        <f>VLOOKUP(A5,Switzerland!F:J,5,FALSE)</f>
        <v>#N/A</v>
      </c>
      <c r="AF5" s="12" t="str">
        <f>VLOOKUP(A5,MSP!D:H,5,FALSE)</f>
        <v>X</v>
      </c>
      <c r="AG5" s="12">
        <f t="shared" si="0"/>
        <v>10</v>
      </c>
    </row>
    <row r="6" spans="1:33" x14ac:dyDescent="0.25">
      <c r="A6" s="14" t="s">
        <v>74</v>
      </c>
      <c r="B6" s="12" t="e">
        <f>VLOOKUP(A6,Austria!F:J,5,FALSE)</f>
        <v>#N/A</v>
      </c>
      <c r="C6" s="12" t="e">
        <f>VLOOKUP(A6,Belgium!F:J,5,FALSE)</f>
        <v>#N/A</v>
      </c>
      <c r="D6" s="12" t="str">
        <f>VLOOKUP(A6,Bulgaria!F:J,5,FALSE)</f>
        <v>X</v>
      </c>
      <c r="E6" s="12" t="e">
        <f>VLOOKUP(A6,Croatia!E:I,5,FALSE)</f>
        <v>#N/A</v>
      </c>
      <c r="F6" s="12" t="str">
        <f>VLOOKUP(A6,Cyprus!F:J,5,FALSE)</f>
        <v>X</v>
      </c>
      <c r="G6" s="12" t="e">
        <v>#N/A</v>
      </c>
      <c r="H6" s="12" t="e">
        <f>VLOOKUP(A6,Denmark!E:I,5,FALSE)</f>
        <v>#N/A</v>
      </c>
      <c r="I6" s="12" t="e">
        <f>VLOOKUP(A6,Estonia!F:J,5,FALSE)</f>
        <v>#N/A</v>
      </c>
      <c r="J6" s="12" t="e">
        <f>VLOOKUP(A6,Finland!C:G,5,FALSE)</f>
        <v>#N/A</v>
      </c>
      <c r="K6" s="12" t="str">
        <f>VLOOKUP(A6,France!F:J,5,FALSE)</f>
        <v>X</v>
      </c>
      <c r="L6" s="12" t="e">
        <f>VLOOKUP(A6,Germany!F:J,5,FALSE)</f>
        <v>#N/A</v>
      </c>
      <c r="M6" s="12" t="str">
        <f>VLOOKUP(A6,Greece!F:J,5,FALSE)</f>
        <v>X</v>
      </c>
      <c r="N6" s="12" t="e">
        <f>VLOOKUP(A6,#REF!,5,FALSE)</f>
        <v>#REF!</v>
      </c>
      <c r="O6" s="12" t="e">
        <v>#N/A</v>
      </c>
      <c r="P6" s="12" t="e">
        <v>#N/A</v>
      </c>
      <c r="Q6" s="12" t="e">
        <f>VLOOKUP(A6,Ireland!F:J,5,FALSE)</f>
        <v>#N/A</v>
      </c>
      <c r="R6" s="12" t="e">
        <v>#N/A</v>
      </c>
      <c r="S6" s="12" t="e">
        <v>#N/A</v>
      </c>
      <c r="T6" s="12" t="e">
        <v>#N/A</v>
      </c>
      <c r="U6" s="12" t="e">
        <f>VLOOKUP(A6,Malta!E:I,5,FALSE)</f>
        <v>#N/A</v>
      </c>
      <c r="V6" s="12" t="e">
        <f>VLOOKUP(A6,Netherlands!F:J,5,FALSE)</f>
        <v>#N/A</v>
      </c>
      <c r="W6" s="12" t="e">
        <f>VLOOKUP(A6,Norway!F:J,5,FALSE)</f>
        <v>#N/A</v>
      </c>
      <c r="X6" s="12" t="e">
        <v>#N/A</v>
      </c>
      <c r="Y6" s="12" t="e">
        <f>VLOOKUP(A6,Poland!F:J,5,FALSE)</f>
        <v>#N/A</v>
      </c>
      <c r="Z6" s="12" t="str">
        <f>VLOOKUP(A6,Portugal!E:I,5,FALSE)</f>
        <v>X</v>
      </c>
      <c r="AA6" s="12" t="e">
        <f>VLOOKUP(A6,Slovakia!F:J,5,FALSE)</f>
        <v>#N/A</v>
      </c>
      <c r="AB6" s="12" t="e">
        <f>VLOOKUP(A6,Slovenia!E:I,5,FALSE)</f>
        <v>#N/A</v>
      </c>
      <c r="AC6" s="12" t="str">
        <f>VLOOKUP(A6,Spain!F:J,5,FALSE)</f>
        <v>X</v>
      </c>
      <c r="AD6" s="12" t="str">
        <f>VLOOKUP(A6,Sweden!F:J,5,FALSE)</f>
        <v>X</v>
      </c>
      <c r="AE6" s="12" t="e">
        <f>VLOOKUP(A6,Switzerland!F:J,5,FALSE)</f>
        <v>#N/A</v>
      </c>
      <c r="AF6" s="12" t="str">
        <f>VLOOKUP(A6,MSP!D:H,5,FALSE)</f>
        <v>X</v>
      </c>
      <c r="AG6" s="12">
        <f t="shared" si="0"/>
        <v>7</v>
      </c>
    </row>
    <row r="7" spans="1:33" x14ac:dyDescent="0.25">
      <c r="A7" s="14" t="s">
        <v>75</v>
      </c>
      <c r="B7" s="12" t="e">
        <f>VLOOKUP(A7,Austria!F:J,5,FALSE)</f>
        <v>#N/A</v>
      </c>
      <c r="C7" s="12" t="e">
        <f>VLOOKUP(A7,Belgium!F:J,5,FALSE)</f>
        <v>#N/A</v>
      </c>
      <c r="D7" s="12" t="e">
        <f>VLOOKUP(A7,Bulgaria!F:J,5,FALSE)</f>
        <v>#N/A</v>
      </c>
      <c r="E7" s="12" t="str">
        <f>VLOOKUP(A7,Croatia!E:I,5,FALSE)</f>
        <v>X</v>
      </c>
      <c r="F7" s="12" t="str">
        <f>VLOOKUP(A7,Cyprus!F:J,5,FALSE)</f>
        <v>X</v>
      </c>
      <c r="G7" s="12" t="e">
        <v>#N/A</v>
      </c>
      <c r="H7" s="12" t="e">
        <f>VLOOKUP(A7,Denmark!E:I,5,FALSE)</f>
        <v>#N/A</v>
      </c>
      <c r="I7" s="12" t="str">
        <f>VLOOKUP(A7,Estonia!F:J,5,FALSE)</f>
        <v>X</v>
      </c>
      <c r="J7" s="12" t="e">
        <f>VLOOKUP(A7,Finland!C:G,5,FALSE)</f>
        <v>#N/A</v>
      </c>
      <c r="K7" s="12" t="str">
        <f>VLOOKUP(A7,France!F:J,5,FALSE)</f>
        <v>X</v>
      </c>
      <c r="L7" s="12" t="e">
        <f>VLOOKUP(A7,Germany!F:J,5,FALSE)</f>
        <v>#N/A</v>
      </c>
      <c r="M7" s="12" t="str">
        <f>VLOOKUP(A7,Greece!F:J,5,FALSE)</f>
        <v>X</v>
      </c>
      <c r="N7" s="12" t="e">
        <f>VLOOKUP(A7,#REF!,5,FALSE)</f>
        <v>#REF!</v>
      </c>
      <c r="O7" s="12" t="e">
        <v>#N/A</v>
      </c>
      <c r="P7" s="12" t="e">
        <v>#N/A</v>
      </c>
      <c r="Q7" s="12" t="str">
        <f>VLOOKUP(A7,Ireland!F:J,5,FALSE)</f>
        <v>X</v>
      </c>
      <c r="R7" s="12" t="e">
        <v>#N/A</v>
      </c>
      <c r="S7" s="12" t="e">
        <v>#N/A</v>
      </c>
      <c r="T7" s="12" t="e">
        <v>#N/A</v>
      </c>
      <c r="U7" s="12" t="str">
        <f>VLOOKUP(A7,Malta!E:I,5,FALSE)</f>
        <v>X</v>
      </c>
      <c r="V7" s="12" t="str">
        <f>VLOOKUP(A7,Netherlands!F:J,5,FALSE)</f>
        <v>X</v>
      </c>
      <c r="W7" s="12" t="e">
        <f>VLOOKUP(A7,Norway!F:J,5,FALSE)</f>
        <v>#N/A</v>
      </c>
      <c r="X7" s="12" t="e">
        <v>#N/A</v>
      </c>
      <c r="Y7" s="12" t="e">
        <f>VLOOKUP(A7,Poland!F:J,5,FALSE)</f>
        <v>#N/A</v>
      </c>
      <c r="Z7" s="12" t="str">
        <f>VLOOKUP(A7,Portugal!E:I,5,FALSE)</f>
        <v>X</v>
      </c>
      <c r="AA7" s="12" t="e">
        <f>VLOOKUP(A7,Slovakia!F:J,5,FALSE)</f>
        <v>#N/A</v>
      </c>
      <c r="AB7" s="12" t="str">
        <f>VLOOKUP(A7,Slovenia!E:I,5,FALSE)</f>
        <v>X</v>
      </c>
      <c r="AC7" s="12" t="e">
        <f>VLOOKUP(A7,Spain!F:J,5,FALSE)</f>
        <v>#N/A</v>
      </c>
      <c r="AD7" s="12" t="str">
        <f>VLOOKUP(A7,Sweden!F:J,5,FALSE)</f>
        <v>X</v>
      </c>
      <c r="AE7" s="12" t="e">
        <f>VLOOKUP(A7,Switzerland!F:J,5,FALSE)</f>
        <v>#N/A</v>
      </c>
      <c r="AF7" s="12" t="e">
        <f>VLOOKUP(A7,MSP!D:H,5,FALSE)</f>
        <v>#N/A</v>
      </c>
      <c r="AG7" s="12">
        <f t="shared" si="0"/>
        <v>11</v>
      </c>
    </row>
    <row r="8" spans="1:33" x14ac:dyDescent="0.25">
      <c r="A8" s="14" t="s">
        <v>76</v>
      </c>
      <c r="B8" s="12" t="e">
        <f>VLOOKUP(A8,Austria!F:J,5,FALSE)</f>
        <v>#N/A</v>
      </c>
      <c r="C8" s="12" t="e">
        <f>VLOOKUP(A8,Belgium!F:J,5,FALSE)</f>
        <v>#N/A</v>
      </c>
      <c r="D8" s="12" t="e">
        <f>VLOOKUP(A8,Bulgaria!F:J,5,FALSE)</f>
        <v>#N/A</v>
      </c>
      <c r="E8" s="12" t="str">
        <f>VLOOKUP(A8,Croatia!E:I,5,FALSE)</f>
        <v>X</v>
      </c>
      <c r="F8" s="12" t="str">
        <f>VLOOKUP(A8,Cyprus!F:J,5,FALSE)</f>
        <v>X</v>
      </c>
      <c r="G8" s="12" t="e">
        <v>#N/A</v>
      </c>
      <c r="H8" s="12" t="e">
        <f>VLOOKUP(A8,Denmark!E:I,5,FALSE)</f>
        <v>#N/A</v>
      </c>
      <c r="I8" s="12" t="str">
        <f>VLOOKUP(A8,Estonia!F:J,5,FALSE)</f>
        <v>X</v>
      </c>
      <c r="J8" s="12" t="str">
        <f>VLOOKUP(A8,Finland!C:G,5,FALSE)</f>
        <v>X</v>
      </c>
      <c r="K8" s="12" t="str">
        <f>VLOOKUP(A8,France!F:J,5,FALSE)</f>
        <v>X</v>
      </c>
      <c r="L8" s="12" t="e">
        <f>VLOOKUP(A8,Germany!F:J,5,FALSE)</f>
        <v>#N/A</v>
      </c>
      <c r="M8" s="12" t="str">
        <f>VLOOKUP(A8,Greece!F:J,5,FALSE)</f>
        <v>X</v>
      </c>
      <c r="N8" s="12" t="e">
        <f>VLOOKUP(A8,#REF!,5,FALSE)</f>
        <v>#REF!</v>
      </c>
      <c r="O8" s="12" t="e">
        <v>#N/A</v>
      </c>
      <c r="P8" s="12" t="e">
        <v>#N/A</v>
      </c>
      <c r="Q8" s="12" t="e">
        <f>VLOOKUP(A8,Ireland!F:J,5,FALSE)</f>
        <v>#N/A</v>
      </c>
      <c r="R8" s="12" t="e">
        <v>#N/A</v>
      </c>
      <c r="S8" s="12" t="e">
        <v>#N/A</v>
      </c>
      <c r="T8" s="12" t="e">
        <v>#N/A</v>
      </c>
      <c r="U8" s="12" t="e">
        <f>VLOOKUP(A8,Malta!E:I,5,FALSE)</f>
        <v>#N/A</v>
      </c>
      <c r="V8" s="12" t="e">
        <f>VLOOKUP(A8,Netherlands!F:J,5,FALSE)</f>
        <v>#N/A</v>
      </c>
      <c r="W8" s="12" t="str">
        <f>VLOOKUP(A8,Norway!F:J,5,FALSE)</f>
        <v>X</v>
      </c>
      <c r="X8" s="12" t="e">
        <v>#N/A</v>
      </c>
      <c r="Y8" s="12" t="str">
        <f>VLOOKUP(A8,Poland!F:J,5,FALSE)</f>
        <v>X</v>
      </c>
      <c r="Z8" s="12" t="str">
        <f>VLOOKUP(A8,Portugal!E:I,5,FALSE)</f>
        <v>X</v>
      </c>
      <c r="AA8" s="12" t="e">
        <f>VLOOKUP(A8,Slovakia!F:J,5,FALSE)</f>
        <v>#N/A</v>
      </c>
      <c r="AB8" s="12" t="str">
        <f>VLOOKUP(A8,Slovenia!E:I,5,FALSE)</f>
        <v>X</v>
      </c>
      <c r="AC8" s="12" t="str">
        <f>VLOOKUP(A8,Spain!F:J,5,FALSE)</f>
        <v>X</v>
      </c>
      <c r="AD8" s="12" t="e">
        <f>VLOOKUP(A8,Sweden!F:J,5,FALSE)</f>
        <v>#N/A</v>
      </c>
      <c r="AE8" s="12" t="e">
        <f>VLOOKUP(A8,Switzerland!F:J,5,FALSE)</f>
        <v>#N/A</v>
      </c>
      <c r="AF8" s="12" t="e">
        <f>VLOOKUP(A8,MSP!D:H,5,FALSE)</f>
        <v>#N/A</v>
      </c>
      <c r="AG8" s="12">
        <f t="shared" si="0"/>
        <v>11</v>
      </c>
    </row>
    <row r="9" spans="1:33" x14ac:dyDescent="0.25">
      <c r="A9" s="14" t="s">
        <v>77</v>
      </c>
      <c r="B9" s="12" t="e">
        <f>VLOOKUP(A9,Austria!F:J,5,FALSE)</f>
        <v>#N/A</v>
      </c>
      <c r="C9" s="12" t="e">
        <f>VLOOKUP(A9,Belgium!F:J,5,FALSE)</f>
        <v>#N/A</v>
      </c>
      <c r="D9" s="12" t="e">
        <f>VLOOKUP(A9,Bulgaria!F:J,5,FALSE)</f>
        <v>#N/A</v>
      </c>
      <c r="E9" s="12" t="e">
        <f>VLOOKUP(A9,Croatia!E:I,5,FALSE)</f>
        <v>#N/A</v>
      </c>
      <c r="F9" s="12" t="e">
        <f>VLOOKUP(A9,Cyprus!F:J,5,FALSE)</f>
        <v>#N/A</v>
      </c>
      <c r="G9" s="12" t="e">
        <v>#N/A</v>
      </c>
      <c r="H9" s="12" t="e">
        <f>VLOOKUP(A9,Denmark!E:I,5,FALSE)</f>
        <v>#N/A</v>
      </c>
      <c r="I9" s="12" t="str">
        <f>VLOOKUP(A9,Estonia!F:J,5,FALSE)</f>
        <v>X</v>
      </c>
      <c r="J9" s="12" t="e">
        <f>VLOOKUP(A9,Finland!C:G,5,FALSE)</f>
        <v>#N/A</v>
      </c>
      <c r="K9" s="12" t="str">
        <f>VLOOKUP(A9,France!F:J,5,FALSE)</f>
        <v>X</v>
      </c>
      <c r="L9" s="12" t="e">
        <f>VLOOKUP(A9,Germany!F:J,5,FALSE)</f>
        <v>#N/A</v>
      </c>
      <c r="M9" s="12" t="e">
        <f>VLOOKUP(A9,Greece!F:J,5,FALSE)</f>
        <v>#N/A</v>
      </c>
      <c r="N9" s="12" t="e">
        <f>VLOOKUP(A9,#REF!,5,FALSE)</f>
        <v>#REF!</v>
      </c>
      <c r="O9" s="12" t="e">
        <v>#N/A</v>
      </c>
      <c r="P9" s="12" t="e">
        <v>#N/A</v>
      </c>
      <c r="Q9" s="12" t="str">
        <f>VLOOKUP(A9,Ireland!F:J,5,FALSE)</f>
        <v>X</v>
      </c>
      <c r="R9" s="12" t="e">
        <v>#N/A</v>
      </c>
      <c r="S9" s="12" t="e">
        <v>#N/A</v>
      </c>
      <c r="T9" s="12" t="e">
        <v>#N/A</v>
      </c>
      <c r="U9" s="12" t="str">
        <f>VLOOKUP(A9,Malta!E:I,5,FALSE)</f>
        <v>X</v>
      </c>
      <c r="V9" s="12" t="str">
        <f>VLOOKUP(A9,Netherlands!F:J,5,FALSE)</f>
        <v>X</v>
      </c>
      <c r="W9" s="12" t="e">
        <f>VLOOKUP(A9,Norway!F:J,5,FALSE)</f>
        <v>#N/A</v>
      </c>
      <c r="X9" s="12" t="e">
        <v>#N/A</v>
      </c>
      <c r="Y9" s="12" t="str">
        <f>VLOOKUP(A9,Poland!F:J,5,FALSE)</f>
        <v>X</v>
      </c>
      <c r="Z9" s="12" t="e">
        <f>VLOOKUP(A9,Portugal!E:I,5,FALSE)</f>
        <v>#N/A</v>
      </c>
      <c r="AA9" s="12" t="e">
        <f>VLOOKUP(A9,Slovakia!F:J,5,FALSE)</f>
        <v>#N/A</v>
      </c>
      <c r="AB9" s="12" t="str">
        <f>VLOOKUP(A9,Slovenia!E:I,5,FALSE)</f>
        <v>X</v>
      </c>
      <c r="AC9" s="12" t="e">
        <f>VLOOKUP(A9,Spain!F:J,5,FALSE)</f>
        <v>#N/A</v>
      </c>
      <c r="AD9" s="12" t="str">
        <f>VLOOKUP(A9,Sweden!F:J,5,FALSE)</f>
        <v>X</v>
      </c>
      <c r="AE9" s="12" t="e">
        <f>VLOOKUP(A9,Switzerland!F:J,5,FALSE)</f>
        <v>#N/A</v>
      </c>
      <c r="AF9" s="12" t="str">
        <f>VLOOKUP(A9,MSP!D:H,5,FALSE)</f>
        <v>X</v>
      </c>
      <c r="AG9" s="12">
        <f t="shared" si="0"/>
        <v>8</v>
      </c>
    </row>
    <row r="10" spans="1:33" x14ac:dyDescent="0.25">
      <c r="A10" s="14" t="s">
        <v>78</v>
      </c>
      <c r="B10" s="12" t="e">
        <f>VLOOKUP(A10,Austria!F:J,5,FALSE)</f>
        <v>#N/A</v>
      </c>
      <c r="C10" s="12" t="e">
        <f>VLOOKUP(A10,Belgium!F:J,5,FALSE)</f>
        <v>#N/A</v>
      </c>
      <c r="D10" s="12" t="e">
        <f>VLOOKUP(A10,Bulgaria!F:J,5,FALSE)</f>
        <v>#N/A</v>
      </c>
      <c r="E10" s="12" t="str">
        <f>VLOOKUP(A10,Croatia!E:I,5,FALSE)</f>
        <v>X</v>
      </c>
      <c r="F10" s="12" t="str">
        <f>VLOOKUP(A10,Cyprus!F:J,5,FALSE)</f>
        <v>X</v>
      </c>
      <c r="G10" s="12" t="e">
        <v>#N/A</v>
      </c>
      <c r="H10" s="12" t="e">
        <f>VLOOKUP(A10,Denmark!E:I,5,FALSE)</f>
        <v>#N/A</v>
      </c>
      <c r="I10" s="12" t="str">
        <f>VLOOKUP(A10,Estonia!F:J,5,FALSE)</f>
        <v>X</v>
      </c>
      <c r="J10" s="12" t="e">
        <f>VLOOKUP(A10,Finland!C:G,5,FALSE)</f>
        <v>#N/A</v>
      </c>
      <c r="K10" s="12" t="str">
        <f>VLOOKUP(A10,France!F:J,5,FALSE)</f>
        <v>X</v>
      </c>
      <c r="L10" s="12" t="e">
        <f>VLOOKUP(A10,Germany!F:J,5,FALSE)</f>
        <v>#N/A</v>
      </c>
      <c r="M10" s="12" t="e">
        <f>VLOOKUP(A10,Greece!F:J,5,FALSE)</f>
        <v>#N/A</v>
      </c>
      <c r="N10" s="12" t="e">
        <f>VLOOKUP(A10,#REF!,5,FALSE)</f>
        <v>#REF!</v>
      </c>
      <c r="O10" s="12" t="e">
        <v>#N/A</v>
      </c>
      <c r="P10" s="12" t="e">
        <v>#N/A</v>
      </c>
      <c r="Q10" s="12" t="e">
        <f>VLOOKUP(A10,Ireland!F:J,5,FALSE)</f>
        <v>#N/A</v>
      </c>
      <c r="R10" s="12" t="e">
        <v>#N/A</v>
      </c>
      <c r="S10" s="12" t="e">
        <v>#N/A</v>
      </c>
      <c r="T10" s="12" t="e">
        <v>#N/A</v>
      </c>
      <c r="U10" s="12" t="str">
        <f>VLOOKUP(A10,Malta!E:I,5,FALSE)</f>
        <v>X</v>
      </c>
      <c r="V10" s="12" t="str">
        <f>VLOOKUP(A10,Netherlands!F:J,5,FALSE)</f>
        <v>X</v>
      </c>
      <c r="W10" s="12" t="e">
        <f>VLOOKUP(A10,Norway!F:J,5,FALSE)</f>
        <v>#N/A</v>
      </c>
      <c r="X10" s="12" t="e">
        <v>#N/A</v>
      </c>
      <c r="Y10" s="12" t="str">
        <f>VLOOKUP(A10,Poland!F:J,5,FALSE)</f>
        <v>X</v>
      </c>
      <c r="Z10" s="12" t="str">
        <f>VLOOKUP(A10,Portugal!E:I,5,FALSE)</f>
        <v>X</v>
      </c>
      <c r="AA10" s="12" t="e">
        <f>VLOOKUP(A10,Slovakia!F:J,5,FALSE)</f>
        <v>#N/A</v>
      </c>
      <c r="AB10" s="12" t="e">
        <f>VLOOKUP(A10,Slovenia!E:I,5,FALSE)</f>
        <v>#N/A</v>
      </c>
      <c r="AC10" s="12" t="str">
        <f>VLOOKUP(A10,Spain!F:J,5,FALSE)</f>
        <v>X</v>
      </c>
      <c r="AD10" s="12" t="str">
        <f>VLOOKUP(A10,Sweden!F:J,5,FALSE)</f>
        <v>X</v>
      </c>
      <c r="AE10" s="12" t="e">
        <f>VLOOKUP(A10,Switzerland!F:J,5,FALSE)</f>
        <v>#N/A</v>
      </c>
      <c r="AF10" s="12" t="e">
        <f>VLOOKUP(A10,MSP!D:H,5,FALSE)</f>
        <v>#N/A</v>
      </c>
      <c r="AG10" s="12">
        <f t="shared" si="0"/>
        <v>10</v>
      </c>
    </row>
    <row r="11" spans="1:33" x14ac:dyDescent="0.25">
      <c r="A11" s="14" t="s">
        <v>79</v>
      </c>
      <c r="B11" s="12" t="e">
        <f>VLOOKUP(A11,Austria!F:J,5,FALSE)</f>
        <v>#N/A</v>
      </c>
      <c r="C11" s="12" t="e">
        <f>VLOOKUP(A11,Belgium!F:J,5,FALSE)</f>
        <v>#N/A</v>
      </c>
      <c r="D11" s="12" t="e">
        <f>VLOOKUP(A11,Bulgaria!F:J,5,FALSE)</f>
        <v>#N/A</v>
      </c>
      <c r="E11" s="12" t="e">
        <f>VLOOKUP(A11,Croatia!E:I,5,FALSE)</f>
        <v>#N/A</v>
      </c>
      <c r="F11" s="12" t="str">
        <f>VLOOKUP(A11,Cyprus!F:J,5,FALSE)</f>
        <v>X</v>
      </c>
      <c r="G11" s="12" t="e">
        <v>#N/A</v>
      </c>
      <c r="H11" s="12" t="e">
        <f>VLOOKUP(A11,Denmark!E:I,5,FALSE)</f>
        <v>#N/A</v>
      </c>
      <c r="I11" s="12" t="e">
        <f>VLOOKUP(A11,Estonia!F:J,5,FALSE)</f>
        <v>#N/A</v>
      </c>
      <c r="J11" s="12" t="e">
        <f>VLOOKUP(A11,Finland!C:G,5,FALSE)</f>
        <v>#N/A</v>
      </c>
      <c r="K11" s="12" t="str">
        <f>VLOOKUP(A11,France!F:J,5,FALSE)</f>
        <v>X</v>
      </c>
      <c r="L11" s="12" t="e">
        <f>VLOOKUP(A11,Germany!F:J,5,FALSE)</f>
        <v>#N/A</v>
      </c>
      <c r="M11" s="12" t="str">
        <f>VLOOKUP(A11,Greece!F:J,5,FALSE)</f>
        <v>X</v>
      </c>
      <c r="N11" s="12" t="e">
        <f>VLOOKUP(A11,#REF!,5,FALSE)</f>
        <v>#REF!</v>
      </c>
      <c r="O11" s="12" t="e">
        <v>#N/A</v>
      </c>
      <c r="P11" s="12" t="e">
        <v>#N/A</v>
      </c>
      <c r="Q11" s="12" t="e">
        <f>VLOOKUP(A11,Ireland!F:J,5,FALSE)</f>
        <v>#N/A</v>
      </c>
      <c r="R11" s="12" t="e">
        <v>#N/A</v>
      </c>
      <c r="S11" s="12" t="e">
        <v>#N/A</v>
      </c>
      <c r="T11" s="12" t="e">
        <v>#N/A</v>
      </c>
      <c r="U11" s="12" t="str">
        <f>VLOOKUP(A11,Malta!E:I,5,FALSE)</f>
        <v>X</v>
      </c>
      <c r="V11" s="12" t="e">
        <f>VLOOKUP(A11,Netherlands!F:J,5,FALSE)</f>
        <v>#N/A</v>
      </c>
      <c r="W11" s="12" t="e">
        <f>VLOOKUP(A11,Norway!F:J,5,FALSE)</f>
        <v>#N/A</v>
      </c>
      <c r="X11" s="12" t="e">
        <v>#N/A</v>
      </c>
      <c r="Y11" s="12" t="e">
        <f>VLOOKUP(A11,Poland!F:J,5,FALSE)</f>
        <v>#N/A</v>
      </c>
      <c r="Z11" s="12" t="e">
        <f>VLOOKUP(A11,Portugal!E:I,5,FALSE)</f>
        <v>#N/A</v>
      </c>
      <c r="AA11" s="12" t="e">
        <f>VLOOKUP(A11,Slovakia!F:J,5,FALSE)</f>
        <v>#N/A</v>
      </c>
      <c r="AB11" s="12" t="e">
        <f>VLOOKUP(A11,Slovenia!E:I,5,FALSE)</f>
        <v>#N/A</v>
      </c>
      <c r="AC11" s="12" t="str">
        <f>VLOOKUP(A11,Spain!F:J,5,FALSE)</f>
        <v>X</v>
      </c>
      <c r="AD11" s="12" t="str">
        <f>VLOOKUP(A11,Sweden!F:J,5,FALSE)</f>
        <v>X</v>
      </c>
      <c r="AE11" s="12" t="e">
        <f>VLOOKUP(A11,Switzerland!F:J,5,FALSE)</f>
        <v>#N/A</v>
      </c>
      <c r="AF11" s="12" t="str">
        <f>VLOOKUP(A11,MSP!D:H,5,FALSE)</f>
        <v>X</v>
      </c>
      <c r="AG11" s="12">
        <f t="shared" si="0"/>
        <v>6</v>
      </c>
    </row>
    <row r="12" spans="1:33" x14ac:dyDescent="0.25">
      <c r="A12" s="14" t="s">
        <v>80</v>
      </c>
      <c r="B12" s="12" t="e">
        <f>VLOOKUP(A12,Austria!F:J,5,FALSE)</f>
        <v>#N/A</v>
      </c>
      <c r="C12" s="12" t="e">
        <f>VLOOKUP(A12,Belgium!F:J,5,FALSE)</f>
        <v>#N/A</v>
      </c>
      <c r="D12" s="12" t="e">
        <f>VLOOKUP(A12,Bulgaria!F:J,5,FALSE)</f>
        <v>#N/A</v>
      </c>
      <c r="E12" s="12" t="e">
        <f>VLOOKUP(A12,Croatia!E:I,5,FALSE)</f>
        <v>#N/A</v>
      </c>
      <c r="F12" s="12" t="str">
        <f>VLOOKUP(A12,Cyprus!F:J,5,FALSE)</f>
        <v>X</v>
      </c>
      <c r="G12" s="12" t="e">
        <v>#N/A</v>
      </c>
      <c r="H12" s="12" t="e">
        <f>VLOOKUP(A12,Denmark!E:I,5,FALSE)</f>
        <v>#N/A</v>
      </c>
      <c r="I12" s="12" t="e">
        <f>VLOOKUP(A12,Estonia!F:J,5,FALSE)</f>
        <v>#N/A</v>
      </c>
      <c r="J12" s="12" t="e">
        <f>VLOOKUP(A12,Finland!C:G,5,FALSE)</f>
        <v>#N/A</v>
      </c>
      <c r="K12" s="12" t="str">
        <f>VLOOKUP(A12,France!F:J,5,FALSE)</f>
        <v>X</v>
      </c>
      <c r="L12" s="12" t="e">
        <f>VLOOKUP(A12,Germany!F:J,5,FALSE)</f>
        <v>#N/A</v>
      </c>
      <c r="M12" s="12" t="str">
        <f>VLOOKUP(A12,Greece!F:J,5,FALSE)</f>
        <v>X</v>
      </c>
      <c r="N12" s="12" t="e">
        <f>VLOOKUP(A12,#REF!,5,FALSE)</f>
        <v>#REF!</v>
      </c>
      <c r="O12" s="12" t="e">
        <v>#N/A</v>
      </c>
      <c r="P12" s="12" t="e">
        <v>#N/A</v>
      </c>
      <c r="Q12" s="12" t="e">
        <f>VLOOKUP(A12,Ireland!F:J,5,FALSE)</f>
        <v>#N/A</v>
      </c>
      <c r="R12" s="12" t="e">
        <v>#N/A</v>
      </c>
      <c r="S12" s="12" t="e">
        <v>#N/A</v>
      </c>
      <c r="T12" s="12" t="e">
        <v>#N/A</v>
      </c>
      <c r="U12" s="12" t="str">
        <f>VLOOKUP(A12,Malta!E:I,5,FALSE)</f>
        <v>X</v>
      </c>
      <c r="V12" s="12" t="str">
        <f>VLOOKUP(A12,Netherlands!F:J,5,FALSE)</f>
        <v>X</v>
      </c>
      <c r="W12" s="12" t="e">
        <f>VLOOKUP(A12,Norway!F:J,5,FALSE)</f>
        <v>#N/A</v>
      </c>
      <c r="X12" s="12" t="e">
        <v>#N/A</v>
      </c>
      <c r="Y12" s="12" t="e">
        <f>VLOOKUP(A12,Poland!F:J,5,FALSE)</f>
        <v>#N/A</v>
      </c>
      <c r="Z12" s="12" t="str">
        <f>VLOOKUP(A12,Portugal!E:I,5,FALSE)</f>
        <v>X</v>
      </c>
      <c r="AA12" s="12" t="e">
        <f>VLOOKUP(A12,Slovakia!F:J,5,FALSE)</f>
        <v>#N/A</v>
      </c>
      <c r="AB12" s="12" t="e">
        <f>VLOOKUP(A12,Slovenia!E:I,5,FALSE)</f>
        <v>#N/A</v>
      </c>
      <c r="AC12" s="12" t="str">
        <f>VLOOKUP(A12,Spain!F:J,5,FALSE)</f>
        <v>X</v>
      </c>
      <c r="AD12" s="12" t="str">
        <f>VLOOKUP(A12,Sweden!F:J,5,FALSE)</f>
        <v>X</v>
      </c>
      <c r="AE12" s="12" t="e">
        <f>VLOOKUP(A12,Switzerland!F:J,5,FALSE)</f>
        <v>#N/A</v>
      </c>
      <c r="AF12" s="12" t="str">
        <f>VLOOKUP(A12,MSP!D:H,5,FALSE)</f>
        <v>X</v>
      </c>
      <c r="AG12" s="12">
        <f t="shared" si="0"/>
        <v>8</v>
      </c>
    </row>
    <row r="13" spans="1:33" x14ac:dyDescent="0.25">
      <c r="A13" s="14" t="s">
        <v>81</v>
      </c>
      <c r="B13" s="12" t="e">
        <f>VLOOKUP(A13,Austria!F:J,5,FALSE)</f>
        <v>#N/A</v>
      </c>
      <c r="C13" s="12" t="e">
        <f>VLOOKUP(A13,Belgium!F:J,5,FALSE)</f>
        <v>#N/A</v>
      </c>
      <c r="D13" s="12" t="e">
        <f>VLOOKUP(A13,Bulgaria!F:J,5,FALSE)</f>
        <v>#N/A</v>
      </c>
      <c r="E13" s="12" t="e">
        <f>VLOOKUP(A13,Croatia!E:I,5,FALSE)</f>
        <v>#N/A</v>
      </c>
      <c r="F13" s="12" t="str">
        <f>VLOOKUP(A13,Cyprus!F:J,5,FALSE)</f>
        <v>X</v>
      </c>
      <c r="G13" s="12" t="e">
        <v>#N/A</v>
      </c>
      <c r="H13" s="12" t="e">
        <f>VLOOKUP(A13,Denmark!E:I,5,FALSE)</f>
        <v>#N/A</v>
      </c>
      <c r="I13" s="12" t="e">
        <f>VLOOKUP(A13,Estonia!F:J,5,FALSE)</f>
        <v>#N/A</v>
      </c>
      <c r="J13" s="12" t="e">
        <f>VLOOKUP(A13,Finland!C:G,5,FALSE)</f>
        <v>#N/A</v>
      </c>
      <c r="K13" s="12" t="str">
        <f>VLOOKUP(A13,France!F:J,5,FALSE)</f>
        <v>X</v>
      </c>
      <c r="L13" s="12" t="e">
        <f>VLOOKUP(A13,Germany!F:J,5,FALSE)</f>
        <v>#N/A</v>
      </c>
      <c r="M13" s="12" t="str">
        <f>VLOOKUP(A13,Greece!F:J,5,FALSE)</f>
        <v>X</v>
      </c>
      <c r="N13" s="12" t="e">
        <f>VLOOKUP(A13,#REF!,5,FALSE)</f>
        <v>#REF!</v>
      </c>
      <c r="O13" s="12" t="e">
        <v>#N/A</v>
      </c>
      <c r="P13" s="12" t="e">
        <v>#N/A</v>
      </c>
      <c r="Q13" s="12" t="e">
        <f>VLOOKUP(A13,Ireland!F:J,5,FALSE)</f>
        <v>#N/A</v>
      </c>
      <c r="R13" s="12" t="e">
        <v>#N/A</v>
      </c>
      <c r="S13" s="12" t="e">
        <v>#N/A</v>
      </c>
      <c r="T13" s="12" t="e">
        <v>#N/A</v>
      </c>
      <c r="U13" s="12" t="str">
        <f>VLOOKUP(A13,Malta!E:I,5,FALSE)</f>
        <v>X</v>
      </c>
      <c r="V13" s="12" t="str">
        <f>VLOOKUP(A13,Netherlands!F:J,5,FALSE)</f>
        <v>X</v>
      </c>
      <c r="W13" s="12" t="e">
        <f>VLOOKUP(A13,Norway!F:J,5,FALSE)</f>
        <v>#N/A</v>
      </c>
      <c r="X13" s="12" t="e">
        <v>#N/A</v>
      </c>
      <c r="Y13" s="12" t="e">
        <f>VLOOKUP(A13,Poland!F:J,5,FALSE)</f>
        <v>#N/A</v>
      </c>
      <c r="Z13" s="12" t="str">
        <f>VLOOKUP(A13,Portugal!E:I,5,FALSE)</f>
        <v>X</v>
      </c>
      <c r="AA13" s="12" t="e">
        <f>VLOOKUP(A13,Slovakia!F:J,5,FALSE)</f>
        <v>#N/A</v>
      </c>
      <c r="AB13" s="12" t="e">
        <f>VLOOKUP(A13,Slovenia!E:I,5,FALSE)</f>
        <v>#N/A</v>
      </c>
      <c r="AC13" s="12" t="str">
        <f>VLOOKUP(A13,Spain!F:J,5,FALSE)</f>
        <v>X</v>
      </c>
      <c r="AD13" s="12" t="str">
        <f>VLOOKUP(A13,Sweden!F:J,5,FALSE)</f>
        <v>X</v>
      </c>
      <c r="AE13" s="12" t="e">
        <f>VLOOKUP(A13,Switzerland!F:J,5,FALSE)</f>
        <v>#N/A</v>
      </c>
      <c r="AF13" s="12" t="str">
        <f>VLOOKUP(A13,MSP!D:H,5,FALSE)</f>
        <v>X</v>
      </c>
      <c r="AG13" s="12">
        <f t="shared" si="0"/>
        <v>8</v>
      </c>
    </row>
    <row r="14" spans="1:33" x14ac:dyDescent="0.25">
      <c r="A14" s="14" t="s">
        <v>82</v>
      </c>
      <c r="B14" s="12" t="e">
        <f>VLOOKUP(A14,Austria!F:J,5,FALSE)</f>
        <v>#N/A</v>
      </c>
      <c r="C14" s="12" t="e">
        <f>VLOOKUP(A14,Belgium!F:J,5,FALSE)</f>
        <v>#N/A</v>
      </c>
      <c r="D14" s="12" t="e">
        <f>VLOOKUP(A14,Bulgaria!F:J,5,FALSE)</f>
        <v>#N/A</v>
      </c>
      <c r="E14" s="12" t="e">
        <f>VLOOKUP(A14,Croatia!E:I,5,FALSE)</f>
        <v>#N/A</v>
      </c>
      <c r="F14" s="12" t="str">
        <f>VLOOKUP(A14,Cyprus!F:J,5,FALSE)</f>
        <v>X</v>
      </c>
      <c r="G14" s="12" t="e">
        <v>#N/A</v>
      </c>
      <c r="H14" s="12" t="e">
        <f>VLOOKUP(A14,Denmark!E:I,5,FALSE)</f>
        <v>#N/A</v>
      </c>
      <c r="I14" s="12" t="str">
        <f>VLOOKUP(A14,Estonia!F:J,5,FALSE)</f>
        <v>X</v>
      </c>
      <c r="J14" s="12" t="e">
        <f>VLOOKUP(A14,Finland!C:G,5,FALSE)</f>
        <v>#N/A</v>
      </c>
      <c r="K14" s="12" t="str">
        <f>VLOOKUP(A14,France!F:J,5,FALSE)</f>
        <v>X</v>
      </c>
      <c r="L14" s="12" t="e">
        <f>VLOOKUP(A14,Germany!F:J,5,FALSE)</f>
        <v>#N/A</v>
      </c>
      <c r="M14" s="12" t="str">
        <f>VLOOKUP(A14,Greece!F:J,5,FALSE)</f>
        <v>X</v>
      </c>
      <c r="N14" s="12" t="e">
        <f>VLOOKUP(A14,#REF!,5,FALSE)</f>
        <v>#REF!</v>
      </c>
      <c r="O14" s="12" t="e">
        <v>#N/A</v>
      </c>
      <c r="P14" s="12" t="e">
        <v>#N/A</v>
      </c>
      <c r="Q14" s="12" t="e">
        <f>VLOOKUP(A14,Ireland!F:J,5,FALSE)</f>
        <v>#N/A</v>
      </c>
      <c r="R14" s="12" t="e">
        <v>#N/A</v>
      </c>
      <c r="S14" s="12" t="e">
        <v>#N/A</v>
      </c>
      <c r="T14" s="12" t="e">
        <v>#N/A</v>
      </c>
      <c r="U14" s="12" t="e">
        <f>VLOOKUP(A14,Malta!E:I,5,FALSE)</f>
        <v>#N/A</v>
      </c>
      <c r="V14" s="12" t="e">
        <f>VLOOKUP(A14,Netherlands!F:J,5,FALSE)</f>
        <v>#N/A</v>
      </c>
      <c r="W14" s="12" t="e">
        <f>VLOOKUP(A14,Norway!F:J,5,FALSE)</f>
        <v>#N/A</v>
      </c>
      <c r="X14" s="12" t="e">
        <v>#N/A</v>
      </c>
      <c r="Y14" s="12" t="str">
        <f>VLOOKUP(A14,Poland!F:J,5,FALSE)</f>
        <v>X</v>
      </c>
      <c r="Z14" s="12" t="str">
        <f>VLOOKUP(A14,Portugal!E:I,5,FALSE)</f>
        <v>X</v>
      </c>
      <c r="AA14" s="12" t="e">
        <f>VLOOKUP(A14,Slovakia!F:J,5,FALSE)</f>
        <v>#N/A</v>
      </c>
      <c r="AB14" s="12" t="e">
        <f>VLOOKUP(A14,Slovenia!E:I,5,FALSE)</f>
        <v>#N/A</v>
      </c>
      <c r="AC14" s="12" t="str">
        <f>VLOOKUP(A14,Spain!F:J,5,FALSE)</f>
        <v>X</v>
      </c>
      <c r="AD14" s="12" t="str">
        <f>VLOOKUP(A14,Sweden!F:J,5,FALSE)</f>
        <v>X</v>
      </c>
      <c r="AE14" s="12" t="e">
        <f>VLOOKUP(A14,Switzerland!F:J,5,FALSE)</f>
        <v>#N/A</v>
      </c>
      <c r="AF14" s="12" t="e">
        <f>VLOOKUP(A14,MSP!D:H,5,FALSE)</f>
        <v>#N/A</v>
      </c>
      <c r="AG14" s="12">
        <f t="shared" si="0"/>
        <v>8</v>
      </c>
    </row>
    <row r="15" spans="1:33" x14ac:dyDescent="0.25">
      <c r="A15" s="14" t="s">
        <v>83</v>
      </c>
      <c r="B15" s="12" t="e">
        <f>VLOOKUP(A15,Austria!F:J,5,FALSE)</f>
        <v>#N/A</v>
      </c>
      <c r="C15" s="12" t="e">
        <f>VLOOKUP(A15,Belgium!F:J,5,FALSE)</f>
        <v>#N/A</v>
      </c>
      <c r="D15" s="12" t="e">
        <f>VLOOKUP(A15,Bulgaria!F:J,5,FALSE)</f>
        <v>#N/A</v>
      </c>
      <c r="E15" s="12" t="e">
        <f>VLOOKUP(A15,Croatia!E:I,5,FALSE)</f>
        <v>#N/A</v>
      </c>
      <c r="F15" s="12" t="str">
        <f>VLOOKUP(A15,Cyprus!F:J,5,FALSE)</f>
        <v>X</v>
      </c>
      <c r="G15" s="12" t="e">
        <v>#N/A</v>
      </c>
      <c r="H15" s="12" t="e">
        <f>VLOOKUP(A15,Denmark!E:I,5,FALSE)</f>
        <v>#N/A</v>
      </c>
      <c r="I15" s="12" t="e">
        <f>VLOOKUP(A15,Estonia!F:J,5,FALSE)</f>
        <v>#N/A</v>
      </c>
      <c r="J15" s="12" t="e">
        <f>VLOOKUP(A15,Finland!C:G,5,FALSE)</f>
        <v>#N/A</v>
      </c>
      <c r="K15" s="12" t="str">
        <f>VLOOKUP(A15,France!F:J,5,FALSE)</f>
        <v>X</v>
      </c>
      <c r="L15" s="12" t="e">
        <f>VLOOKUP(A15,Germany!F:J,5,FALSE)</f>
        <v>#N/A</v>
      </c>
      <c r="M15" s="12" t="str">
        <f>VLOOKUP(A15,Greece!F:J,5,FALSE)</f>
        <v>X</v>
      </c>
      <c r="N15" s="12" t="e">
        <f>VLOOKUP(A15,#REF!,5,FALSE)</f>
        <v>#REF!</v>
      </c>
      <c r="O15" s="12" t="e">
        <v>#N/A</v>
      </c>
      <c r="P15" s="12" t="e">
        <v>#N/A</v>
      </c>
      <c r="Q15" s="12" t="e">
        <f>VLOOKUP(A15,Ireland!F:J,5,FALSE)</f>
        <v>#N/A</v>
      </c>
      <c r="R15" s="12" t="e">
        <v>#N/A</v>
      </c>
      <c r="S15" s="12" t="e">
        <v>#N/A</v>
      </c>
      <c r="T15" s="12" t="e">
        <v>#N/A</v>
      </c>
      <c r="U15" s="12" t="str">
        <f>VLOOKUP(A15,Malta!E:I,5,FALSE)</f>
        <v>X</v>
      </c>
      <c r="V15" s="12" t="str">
        <f>VLOOKUP(A15,Netherlands!F:J,5,FALSE)</f>
        <v>X</v>
      </c>
      <c r="W15" s="12" t="str">
        <f>VLOOKUP(A15,Norway!F:J,5,FALSE)</f>
        <v>X</v>
      </c>
      <c r="X15" s="12" t="e">
        <v>#N/A</v>
      </c>
      <c r="Y15" s="12" t="e">
        <f>VLOOKUP(A15,Poland!F:J,5,FALSE)</f>
        <v>#N/A</v>
      </c>
      <c r="Z15" s="12" t="str">
        <f>VLOOKUP(A15,Portugal!E:I,5,FALSE)</f>
        <v>X</v>
      </c>
      <c r="AA15" s="12" t="e">
        <f>VLOOKUP(A15,Slovakia!F:J,5,FALSE)</f>
        <v>#N/A</v>
      </c>
      <c r="AB15" s="12" t="e">
        <f>VLOOKUP(A15,Slovenia!E:I,5,FALSE)</f>
        <v>#N/A</v>
      </c>
      <c r="AC15" s="12" t="str">
        <f>VLOOKUP(A15,Spain!F:J,5,FALSE)</f>
        <v>X</v>
      </c>
      <c r="AD15" s="12" t="str">
        <f>VLOOKUP(A15,Sweden!F:J,5,FALSE)</f>
        <v>X</v>
      </c>
      <c r="AE15" s="12" t="e">
        <f>VLOOKUP(A15,Switzerland!F:J,5,FALSE)</f>
        <v>#N/A</v>
      </c>
      <c r="AF15" s="12" t="str">
        <f>VLOOKUP(A15,MSP!D:H,5,FALSE)</f>
        <v>X</v>
      </c>
      <c r="AG15" s="12">
        <f t="shared" si="0"/>
        <v>9</v>
      </c>
    </row>
    <row r="16" spans="1:33" x14ac:dyDescent="0.25">
      <c r="A16" s="14" t="s">
        <v>84</v>
      </c>
      <c r="B16" s="12" t="e">
        <f>VLOOKUP(A16,Austria!F:J,5,FALSE)</f>
        <v>#N/A</v>
      </c>
      <c r="C16" s="12" t="e">
        <f>VLOOKUP(A16,Belgium!F:J,5,FALSE)</f>
        <v>#N/A</v>
      </c>
      <c r="D16" s="12" t="str">
        <f>VLOOKUP(A16,Bulgaria!F:J,5,FALSE)</f>
        <v>X</v>
      </c>
      <c r="E16" s="12" t="str">
        <f>VLOOKUP(A16,Croatia!E:I,5,FALSE)</f>
        <v>X</v>
      </c>
      <c r="F16" s="12" t="str">
        <f>VLOOKUP(A16,Cyprus!F:J,5,FALSE)</f>
        <v>X</v>
      </c>
      <c r="G16" s="12" t="e">
        <v>#N/A</v>
      </c>
      <c r="H16" s="12" t="e">
        <f>VLOOKUP(A16,Denmark!E:I,5,FALSE)</f>
        <v>#N/A</v>
      </c>
      <c r="I16" s="12" t="e">
        <f>VLOOKUP(A16,Estonia!F:J,5,FALSE)</f>
        <v>#N/A</v>
      </c>
      <c r="J16" s="12" t="str">
        <f>VLOOKUP(A16,Finland!C:G,5,FALSE)</f>
        <v>X</v>
      </c>
      <c r="K16" s="12" t="str">
        <f>VLOOKUP(A16,France!F:J,5,FALSE)</f>
        <v>X</v>
      </c>
      <c r="L16" s="12" t="e">
        <f>VLOOKUP(A16,Germany!F:J,5,FALSE)</f>
        <v>#N/A</v>
      </c>
      <c r="M16" s="12" t="str">
        <f>VLOOKUP(A16,Greece!F:J,5,FALSE)</f>
        <v>X</v>
      </c>
      <c r="N16" s="12" t="e">
        <f>VLOOKUP(A16,#REF!,5,FALSE)</f>
        <v>#REF!</v>
      </c>
      <c r="O16" s="12" t="e">
        <v>#N/A</v>
      </c>
      <c r="P16" s="12" t="e">
        <v>#N/A</v>
      </c>
      <c r="Q16" s="12" t="e">
        <f>VLOOKUP(A16,Ireland!F:J,5,FALSE)</f>
        <v>#N/A</v>
      </c>
      <c r="R16" s="12" t="e">
        <v>#N/A</v>
      </c>
      <c r="S16" s="12" t="e">
        <v>#N/A</v>
      </c>
      <c r="T16" s="12" t="e">
        <v>#N/A</v>
      </c>
      <c r="U16" s="12" t="str">
        <f>VLOOKUP(A16,Malta!E:I,5,FALSE)</f>
        <v>X</v>
      </c>
      <c r="V16" s="12" t="str">
        <f>VLOOKUP(A16,Netherlands!F:J,5,FALSE)</f>
        <v>X</v>
      </c>
      <c r="W16" s="12" t="e">
        <f>VLOOKUP(A16,Norway!F:J,5,FALSE)</f>
        <v>#N/A</v>
      </c>
      <c r="X16" s="12" t="e">
        <v>#N/A</v>
      </c>
      <c r="Y16" s="12" t="e">
        <f>VLOOKUP(A16,Poland!F:J,5,FALSE)</f>
        <v>#N/A</v>
      </c>
      <c r="Z16" s="12" t="str">
        <f>VLOOKUP(A16,Portugal!E:I,5,FALSE)</f>
        <v>X</v>
      </c>
      <c r="AA16" s="12" t="e">
        <f>VLOOKUP(A16,Slovakia!F:J,5,FALSE)</f>
        <v>#N/A</v>
      </c>
      <c r="AB16" s="12" t="e">
        <f>VLOOKUP(A16,Slovenia!E:I,5,FALSE)</f>
        <v>#N/A</v>
      </c>
      <c r="AC16" s="12" t="str">
        <f>VLOOKUP(A16,Spain!F:J,5,FALSE)</f>
        <v>X</v>
      </c>
      <c r="AD16" s="12" t="e">
        <f>VLOOKUP(A16,Sweden!F:J,5,FALSE)</f>
        <v>#N/A</v>
      </c>
      <c r="AE16" s="12" t="e">
        <f>VLOOKUP(A16,Switzerland!F:J,5,FALSE)</f>
        <v>#N/A</v>
      </c>
      <c r="AF16" s="12" t="e">
        <f>VLOOKUP(A16,MSP!D:H,5,FALSE)</f>
        <v>#N/A</v>
      </c>
      <c r="AG16" s="12">
        <f t="shared" si="0"/>
        <v>10</v>
      </c>
    </row>
    <row r="17" spans="1:33" x14ac:dyDescent="0.25">
      <c r="A17" s="14" t="s">
        <v>85</v>
      </c>
      <c r="B17" s="12" t="e">
        <f>VLOOKUP(A17,Austria!F:J,5,FALSE)</f>
        <v>#N/A</v>
      </c>
      <c r="C17" s="12" t="e">
        <f>VLOOKUP(A17,Belgium!F:J,5,FALSE)</f>
        <v>#N/A</v>
      </c>
      <c r="D17" s="12" t="e">
        <f>VLOOKUP(A17,Bulgaria!F:J,5,FALSE)</f>
        <v>#N/A</v>
      </c>
      <c r="E17" s="12" t="str">
        <f>VLOOKUP(A17,Croatia!E:I,5,FALSE)</f>
        <v>X</v>
      </c>
      <c r="F17" s="12" t="str">
        <f>VLOOKUP(A17,Cyprus!F:J,5,FALSE)</f>
        <v>X</v>
      </c>
      <c r="G17" s="12" t="e">
        <v>#N/A</v>
      </c>
      <c r="H17" s="12" t="e">
        <f>VLOOKUP(A17,Denmark!E:I,5,FALSE)</f>
        <v>#N/A</v>
      </c>
      <c r="I17" s="12" t="e">
        <f>VLOOKUP(A17,Estonia!F:J,5,FALSE)</f>
        <v>#N/A</v>
      </c>
      <c r="J17" s="12" t="e">
        <f>VLOOKUP(A17,Finland!C:G,5,FALSE)</f>
        <v>#N/A</v>
      </c>
      <c r="K17" s="12" t="str">
        <f>VLOOKUP(A17,France!F:J,5,FALSE)</f>
        <v>X</v>
      </c>
      <c r="L17" s="12" t="e">
        <f>VLOOKUP(A17,Germany!F:J,5,FALSE)</f>
        <v>#N/A</v>
      </c>
      <c r="M17" s="12" t="str">
        <f>VLOOKUP(A17,Greece!F:J,5,FALSE)</f>
        <v>X</v>
      </c>
      <c r="N17" s="12" t="e">
        <f>VLOOKUP(A17,#REF!,5,FALSE)</f>
        <v>#REF!</v>
      </c>
      <c r="O17" s="12" t="e">
        <v>#N/A</v>
      </c>
      <c r="P17" s="12" t="e">
        <v>#N/A</v>
      </c>
      <c r="Q17" s="12" t="e">
        <f>VLOOKUP(A17,Ireland!F:J,5,FALSE)</f>
        <v>#N/A</v>
      </c>
      <c r="R17" s="12" t="e">
        <v>#N/A</v>
      </c>
      <c r="S17" s="12" t="e">
        <v>#N/A</v>
      </c>
      <c r="T17" s="12" t="e">
        <v>#N/A</v>
      </c>
      <c r="U17" s="12" t="str">
        <f>VLOOKUP(A17,Malta!E:I,5,FALSE)</f>
        <v>X</v>
      </c>
      <c r="V17" s="12" t="str">
        <f>VLOOKUP(A17,Netherlands!F:J,5,FALSE)</f>
        <v>X</v>
      </c>
      <c r="W17" s="12" t="str">
        <f>VLOOKUP(A17,Norway!F:J,5,FALSE)</f>
        <v>X</v>
      </c>
      <c r="X17" s="12" t="e">
        <v>#N/A</v>
      </c>
      <c r="Y17" s="12" t="e">
        <f>VLOOKUP(A17,Poland!F:J,5,FALSE)</f>
        <v>#N/A</v>
      </c>
      <c r="Z17" s="12" t="str">
        <f>VLOOKUP(A17,Portugal!E:I,5,FALSE)</f>
        <v>X</v>
      </c>
      <c r="AA17" s="12" t="e">
        <f>VLOOKUP(A17,Slovakia!F:J,5,FALSE)</f>
        <v>#N/A</v>
      </c>
      <c r="AB17" s="12" t="str">
        <f>VLOOKUP(A17,Slovenia!E:I,5,FALSE)</f>
        <v>X</v>
      </c>
      <c r="AC17" s="12" t="e">
        <f>VLOOKUP(A17,Spain!F:J,5,FALSE)</f>
        <v>#N/A</v>
      </c>
      <c r="AD17" s="12" t="str">
        <f>VLOOKUP(A17,Sweden!F:J,5,FALSE)</f>
        <v>X</v>
      </c>
      <c r="AE17" s="12" t="e">
        <f>VLOOKUP(A17,Switzerland!F:J,5,FALSE)</f>
        <v>#N/A</v>
      </c>
      <c r="AF17" s="12" t="str">
        <f>VLOOKUP(A17,MSP!D:H,5,FALSE)</f>
        <v>X</v>
      </c>
      <c r="AG17" s="12">
        <f t="shared" si="0"/>
        <v>10</v>
      </c>
    </row>
    <row r="18" spans="1:33" x14ac:dyDescent="0.25">
      <c r="A18" s="14" t="s">
        <v>86</v>
      </c>
      <c r="B18" s="12" t="e">
        <f>VLOOKUP(A18,Austria!F:J,5,FALSE)</f>
        <v>#N/A</v>
      </c>
      <c r="C18" s="12" t="e">
        <f>VLOOKUP(A18,Belgium!F:J,5,FALSE)</f>
        <v>#N/A</v>
      </c>
      <c r="D18" s="12" t="str">
        <f>VLOOKUP(A18,Bulgaria!F:J,5,FALSE)</f>
        <v>X</v>
      </c>
      <c r="E18" s="12" t="str">
        <f>VLOOKUP(A18,Croatia!E:I,5,FALSE)</f>
        <v>X</v>
      </c>
      <c r="F18" s="12" t="str">
        <f>VLOOKUP(A18,Cyprus!F:J,5,FALSE)</f>
        <v>X</v>
      </c>
      <c r="G18" s="12" t="e">
        <v>#N/A</v>
      </c>
      <c r="H18" s="12" t="e">
        <f>VLOOKUP(A18,Denmark!E:I,5,FALSE)</f>
        <v>#N/A</v>
      </c>
      <c r="I18" s="12" t="e">
        <f>VLOOKUP(A18,Estonia!F:J,5,FALSE)</f>
        <v>#N/A</v>
      </c>
      <c r="J18" s="12" t="e">
        <f>VLOOKUP(A18,Finland!C:G,5,FALSE)</f>
        <v>#N/A</v>
      </c>
      <c r="K18" s="12" t="str">
        <f>VLOOKUP(A18,France!F:J,5,FALSE)</f>
        <v>X</v>
      </c>
      <c r="L18" s="12" t="e">
        <f>VLOOKUP(A18,Germany!F:J,5,FALSE)</f>
        <v>#N/A</v>
      </c>
      <c r="M18" s="12" t="str">
        <f>VLOOKUP(A18,Greece!F:J,5,FALSE)</f>
        <v>X</v>
      </c>
      <c r="N18" s="12" t="e">
        <f>VLOOKUP(A18,#REF!,5,FALSE)</f>
        <v>#REF!</v>
      </c>
      <c r="O18" s="12" t="e">
        <v>#N/A</v>
      </c>
      <c r="P18" s="12" t="e">
        <v>#N/A</v>
      </c>
      <c r="Q18" s="12" t="e">
        <f>VLOOKUP(A18,Ireland!F:J,5,FALSE)</f>
        <v>#N/A</v>
      </c>
      <c r="R18" s="12" t="e">
        <v>#N/A</v>
      </c>
      <c r="S18" s="12" t="e">
        <v>#N/A</v>
      </c>
      <c r="T18" s="12" t="e">
        <v>#N/A</v>
      </c>
      <c r="U18" s="12" t="str">
        <f>VLOOKUP(A18,Malta!E:I,5,FALSE)</f>
        <v>X</v>
      </c>
      <c r="V18" s="12" t="str">
        <f>VLOOKUP(A18,Netherlands!F:J,5,FALSE)</f>
        <v>X</v>
      </c>
      <c r="W18" s="12" t="e">
        <f>VLOOKUP(A18,Norway!F:J,5,FALSE)</f>
        <v>#N/A</v>
      </c>
      <c r="X18" s="12" t="e">
        <v>#N/A</v>
      </c>
      <c r="Y18" s="12" t="e">
        <f>VLOOKUP(A18,Poland!F:J,5,FALSE)</f>
        <v>#N/A</v>
      </c>
      <c r="Z18" s="12" t="str">
        <f>VLOOKUP(A18,Portugal!E:I,5,FALSE)</f>
        <v>X</v>
      </c>
      <c r="AA18" s="12" t="e">
        <f>VLOOKUP(A18,Slovakia!F:J,5,FALSE)</f>
        <v>#N/A</v>
      </c>
      <c r="AB18" s="12" t="e">
        <f>VLOOKUP(A18,Slovenia!E:I,5,FALSE)</f>
        <v>#N/A</v>
      </c>
      <c r="AC18" s="12" t="str">
        <f>VLOOKUP(A18,Spain!F:J,5,FALSE)</f>
        <v>X</v>
      </c>
      <c r="AD18" s="12" t="str">
        <f>VLOOKUP(A18,Sweden!F:J,5,FALSE)</f>
        <v>X</v>
      </c>
      <c r="AE18" s="12" t="e">
        <f>VLOOKUP(A18,Switzerland!F:J,5,FALSE)</f>
        <v>#N/A</v>
      </c>
      <c r="AF18" s="12" t="e">
        <f>VLOOKUP(A18,MSP!D:H,5,FALSE)</f>
        <v>#N/A</v>
      </c>
      <c r="AG18" s="12">
        <f t="shared" si="0"/>
        <v>10</v>
      </c>
    </row>
    <row r="19" spans="1:33" x14ac:dyDescent="0.25">
      <c r="A19" s="14" t="s">
        <v>87</v>
      </c>
      <c r="B19" s="12" t="e">
        <f>VLOOKUP(A19,Austria!F:J,5,FALSE)</f>
        <v>#N/A</v>
      </c>
      <c r="C19" s="12" t="e">
        <f>VLOOKUP(A19,Belgium!F:J,5,FALSE)</f>
        <v>#N/A</v>
      </c>
      <c r="D19" s="12" t="e">
        <f>VLOOKUP(A19,Bulgaria!F:J,5,FALSE)</f>
        <v>#N/A</v>
      </c>
      <c r="E19" s="12" t="e">
        <f>VLOOKUP(A19,Croatia!E:I,5,FALSE)</f>
        <v>#N/A</v>
      </c>
      <c r="F19" s="12" t="str">
        <f>VLOOKUP(A19,Cyprus!F:J,5,FALSE)</f>
        <v>X</v>
      </c>
      <c r="G19" s="12" t="e">
        <v>#N/A</v>
      </c>
      <c r="H19" s="12" t="e">
        <f>VLOOKUP(A19,Denmark!E:I,5,FALSE)</f>
        <v>#N/A</v>
      </c>
      <c r="I19" s="12" t="e">
        <f>VLOOKUP(A19,Estonia!F:J,5,FALSE)</f>
        <v>#N/A</v>
      </c>
      <c r="J19" s="12" t="e">
        <f>VLOOKUP(A19,Finland!C:G,5,FALSE)</f>
        <v>#N/A</v>
      </c>
      <c r="K19" s="12" t="str">
        <f>VLOOKUP(A19,France!F:J,5,FALSE)</f>
        <v>X</v>
      </c>
      <c r="L19" s="12" t="e">
        <f>VLOOKUP(A19,Germany!F:J,5,FALSE)</f>
        <v>#N/A</v>
      </c>
      <c r="M19" s="12" t="e">
        <f>VLOOKUP(A19,Greece!F:J,5,FALSE)</f>
        <v>#N/A</v>
      </c>
      <c r="N19" s="12" t="e">
        <f>VLOOKUP(A19,#REF!,5,FALSE)</f>
        <v>#REF!</v>
      </c>
      <c r="O19" s="12" t="e">
        <v>#N/A</v>
      </c>
      <c r="P19" s="12" t="e">
        <v>#N/A</v>
      </c>
      <c r="Q19" s="12" t="e">
        <f>VLOOKUP(A19,Ireland!F:J,5,FALSE)</f>
        <v>#N/A</v>
      </c>
      <c r="R19" s="12" t="e">
        <v>#N/A</v>
      </c>
      <c r="S19" s="12" t="e">
        <v>#N/A</v>
      </c>
      <c r="T19" s="12" t="e">
        <v>#N/A</v>
      </c>
      <c r="U19" s="12" t="str">
        <f>VLOOKUP(A19,Malta!E:I,5,FALSE)</f>
        <v>X</v>
      </c>
      <c r="V19" s="12" t="str">
        <f>VLOOKUP(A19,Netherlands!F:J,5,FALSE)</f>
        <v>X</v>
      </c>
      <c r="W19" s="12" t="e">
        <f>VLOOKUP(A19,Norway!F:J,5,FALSE)</f>
        <v>#N/A</v>
      </c>
      <c r="X19" s="12" t="e">
        <v>#N/A</v>
      </c>
      <c r="Y19" s="12" t="str">
        <f>VLOOKUP(A19,Poland!F:J,5,FALSE)</f>
        <v>X</v>
      </c>
      <c r="Z19" s="12" t="str">
        <f>VLOOKUP(A19,Portugal!E:I,5,FALSE)</f>
        <v>X</v>
      </c>
      <c r="AA19" s="12" t="e">
        <f>VLOOKUP(A19,Slovakia!F:J,5,FALSE)</f>
        <v>#N/A</v>
      </c>
      <c r="AB19" s="12" t="e">
        <f>VLOOKUP(A19,Slovenia!E:I,5,FALSE)</f>
        <v>#N/A</v>
      </c>
      <c r="AC19" s="12" t="str">
        <f>VLOOKUP(A19,Spain!F:J,5,FALSE)</f>
        <v>X</v>
      </c>
      <c r="AD19" s="12" t="str">
        <f>VLOOKUP(A19,Sweden!F:J,5,FALSE)</f>
        <v>X</v>
      </c>
      <c r="AE19" s="12" t="e">
        <f>VLOOKUP(A19,Switzerland!F:J,5,FALSE)</f>
        <v>#N/A</v>
      </c>
      <c r="AF19" s="12" t="e">
        <f>VLOOKUP(A19,MSP!D:H,5,FALSE)</f>
        <v>#N/A</v>
      </c>
      <c r="AG19" s="12">
        <f t="shared" si="0"/>
        <v>8</v>
      </c>
    </row>
    <row r="20" spans="1:33" x14ac:dyDescent="0.25">
      <c r="A20" s="14" t="s">
        <v>88</v>
      </c>
      <c r="B20" s="12" t="e">
        <f>VLOOKUP(A20,Austria!F:J,5,FALSE)</f>
        <v>#N/A</v>
      </c>
      <c r="C20" s="12" t="e">
        <f>VLOOKUP(A20,Belgium!F:J,5,FALSE)</f>
        <v>#N/A</v>
      </c>
      <c r="D20" s="12" t="e">
        <f>VLOOKUP(A20,Bulgaria!F:J,5,FALSE)</f>
        <v>#N/A</v>
      </c>
      <c r="E20" s="12" t="e">
        <f>VLOOKUP(A20,Croatia!E:I,5,FALSE)</f>
        <v>#N/A</v>
      </c>
      <c r="F20" s="12" t="str">
        <f>VLOOKUP(A20,Cyprus!F:J,5,FALSE)</f>
        <v>X</v>
      </c>
      <c r="G20" s="12" t="e">
        <v>#N/A</v>
      </c>
      <c r="H20" s="12" t="e">
        <f>VLOOKUP(A20,Denmark!E:I,5,FALSE)</f>
        <v>#N/A</v>
      </c>
      <c r="I20" s="12" t="e">
        <f>VLOOKUP(A20,Estonia!F:J,5,FALSE)</f>
        <v>#N/A</v>
      </c>
      <c r="J20" s="12" t="e">
        <f>VLOOKUP(A20,Finland!C:G,5,FALSE)</f>
        <v>#N/A</v>
      </c>
      <c r="K20" s="12" t="e">
        <f>VLOOKUP(A20,France!F:J,5,FALSE)</f>
        <v>#N/A</v>
      </c>
      <c r="L20" s="12" t="e">
        <f>VLOOKUP(A20,Germany!F:J,5,FALSE)</f>
        <v>#N/A</v>
      </c>
      <c r="M20" s="12" t="str">
        <f>VLOOKUP(A20,Greece!F:J,5,FALSE)</f>
        <v>X</v>
      </c>
      <c r="N20" s="12" t="e">
        <f>VLOOKUP(A20,#REF!,5,FALSE)</f>
        <v>#REF!</v>
      </c>
      <c r="O20" s="12" t="e">
        <v>#N/A</v>
      </c>
      <c r="P20" s="12" t="e">
        <v>#N/A</v>
      </c>
      <c r="Q20" s="12" t="e">
        <f>VLOOKUP(A20,Ireland!F:J,5,FALSE)</f>
        <v>#N/A</v>
      </c>
      <c r="R20" s="12" t="e">
        <v>#N/A</v>
      </c>
      <c r="S20" s="12" t="e">
        <v>#N/A</v>
      </c>
      <c r="T20" s="12" t="e">
        <v>#N/A</v>
      </c>
      <c r="U20" s="12" t="str">
        <f>VLOOKUP(A20,Malta!E:I,5,FALSE)</f>
        <v>X</v>
      </c>
      <c r="V20" s="12" t="str">
        <f>VLOOKUP(A20,Netherlands!F:J,5,FALSE)</f>
        <v>X</v>
      </c>
      <c r="W20" s="12" t="str">
        <f>VLOOKUP(A20,Norway!F:J,5,FALSE)</f>
        <v>X</v>
      </c>
      <c r="X20" s="12" t="e">
        <v>#N/A</v>
      </c>
      <c r="Y20" s="12" t="e">
        <f>VLOOKUP(A20,Poland!F:J,5,FALSE)</f>
        <v>#N/A</v>
      </c>
      <c r="Z20" s="12" t="e">
        <f>VLOOKUP(A20,Portugal!E:I,5,FALSE)</f>
        <v>#N/A</v>
      </c>
      <c r="AA20" s="12" t="e">
        <f>VLOOKUP(A20,Slovakia!F:J,5,FALSE)</f>
        <v>#N/A</v>
      </c>
      <c r="AB20" s="12" t="e">
        <f>VLOOKUP(A20,Slovenia!E:I,5,FALSE)</f>
        <v>#N/A</v>
      </c>
      <c r="AC20" s="12" t="e">
        <f>VLOOKUP(A20,Spain!F:J,5,FALSE)</f>
        <v>#N/A</v>
      </c>
      <c r="AD20" s="12" t="str">
        <f>VLOOKUP(A20,Sweden!F:J,5,FALSE)</f>
        <v>X</v>
      </c>
      <c r="AE20" s="12" t="e">
        <f>VLOOKUP(A20,Switzerland!F:J,5,FALSE)</f>
        <v>#N/A</v>
      </c>
      <c r="AF20" s="12" t="str">
        <f>VLOOKUP(A20,MSP!D:H,5,FALSE)</f>
        <v>X</v>
      </c>
      <c r="AG20" s="12">
        <f t="shared" si="0"/>
        <v>6</v>
      </c>
    </row>
    <row r="21" spans="1:33" x14ac:dyDescent="0.25">
      <c r="A21" s="14" t="s">
        <v>89</v>
      </c>
      <c r="B21" s="12" t="e">
        <f>VLOOKUP(A21,Austria!F:J,5,FALSE)</f>
        <v>#N/A</v>
      </c>
      <c r="C21" s="12" t="e">
        <f>VLOOKUP(A21,Belgium!F:J,5,FALSE)</f>
        <v>#N/A</v>
      </c>
      <c r="D21" s="12" t="e">
        <f>VLOOKUP(A21,Bulgaria!F:J,5,FALSE)</f>
        <v>#N/A</v>
      </c>
      <c r="E21" s="12" t="str">
        <f>VLOOKUP(A21,Croatia!E:I,5,FALSE)</f>
        <v>X</v>
      </c>
      <c r="F21" s="12" t="str">
        <f>VLOOKUP(A21,Cyprus!F:J,5,FALSE)</f>
        <v>X</v>
      </c>
      <c r="G21" s="12" t="e">
        <v>#N/A</v>
      </c>
      <c r="H21" s="12" t="e">
        <f>VLOOKUP(A21,Denmark!E:I,5,FALSE)</f>
        <v>#N/A</v>
      </c>
      <c r="I21" s="12" t="e">
        <f>VLOOKUP(A21,Estonia!F:J,5,FALSE)</f>
        <v>#N/A</v>
      </c>
      <c r="J21" s="12" t="e">
        <f>VLOOKUP(A21,Finland!C:G,5,FALSE)</f>
        <v>#N/A</v>
      </c>
      <c r="K21" s="12" t="str">
        <f>VLOOKUP(A21,France!F:J,5,FALSE)</f>
        <v>X</v>
      </c>
      <c r="L21" s="12" t="e">
        <f>VLOOKUP(A21,Germany!F:J,5,FALSE)</f>
        <v>#N/A</v>
      </c>
      <c r="M21" s="12" t="str">
        <f>VLOOKUP(A21,Greece!F:J,5,FALSE)</f>
        <v>X</v>
      </c>
      <c r="N21" s="12" t="e">
        <f>VLOOKUP(A21,#REF!,5,FALSE)</f>
        <v>#REF!</v>
      </c>
      <c r="O21" s="12" t="e">
        <v>#N/A</v>
      </c>
      <c r="P21" s="12" t="e">
        <v>#N/A</v>
      </c>
      <c r="Q21" s="12" t="e">
        <f>VLOOKUP(A21,Ireland!F:J,5,FALSE)</f>
        <v>#N/A</v>
      </c>
      <c r="R21" s="12" t="e">
        <v>#N/A</v>
      </c>
      <c r="S21" s="12" t="e">
        <v>#N/A</v>
      </c>
      <c r="T21" s="12" t="e">
        <v>#N/A</v>
      </c>
      <c r="U21" s="12" t="e">
        <f>VLOOKUP(A21,Malta!E:I,5,FALSE)</f>
        <v>#N/A</v>
      </c>
      <c r="V21" s="12" t="e">
        <f>VLOOKUP(A21,Netherlands!F:J,5,FALSE)</f>
        <v>#N/A</v>
      </c>
      <c r="W21" s="12" t="e">
        <f>VLOOKUP(A21,Norway!F:J,5,FALSE)</f>
        <v>#N/A</v>
      </c>
      <c r="X21" s="12" t="e">
        <v>#N/A</v>
      </c>
      <c r="Y21" s="12" t="e">
        <f>VLOOKUP(A21,Poland!F:J,5,FALSE)</f>
        <v>#N/A</v>
      </c>
      <c r="Z21" s="12" t="str">
        <f>VLOOKUP(A21,Portugal!E:I,5,FALSE)</f>
        <v>X</v>
      </c>
      <c r="AA21" s="12" t="e">
        <f>VLOOKUP(A21,Slovakia!F:J,5,FALSE)</f>
        <v>#N/A</v>
      </c>
      <c r="AB21" s="12" t="e">
        <f>VLOOKUP(A21,Slovenia!E:I,5,FALSE)</f>
        <v>#N/A</v>
      </c>
      <c r="AC21" s="12" t="e">
        <f>VLOOKUP(A21,Spain!F:J,5,FALSE)</f>
        <v>#N/A</v>
      </c>
      <c r="AD21" s="12" t="str">
        <f>VLOOKUP(A21,Sweden!F:J,5,FALSE)</f>
        <v>X</v>
      </c>
      <c r="AE21" s="12" t="e">
        <f>VLOOKUP(A21,Switzerland!F:J,5,FALSE)</f>
        <v>#N/A</v>
      </c>
      <c r="AF21" s="12" t="str">
        <f>VLOOKUP(A21,MSP!D:H,5,FALSE)</f>
        <v>X</v>
      </c>
      <c r="AG21" s="12">
        <f t="shared" si="0"/>
        <v>6</v>
      </c>
    </row>
    <row r="22" spans="1:33" x14ac:dyDescent="0.25">
      <c r="A22" s="14" t="s">
        <v>90</v>
      </c>
      <c r="B22" s="12" t="e">
        <f>VLOOKUP(A22,Austria!F:J,5,FALSE)</f>
        <v>#N/A</v>
      </c>
      <c r="C22" s="12" t="e">
        <f>VLOOKUP(A22,Belgium!F:J,5,FALSE)</f>
        <v>#N/A</v>
      </c>
      <c r="D22" s="12" t="e">
        <f>VLOOKUP(A22,Bulgaria!F:J,5,FALSE)</f>
        <v>#N/A</v>
      </c>
      <c r="E22" s="12" t="str">
        <f>VLOOKUP(A22,Croatia!E:I,5,FALSE)</f>
        <v>X</v>
      </c>
      <c r="F22" s="12" t="str">
        <f>VLOOKUP(A22,Cyprus!F:J,5,FALSE)</f>
        <v>X</v>
      </c>
      <c r="G22" s="12" t="e">
        <v>#N/A</v>
      </c>
      <c r="H22" s="12" t="e">
        <f>VLOOKUP(A22,Denmark!E:I,5,FALSE)</f>
        <v>#N/A</v>
      </c>
      <c r="I22" s="12" t="str">
        <f>VLOOKUP(A22,Estonia!F:J,5,FALSE)</f>
        <v>X</v>
      </c>
      <c r="J22" s="12" t="e">
        <f>VLOOKUP(A22,Finland!C:G,5,FALSE)</f>
        <v>#N/A</v>
      </c>
      <c r="K22" s="12" t="str">
        <f>VLOOKUP(A22,France!F:J,5,FALSE)</f>
        <v>X</v>
      </c>
      <c r="L22" s="12" t="e">
        <f>VLOOKUP(A22,Germany!F:J,5,FALSE)</f>
        <v>#N/A</v>
      </c>
      <c r="M22" s="12" t="str">
        <f>VLOOKUP(A22,Greece!F:J,5,FALSE)</f>
        <v>X</v>
      </c>
      <c r="N22" s="12" t="e">
        <f>VLOOKUP(A22,#REF!,5,FALSE)</f>
        <v>#REF!</v>
      </c>
      <c r="O22" s="12" t="e">
        <v>#N/A</v>
      </c>
      <c r="P22" s="12" t="e">
        <v>#N/A</v>
      </c>
      <c r="Q22" s="12" t="e">
        <f>VLOOKUP(A22,Ireland!F:J,5,FALSE)</f>
        <v>#N/A</v>
      </c>
      <c r="R22" s="12" t="e">
        <v>#N/A</v>
      </c>
      <c r="S22" s="12" t="e">
        <v>#N/A</v>
      </c>
      <c r="T22" s="12" t="e">
        <v>#N/A</v>
      </c>
      <c r="U22" s="12" t="e">
        <f>VLOOKUP(A22,Malta!E:I,5,FALSE)</f>
        <v>#N/A</v>
      </c>
      <c r="V22" s="12" t="e">
        <f>VLOOKUP(A22,Netherlands!F:J,5,FALSE)</f>
        <v>#N/A</v>
      </c>
      <c r="W22" s="12" t="str">
        <f>VLOOKUP(A22,Norway!F:J,5,FALSE)</f>
        <v>X</v>
      </c>
      <c r="X22" s="12" t="e">
        <v>#N/A</v>
      </c>
      <c r="Y22" s="12" t="str">
        <f>VLOOKUP(A22,Poland!F:J,5,FALSE)</f>
        <v>X</v>
      </c>
      <c r="Z22" s="12" t="e">
        <f>VLOOKUP(A22,Portugal!E:I,5,FALSE)</f>
        <v>#N/A</v>
      </c>
      <c r="AA22" s="12" t="e">
        <f>VLOOKUP(A22,Slovakia!F:J,5,FALSE)</f>
        <v>#N/A</v>
      </c>
      <c r="AB22" s="12" t="str">
        <f>VLOOKUP(A22,Slovenia!E:I,5,FALSE)</f>
        <v>X</v>
      </c>
      <c r="AC22" s="12" t="str">
        <f>VLOOKUP(A22,Spain!F:J,5,FALSE)</f>
        <v>X</v>
      </c>
      <c r="AD22" s="12" t="e">
        <f>VLOOKUP(A22,Sweden!F:J,5,FALSE)</f>
        <v>#N/A</v>
      </c>
      <c r="AE22" s="12" t="e">
        <f>VLOOKUP(A22,Switzerland!F:J,5,FALSE)</f>
        <v>#N/A</v>
      </c>
      <c r="AF22" s="12" t="e">
        <f>VLOOKUP(A22,MSP!D:H,5,FALSE)</f>
        <v>#N/A</v>
      </c>
      <c r="AG22" s="12">
        <f t="shared" si="0"/>
        <v>9</v>
      </c>
    </row>
    <row r="23" spans="1:33" x14ac:dyDescent="0.25">
      <c r="A23" s="14" t="s">
        <v>91</v>
      </c>
      <c r="B23" s="12" t="e">
        <f>VLOOKUP(A23,Austria!F:J,5,FALSE)</f>
        <v>#N/A</v>
      </c>
      <c r="C23" s="12" t="e">
        <f>VLOOKUP(A23,Belgium!F:J,5,FALSE)</f>
        <v>#N/A</v>
      </c>
      <c r="D23" s="12" t="e">
        <f>VLOOKUP(A23,Bulgaria!F:J,5,FALSE)</f>
        <v>#N/A</v>
      </c>
      <c r="E23" s="12" t="str">
        <f>VLOOKUP(A23,Croatia!E:I,5,FALSE)</f>
        <v>X</v>
      </c>
      <c r="F23" s="12" t="str">
        <f>VLOOKUP(A23,Cyprus!F:J,5,FALSE)</f>
        <v>X</v>
      </c>
      <c r="G23" s="12" t="e">
        <v>#N/A</v>
      </c>
      <c r="H23" s="12" t="e">
        <f>VLOOKUP(A23,Denmark!E:I,5,FALSE)</f>
        <v>#N/A</v>
      </c>
      <c r="I23" s="12" t="str">
        <f>VLOOKUP(A23,Estonia!F:J,5,FALSE)</f>
        <v>X</v>
      </c>
      <c r="J23" s="12" t="e">
        <f>VLOOKUP(A23,Finland!C:G,5,FALSE)</f>
        <v>#N/A</v>
      </c>
      <c r="K23" s="12" t="str">
        <f>VLOOKUP(A23,France!F:J,5,FALSE)</f>
        <v>X</v>
      </c>
      <c r="L23" s="12" t="e">
        <f>VLOOKUP(A23,Germany!F:J,5,FALSE)</f>
        <v>#N/A</v>
      </c>
      <c r="M23" s="12" t="str">
        <f>VLOOKUP(A23,Greece!F:J,5,FALSE)</f>
        <v>X</v>
      </c>
      <c r="N23" s="12" t="e">
        <f>VLOOKUP(A23,#REF!,5,FALSE)</f>
        <v>#REF!</v>
      </c>
      <c r="O23" s="12" t="e">
        <v>#N/A</v>
      </c>
      <c r="P23" s="12" t="e">
        <v>#N/A</v>
      </c>
      <c r="Q23" s="12" t="e">
        <f>VLOOKUP(A23,Ireland!F:J,5,FALSE)</f>
        <v>#N/A</v>
      </c>
      <c r="R23" s="12" t="e">
        <v>#N/A</v>
      </c>
      <c r="S23" s="12" t="e">
        <v>#N/A</v>
      </c>
      <c r="T23" s="12" t="e">
        <v>#N/A</v>
      </c>
      <c r="U23" s="12" t="e">
        <f>VLOOKUP(A23,Malta!E:I,5,FALSE)</f>
        <v>#N/A</v>
      </c>
      <c r="V23" s="12" t="e">
        <f>VLOOKUP(A23,Netherlands!F:J,5,FALSE)</f>
        <v>#N/A</v>
      </c>
      <c r="W23" s="12" t="str">
        <f>VLOOKUP(A23,Norway!F:J,5,FALSE)</f>
        <v>X</v>
      </c>
      <c r="X23" s="12" t="e">
        <v>#N/A</v>
      </c>
      <c r="Y23" s="12" t="str">
        <f>VLOOKUP(A23,Poland!F:J,5,FALSE)</f>
        <v>X</v>
      </c>
      <c r="Z23" s="12" t="e">
        <f>VLOOKUP(A23,Portugal!E:I,5,FALSE)</f>
        <v>#N/A</v>
      </c>
      <c r="AA23" s="12" t="e">
        <f>VLOOKUP(A23,Slovakia!F:J,5,FALSE)</f>
        <v>#N/A</v>
      </c>
      <c r="AB23" s="12" t="str">
        <f>VLOOKUP(A23,Slovenia!E:I,5,FALSE)</f>
        <v>X</v>
      </c>
      <c r="AC23" s="12" t="str">
        <f>VLOOKUP(A23,Spain!F:J,5,FALSE)</f>
        <v>X</v>
      </c>
      <c r="AD23" s="12" t="e">
        <f>VLOOKUP(A23,Sweden!F:J,5,FALSE)</f>
        <v>#N/A</v>
      </c>
      <c r="AE23" s="12" t="e">
        <f>VLOOKUP(A23,Switzerland!F:J,5,FALSE)</f>
        <v>#N/A</v>
      </c>
      <c r="AF23" s="12" t="e">
        <f>VLOOKUP(A23,MSP!D:H,5,FALSE)</f>
        <v>#N/A</v>
      </c>
      <c r="AG23" s="12">
        <f t="shared" si="0"/>
        <v>9</v>
      </c>
    </row>
    <row r="24" spans="1:33" x14ac:dyDescent="0.25">
      <c r="A24" s="14" t="s">
        <v>92</v>
      </c>
      <c r="B24" s="12" t="e">
        <f>VLOOKUP(A24,Austria!F:J,5,FALSE)</f>
        <v>#N/A</v>
      </c>
      <c r="C24" s="12" t="e">
        <f>VLOOKUP(A24,Belgium!F:J,5,FALSE)</f>
        <v>#N/A</v>
      </c>
      <c r="D24" s="12" t="e">
        <f>VLOOKUP(A24,Bulgaria!F:J,5,FALSE)</f>
        <v>#N/A</v>
      </c>
      <c r="E24" s="12" t="e">
        <f>VLOOKUP(A24,Croatia!E:I,5,FALSE)</f>
        <v>#N/A</v>
      </c>
      <c r="F24" s="12" t="str">
        <f>VLOOKUP(A24,Cyprus!F:J,5,FALSE)</f>
        <v>X</v>
      </c>
      <c r="G24" s="12" t="e">
        <v>#N/A</v>
      </c>
      <c r="H24" s="12" t="e">
        <f>VLOOKUP(A24,Denmark!E:I,5,FALSE)</f>
        <v>#N/A</v>
      </c>
      <c r="I24" s="12" t="e">
        <f>VLOOKUP(A24,Estonia!F:J,5,FALSE)</f>
        <v>#N/A</v>
      </c>
      <c r="J24" s="12" t="e">
        <f>VLOOKUP(A24,Finland!C:G,5,FALSE)</f>
        <v>#N/A</v>
      </c>
      <c r="K24" s="12" t="str">
        <f>VLOOKUP(A24,France!F:J,5,FALSE)</f>
        <v>X</v>
      </c>
      <c r="L24" s="12" t="e">
        <f>VLOOKUP(A24,Germany!F:J,5,FALSE)</f>
        <v>#N/A</v>
      </c>
      <c r="M24" s="12" t="str">
        <f>VLOOKUP(A24,Greece!F:J,5,FALSE)</f>
        <v>X</v>
      </c>
      <c r="N24" s="12" t="e">
        <f>VLOOKUP(A24,#REF!,5,FALSE)</f>
        <v>#REF!</v>
      </c>
      <c r="O24" s="12" t="e">
        <v>#N/A</v>
      </c>
      <c r="P24" s="12" t="e">
        <v>#N/A</v>
      </c>
      <c r="Q24" s="12" t="e">
        <f>VLOOKUP(A24,Ireland!F:J,5,FALSE)</f>
        <v>#N/A</v>
      </c>
      <c r="R24" s="12" t="e">
        <v>#N/A</v>
      </c>
      <c r="S24" s="12" t="e">
        <v>#N/A</v>
      </c>
      <c r="T24" s="12" t="e">
        <v>#N/A</v>
      </c>
      <c r="U24" s="12" t="str">
        <f>VLOOKUP(A24,Malta!E:I,5,FALSE)</f>
        <v>X</v>
      </c>
      <c r="V24" s="12" t="str">
        <f>VLOOKUP(A24,Netherlands!F:J,5,FALSE)</f>
        <v>X</v>
      </c>
      <c r="W24" s="12" t="str">
        <f>VLOOKUP(A24,Norway!F:J,5,FALSE)</f>
        <v>X</v>
      </c>
      <c r="X24" s="12" t="e">
        <v>#N/A</v>
      </c>
      <c r="Y24" s="12" t="e">
        <f>VLOOKUP(A24,Poland!F:J,5,FALSE)</f>
        <v>#N/A</v>
      </c>
      <c r="Z24" s="12" t="str">
        <f>VLOOKUP(A24,Portugal!E:I,5,FALSE)</f>
        <v>X</v>
      </c>
      <c r="AA24" s="12" t="e">
        <f>VLOOKUP(A24,Slovakia!F:J,5,FALSE)</f>
        <v>#N/A</v>
      </c>
      <c r="AB24" s="12" t="e">
        <f>VLOOKUP(A24,Slovenia!E:I,5,FALSE)</f>
        <v>#N/A</v>
      </c>
      <c r="AC24" s="12" t="str">
        <f>VLOOKUP(A24,Spain!F:J,5,FALSE)</f>
        <v>X</v>
      </c>
      <c r="AD24" s="12" t="e">
        <f>VLOOKUP(A24,Sweden!F:J,5,FALSE)</f>
        <v>#N/A</v>
      </c>
      <c r="AE24" s="12" t="e">
        <f>VLOOKUP(A24,Switzerland!F:J,5,FALSE)</f>
        <v>#N/A</v>
      </c>
      <c r="AF24" s="12" t="str">
        <f>VLOOKUP(A24,MSP!D:H,5,FALSE)</f>
        <v>X</v>
      </c>
      <c r="AG24" s="12">
        <f t="shared" si="0"/>
        <v>8</v>
      </c>
    </row>
    <row r="25" spans="1:33" x14ac:dyDescent="0.25">
      <c r="A25" s="14" t="s">
        <v>93</v>
      </c>
      <c r="B25" s="12" t="e">
        <f>VLOOKUP(A25,Austria!F:J,5,FALSE)</f>
        <v>#N/A</v>
      </c>
      <c r="C25" s="12" t="e">
        <f>VLOOKUP(A25,Belgium!F:J,5,FALSE)</f>
        <v>#N/A</v>
      </c>
      <c r="D25" s="12" t="e">
        <f>VLOOKUP(A25,Bulgaria!F:J,5,FALSE)</f>
        <v>#N/A</v>
      </c>
      <c r="E25" s="12" t="e">
        <f>VLOOKUP(A25,Croatia!E:I,5,FALSE)</f>
        <v>#N/A</v>
      </c>
      <c r="F25" s="12" t="str">
        <f>VLOOKUP(A25,Cyprus!F:J,5,FALSE)</f>
        <v>X</v>
      </c>
      <c r="G25" s="12" t="e">
        <v>#N/A</v>
      </c>
      <c r="H25" s="12" t="e">
        <f>VLOOKUP(A25,Denmark!E:I,5,FALSE)</f>
        <v>#N/A</v>
      </c>
      <c r="I25" s="12" t="str">
        <f>VLOOKUP(A25,Estonia!F:J,5,FALSE)</f>
        <v>X</v>
      </c>
      <c r="J25" s="12" t="e">
        <f>VLOOKUP(A25,Finland!C:G,5,FALSE)</f>
        <v>#N/A</v>
      </c>
      <c r="K25" s="12" t="str">
        <f>VLOOKUP(A25,France!F:J,5,FALSE)</f>
        <v>X</v>
      </c>
      <c r="L25" s="12" t="e">
        <f>VLOOKUP(A25,Germany!F:J,5,FALSE)</f>
        <v>#N/A</v>
      </c>
      <c r="M25" s="12" t="str">
        <f>VLOOKUP(A25,Greece!F:J,5,FALSE)</f>
        <v>X</v>
      </c>
      <c r="N25" s="12" t="e">
        <f>VLOOKUP(A25,#REF!,5,FALSE)</f>
        <v>#REF!</v>
      </c>
      <c r="O25" s="12" t="e">
        <v>#N/A</v>
      </c>
      <c r="P25" s="12" t="e">
        <v>#N/A</v>
      </c>
      <c r="Q25" s="12" t="e">
        <f>VLOOKUP(A25,Ireland!F:J,5,FALSE)</f>
        <v>#N/A</v>
      </c>
      <c r="R25" s="12" t="e">
        <v>#N/A</v>
      </c>
      <c r="S25" s="12" t="e">
        <v>#N/A</v>
      </c>
      <c r="T25" s="12" t="e">
        <v>#N/A</v>
      </c>
      <c r="U25" s="12" t="e">
        <f>VLOOKUP(A25,Malta!E:I,5,FALSE)</f>
        <v>#N/A</v>
      </c>
      <c r="V25" s="12" t="e">
        <f>VLOOKUP(A25,Netherlands!F:J,5,FALSE)</f>
        <v>#N/A</v>
      </c>
      <c r="W25" s="12" t="e">
        <f>VLOOKUP(A25,Norway!F:J,5,FALSE)</f>
        <v>#N/A</v>
      </c>
      <c r="X25" s="12" t="e">
        <v>#N/A</v>
      </c>
      <c r="Y25" s="12" t="str">
        <f>VLOOKUP(A25,Poland!F:J,5,FALSE)</f>
        <v>X</v>
      </c>
      <c r="Z25" s="12" t="e">
        <f>VLOOKUP(A25,Portugal!E:I,5,FALSE)</f>
        <v>#N/A</v>
      </c>
      <c r="AA25" s="12" t="e">
        <f>VLOOKUP(A25,Slovakia!F:J,5,FALSE)</f>
        <v>#N/A</v>
      </c>
      <c r="AB25" s="12" t="str">
        <f>VLOOKUP(A25,Slovenia!E:I,5,FALSE)</f>
        <v>X</v>
      </c>
      <c r="AC25" s="12" t="str">
        <f>VLOOKUP(A25,Spain!F:J,5,FALSE)</f>
        <v>X</v>
      </c>
      <c r="AD25" s="12" t="e">
        <f>VLOOKUP(A25,Sweden!F:J,5,FALSE)</f>
        <v>#N/A</v>
      </c>
      <c r="AE25" s="12" t="e">
        <f>VLOOKUP(A25,Switzerland!F:J,5,FALSE)</f>
        <v>#N/A</v>
      </c>
      <c r="AF25" s="12" t="e">
        <f>VLOOKUP(A25,MSP!D:H,5,FALSE)</f>
        <v>#N/A</v>
      </c>
      <c r="AG25" s="12">
        <f t="shared" si="0"/>
        <v>7</v>
      </c>
    </row>
    <row r="26" spans="1:33" x14ac:dyDescent="0.25">
      <c r="A26" s="14" t="s">
        <v>94</v>
      </c>
      <c r="B26" s="12" t="e">
        <f>VLOOKUP(A26,Austria!F:J,5,FALSE)</f>
        <v>#N/A</v>
      </c>
      <c r="C26" s="12" t="e">
        <f>VLOOKUP(A26,Belgium!F:J,5,FALSE)</f>
        <v>#N/A</v>
      </c>
      <c r="D26" s="12" t="e">
        <f>VLOOKUP(A26,Bulgaria!F:J,5,FALSE)</f>
        <v>#N/A</v>
      </c>
      <c r="E26" s="12" t="e">
        <f>VLOOKUP(A26,Croatia!E:I,5,FALSE)</f>
        <v>#N/A</v>
      </c>
      <c r="F26" s="12" t="str">
        <f>VLOOKUP(A26,Cyprus!F:J,5,FALSE)</f>
        <v>X</v>
      </c>
      <c r="G26" s="12" t="e">
        <v>#N/A</v>
      </c>
      <c r="H26" s="12" t="e">
        <f>VLOOKUP(A26,Denmark!E:I,5,FALSE)</f>
        <v>#N/A</v>
      </c>
      <c r="I26" s="12" t="e">
        <f>VLOOKUP(A26,Estonia!F:J,5,FALSE)</f>
        <v>#N/A</v>
      </c>
      <c r="J26" s="12" t="e">
        <f>VLOOKUP(A26,Finland!C:G,5,FALSE)</f>
        <v>#N/A</v>
      </c>
      <c r="K26" s="12" t="str">
        <f>VLOOKUP(A26,France!F:J,5,FALSE)</f>
        <v>X</v>
      </c>
      <c r="L26" s="12" t="e">
        <f>VLOOKUP(A26,Germany!F:J,5,FALSE)</f>
        <v>#N/A</v>
      </c>
      <c r="M26" s="12" t="str">
        <f>VLOOKUP(A26,Greece!F:J,5,FALSE)</f>
        <v>X</v>
      </c>
      <c r="N26" s="12" t="e">
        <f>VLOOKUP(A26,#REF!,5,FALSE)</f>
        <v>#REF!</v>
      </c>
      <c r="O26" s="12" t="e">
        <v>#N/A</v>
      </c>
      <c r="P26" s="12" t="e">
        <v>#N/A</v>
      </c>
      <c r="Q26" s="12" t="str">
        <f>VLOOKUP(A26,Ireland!F:J,5,FALSE)</f>
        <v>X</v>
      </c>
      <c r="R26" s="12" t="e">
        <v>#N/A</v>
      </c>
      <c r="S26" s="12" t="e">
        <v>#N/A</v>
      </c>
      <c r="T26" s="12" t="e">
        <v>#N/A</v>
      </c>
      <c r="U26" s="12" t="e">
        <f>VLOOKUP(A26,Malta!E:I,5,FALSE)</f>
        <v>#N/A</v>
      </c>
      <c r="V26" s="12" t="e">
        <f>VLOOKUP(A26,Netherlands!F:J,5,FALSE)</f>
        <v>#N/A</v>
      </c>
      <c r="W26" s="12" t="e">
        <f>VLOOKUP(A26,Norway!F:J,5,FALSE)</f>
        <v>#N/A</v>
      </c>
      <c r="X26" s="12" t="e">
        <v>#N/A</v>
      </c>
      <c r="Y26" s="12" t="str">
        <f>VLOOKUP(A26,Poland!F:J,5,FALSE)</f>
        <v>X</v>
      </c>
      <c r="Z26" s="12" t="e">
        <f>VLOOKUP(A26,Portugal!E:I,5,FALSE)</f>
        <v>#N/A</v>
      </c>
      <c r="AA26" s="12" t="e">
        <f>VLOOKUP(A26,Slovakia!F:J,5,FALSE)</f>
        <v>#N/A</v>
      </c>
      <c r="AB26" s="12" t="str">
        <f>VLOOKUP(A26,Slovenia!E:I,5,FALSE)</f>
        <v>X</v>
      </c>
      <c r="AC26" s="12" t="str">
        <f>VLOOKUP(A26,Spain!F:J,5,FALSE)</f>
        <v>X</v>
      </c>
      <c r="AD26" s="12" t="e">
        <f>VLOOKUP(A26,Sweden!F:J,5,FALSE)</f>
        <v>#N/A</v>
      </c>
      <c r="AE26" s="12" t="e">
        <f>VLOOKUP(A26,Switzerland!F:J,5,FALSE)</f>
        <v>#N/A</v>
      </c>
      <c r="AF26" s="12" t="e">
        <f>VLOOKUP(A26,MSP!D:H,5,FALSE)</f>
        <v>#N/A</v>
      </c>
      <c r="AG26" s="12">
        <f t="shared" si="0"/>
        <v>7</v>
      </c>
    </row>
    <row r="27" spans="1:33" x14ac:dyDescent="0.25">
      <c r="A27" s="14" t="s">
        <v>95</v>
      </c>
      <c r="B27" s="12" t="str">
        <f>VLOOKUP(A27,Austria!F:J,5,FALSE)</f>
        <v>X</v>
      </c>
      <c r="C27" s="12" t="e">
        <f>VLOOKUP(A27,Belgium!F:J,5,FALSE)</f>
        <v>#N/A</v>
      </c>
      <c r="D27" s="12" t="e">
        <f>VLOOKUP(A27,Bulgaria!F:J,5,FALSE)</f>
        <v>#N/A</v>
      </c>
      <c r="E27" s="12" t="e">
        <f>VLOOKUP(A27,Croatia!E:I,5,FALSE)</f>
        <v>#N/A</v>
      </c>
      <c r="F27" s="12" t="e">
        <f>VLOOKUP(A27,Cyprus!F:J,5,FALSE)</f>
        <v>#N/A</v>
      </c>
      <c r="G27" s="12" t="e">
        <v>#N/A</v>
      </c>
      <c r="H27" s="12" t="e">
        <f>VLOOKUP(A27,Denmark!E:I,5,FALSE)</f>
        <v>#N/A</v>
      </c>
      <c r="I27" s="12" t="e">
        <f>VLOOKUP(A27,Estonia!F:J,5,FALSE)</f>
        <v>#N/A</v>
      </c>
      <c r="J27" s="12" t="e">
        <f>VLOOKUP(A27,Finland!C:G,5,FALSE)</f>
        <v>#N/A</v>
      </c>
      <c r="K27" s="12" t="str">
        <f>VLOOKUP(A27,France!F:J,5,FALSE)</f>
        <v>X</v>
      </c>
      <c r="L27" s="12" t="e">
        <f>VLOOKUP(A27,Germany!F:J,5,FALSE)</f>
        <v>#N/A</v>
      </c>
      <c r="M27" s="12" t="e">
        <f>VLOOKUP(A27,Greece!F:J,5,FALSE)</f>
        <v>#N/A</v>
      </c>
      <c r="N27" s="12" t="e">
        <f>VLOOKUP(A27,#REF!,5,FALSE)</f>
        <v>#REF!</v>
      </c>
      <c r="O27" s="12" t="e">
        <v>#N/A</v>
      </c>
      <c r="P27" s="12" t="e">
        <v>#N/A</v>
      </c>
      <c r="Q27" s="12" t="e">
        <f>VLOOKUP(A27,Ireland!F:J,5,FALSE)</f>
        <v>#N/A</v>
      </c>
      <c r="R27" s="12" t="e">
        <v>#N/A</v>
      </c>
      <c r="S27" s="12" t="e">
        <v>#N/A</v>
      </c>
      <c r="T27" s="12" t="e">
        <v>#N/A</v>
      </c>
      <c r="U27" s="12" t="e">
        <f>VLOOKUP(A27,Malta!E:I,5,FALSE)</f>
        <v>#N/A</v>
      </c>
      <c r="V27" s="12" t="str">
        <f>VLOOKUP(A27,Netherlands!F:J,5,FALSE)</f>
        <v>X</v>
      </c>
      <c r="W27" s="12" t="e">
        <f>VLOOKUP(A27,Norway!F:J,5,FALSE)</f>
        <v>#N/A</v>
      </c>
      <c r="X27" s="12" t="e">
        <v>#N/A</v>
      </c>
      <c r="Y27" s="12" t="e">
        <f>VLOOKUP(A27,Poland!F:J,5,FALSE)</f>
        <v>#N/A</v>
      </c>
      <c r="Z27" s="12" t="str">
        <f>VLOOKUP(A27,Portugal!E:I,5,FALSE)</f>
        <v>X</v>
      </c>
      <c r="AA27" s="12" t="e">
        <f>VLOOKUP(A27,Slovakia!F:J,5,FALSE)</f>
        <v>#N/A</v>
      </c>
      <c r="AB27" s="12" t="e">
        <f>VLOOKUP(A27,Slovenia!E:I,5,FALSE)</f>
        <v>#N/A</v>
      </c>
      <c r="AC27" s="12" t="e">
        <f>VLOOKUP(A27,Spain!F:J,5,FALSE)</f>
        <v>#N/A</v>
      </c>
      <c r="AD27" s="12" t="str">
        <f>VLOOKUP(A27,Sweden!F:J,5,FALSE)</f>
        <v>X</v>
      </c>
      <c r="AE27" s="12" t="e">
        <f>VLOOKUP(A27,Switzerland!F:J,5,FALSE)</f>
        <v>#N/A</v>
      </c>
      <c r="AF27" s="12" t="str">
        <f>VLOOKUP(A27,MSP!D:H,5,FALSE)</f>
        <v>X</v>
      </c>
      <c r="AG27" s="12">
        <f t="shared" si="0"/>
        <v>5</v>
      </c>
    </row>
    <row r="28" spans="1:33" x14ac:dyDescent="0.25">
      <c r="A28" s="14" t="s">
        <v>96</v>
      </c>
      <c r="B28" s="12" t="e">
        <f>VLOOKUP(A28,Austria!F:J,5,FALSE)</f>
        <v>#N/A</v>
      </c>
      <c r="C28" s="12" t="e">
        <f>VLOOKUP(A28,Belgium!F:J,5,FALSE)</f>
        <v>#N/A</v>
      </c>
      <c r="D28" s="12" t="e">
        <f>VLOOKUP(A28,Bulgaria!F:J,5,FALSE)</f>
        <v>#N/A</v>
      </c>
      <c r="E28" s="12" t="str">
        <f>VLOOKUP(A28,Croatia!E:I,5,FALSE)</f>
        <v>X</v>
      </c>
      <c r="F28" s="12" t="str">
        <f>VLOOKUP(A28,Cyprus!F:J,5,FALSE)</f>
        <v>X</v>
      </c>
      <c r="G28" s="12" t="e">
        <v>#N/A</v>
      </c>
      <c r="H28" s="12" t="e">
        <f>VLOOKUP(A28,Denmark!E:I,5,FALSE)</f>
        <v>#N/A</v>
      </c>
      <c r="I28" s="12" t="e">
        <f>VLOOKUP(A28,Estonia!F:J,5,FALSE)</f>
        <v>#N/A</v>
      </c>
      <c r="J28" s="12" t="str">
        <f>VLOOKUP(A28,Finland!C:G,5,FALSE)</f>
        <v>X</v>
      </c>
      <c r="K28" s="12" t="str">
        <f>VLOOKUP(A28,France!F:J,5,FALSE)</f>
        <v>X</v>
      </c>
      <c r="L28" s="12" t="e">
        <f>VLOOKUP(A28,Germany!F:J,5,FALSE)</f>
        <v>#N/A</v>
      </c>
      <c r="M28" s="12" t="e">
        <f>VLOOKUP(A28,Greece!F:J,5,FALSE)</f>
        <v>#N/A</v>
      </c>
      <c r="N28" s="12" t="e">
        <f>VLOOKUP(A28,#REF!,5,FALSE)</f>
        <v>#REF!</v>
      </c>
      <c r="O28" s="12" t="e">
        <v>#N/A</v>
      </c>
      <c r="P28" s="12" t="e">
        <v>#N/A</v>
      </c>
      <c r="Q28" s="12" t="str">
        <f>VLOOKUP(A28,Ireland!F:J,5,FALSE)</f>
        <v>X</v>
      </c>
      <c r="R28" s="12" t="e">
        <v>#N/A</v>
      </c>
      <c r="S28" s="12" t="e">
        <v>#N/A</v>
      </c>
      <c r="T28" s="12" t="e">
        <v>#N/A</v>
      </c>
      <c r="U28" s="12" t="str">
        <f>VLOOKUP(A28,Malta!E:I,5,FALSE)</f>
        <v>X</v>
      </c>
      <c r="V28" s="12" t="str">
        <f>VLOOKUP(A28,Netherlands!F:J,5,FALSE)</f>
        <v>X</v>
      </c>
      <c r="W28" s="12" t="e">
        <f>VLOOKUP(A28,Norway!F:J,5,FALSE)</f>
        <v>#N/A</v>
      </c>
      <c r="X28" s="12" t="e">
        <v>#N/A</v>
      </c>
      <c r="Y28" s="12" t="e">
        <f>VLOOKUP(A28,Poland!F:J,5,FALSE)</f>
        <v>#N/A</v>
      </c>
      <c r="Z28" s="12" t="str">
        <f>VLOOKUP(A28,Portugal!E:I,5,FALSE)</f>
        <v>X</v>
      </c>
      <c r="AA28" s="12" t="str">
        <f>VLOOKUP(A28,Slovakia!F:J,5,FALSE)</f>
        <v>X</v>
      </c>
      <c r="AB28" s="12" t="str">
        <f>VLOOKUP(A28,Slovenia!E:I,5,FALSE)</f>
        <v>X</v>
      </c>
      <c r="AC28" s="12" t="e">
        <f>VLOOKUP(A28,Spain!F:J,5,FALSE)</f>
        <v>#N/A</v>
      </c>
      <c r="AD28" s="12" t="e">
        <f>VLOOKUP(A28,Sweden!F:J,5,FALSE)</f>
        <v>#N/A</v>
      </c>
      <c r="AE28" s="12" t="e">
        <f>VLOOKUP(A28,Switzerland!F:J,5,FALSE)</f>
        <v>#N/A</v>
      </c>
      <c r="AF28" s="12" t="e">
        <f>VLOOKUP(A28,MSP!D:H,5,FALSE)</f>
        <v>#N/A</v>
      </c>
      <c r="AG28" s="12">
        <f t="shared" si="0"/>
        <v>10</v>
      </c>
    </row>
    <row r="29" spans="1:33" x14ac:dyDescent="0.25">
      <c r="A29" s="14" t="s">
        <v>97</v>
      </c>
      <c r="B29" s="12" t="e">
        <f>VLOOKUP(A29,Austria!F:J,5,FALSE)</f>
        <v>#N/A</v>
      </c>
      <c r="C29" s="12" t="e">
        <f>VLOOKUP(A29,Belgium!F:J,5,FALSE)</f>
        <v>#N/A</v>
      </c>
      <c r="D29" s="12" t="str">
        <f>VLOOKUP(A29,Bulgaria!F:J,5,FALSE)</f>
        <v>X</v>
      </c>
      <c r="E29" s="12" t="str">
        <f>VLOOKUP(A29,Croatia!E:I,5,FALSE)</f>
        <v>X</v>
      </c>
      <c r="F29" s="12" t="str">
        <f>VLOOKUP(A29,Cyprus!F:J,5,FALSE)</f>
        <v>X</v>
      </c>
      <c r="G29" s="12" t="e">
        <v>#N/A</v>
      </c>
      <c r="H29" s="12" t="str">
        <f>VLOOKUP(A29,Denmark!E:I,5,FALSE)</f>
        <v>X</v>
      </c>
      <c r="I29" s="12" t="e">
        <f>VLOOKUP(A29,Estonia!F:J,5,FALSE)</f>
        <v>#N/A</v>
      </c>
      <c r="J29" s="12" t="e">
        <f>VLOOKUP(A29,Finland!C:G,5,FALSE)</f>
        <v>#N/A</v>
      </c>
      <c r="K29" s="12" t="str">
        <f>VLOOKUP(A29,France!F:J,5,FALSE)</f>
        <v>X</v>
      </c>
      <c r="L29" s="12" t="e">
        <f>VLOOKUP(A29,Germany!F:J,5,FALSE)</f>
        <v>#N/A</v>
      </c>
      <c r="M29" s="12" t="str">
        <f>VLOOKUP(A29,Greece!F:J,5,FALSE)</f>
        <v>X</v>
      </c>
      <c r="N29" s="12" t="e">
        <f>VLOOKUP(A29,#REF!,5,FALSE)</f>
        <v>#REF!</v>
      </c>
      <c r="O29" s="12" t="e">
        <v>#N/A</v>
      </c>
      <c r="P29" s="12" t="e">
        <v>#N/A</v>
      </c>
      <c r="Q29" s="12" t="e">
        <f>VLOOKUP(A29,Ireland!F:J,5,FALSE)</f>
        <v>#N/A</v>
      </c>
      <c r="R29" s="12" t="e">
        <v>#N/A</v>
      </c>
      <c r="S29" s="12" t="e">
        <v>#N/A</v>
      </c>
      <c r="T29" s="12" t="e">
        <v>#N/A</v>
      </c>
      <c r="U29" s="12" t="str">
        <f>VLOOKUP(A29,Malta!E:I,5,FALSE)</f>
        <v>X</v>
      </c>
      <c r="V29" s="12" t="e">
        <f>VLOOKUP(A29,Netherlands!F:J,5,FALSE)</f>
        <v>#N/A</v>
      </c>
      <c r="W29" s="12" t="e">
        <f>VLOOKUP(A29,Norway!F:J,5,FALSE)</f>
        <v>#N/A</v>
      </c>
      <c r="X29" s="12" t="e">
        <v>#N/A</v>
      </c>
      <c r="Y29" s="12" t="e">
        <f>VLOOKUP(A29,Poland!F:J,5,FALSE)</f>
        <v>#N/A</v>
      </c>
      <c r="Z29" s="12" t="e">
        <f>VLOOKUP(A29,Portugal!E:I,5,FALSE)</f>
        <v>#N/A</v>
      </c>
      <c r="AA29" s="12" t="str">
        <f>VLOOKUP(A29,Slovakia!F:J,5,FALSE)</f>
        <v>X</v>
      </c>
      <c r="AB29" s="12" t="e">
        <f>VLOOKUP(A29,Slovenia!E:I,5,FALSE)</f>
        <v>#N/A</v>
      </c>
      <c r="AC29" s="12" t="e">
        <f>VLOOKUP(A29,Spain!F:J,5,FALSE)</f>
        <v>#N/A</v>
      </c>
      <c r="AD29" s="12" t="e">
        <f>VLOOKUP(A29,Sweden!F:J,5,FALSE)</f>
        <v>#N/A</v>
      </c>
      <c r="AE29" s="12" t="e">
        <f>VLOOKUP(A29,Switzerland!F:J,5,FALSE)</f>
        <v>#N/A</v>
      </c>
      <c r="AF29" s="12" t="e">
        <f>VLOOKUP(A29,MSP!D:H,5,FALSE)</f>
        <v>#N/A</v>
      </c>
      <c r="AG29" s="12">
        <f t="shared" si="0"/>
        <v>8</v>
      </c>
    </row>
    <row r="30" spans="1:33" x14ac:dyDescent="0.25">
      <c r="A30" s="14" t="s">
        <v>98</v>
      </c>
      <c r="B30" s="12" t="e">
        <f>VLOOKUP(A30,Austria!F:J,5,FALSE)</f>
        <v>#N/A</v>
      </c>
      <c r="C30" s="12" t="e">
        <f>VLOOKUP(A30,Belgium!F:J,5,FALSE)</f>
        <v>#N/A</v>
      </c>
      <c r="D30" s="12" t="str">
        <f>VLOOKUP(A30,Bulgaria!F:J,5,FALSE)</f>
        <v>X</v>
      </c>
      <c r="E30" s="12" t="e">
        <f>VLOOKUP(A30,Croatia!E:I,5,FALSE)</f>
        <v>#N/A</v>
      </c>
      <c r="F30" s="12" t="str">
        <f>VLOOKUP(A30,Cyprus!F:J,5,FALSE)</f>
        <v>X</v>
      </c>
      <c r="G30" s="12" t="e">
        <v>#N/A</v>
      </c>
      <c r="H30" s="12" t="e">
        <f>VLOOKUP(A30,Denmark!E:I,5,FALSE)</f>
        <v>#N/A</v>
      </c>
      <c r="I30" s="12" t="e">
        <f>VLOOKUP(A30,Estonia!F:J,5,FALSE)</f>
        <v>#N/A</v>
      </c>
      <c r="J30" s="12" t="e">
        <f>VLOOKUP(A30,Finland!C:G,5,FALSE)</f>
        <v>#N/A</v>
      </c>
      <c r="K30" s="12" t="str">
        <f>VLOOKUP(A30,France!F:J,5,FALSE)</f>
        <v>X</v>
      </c>
      <c r="L30" s="12" t="e">
        <f>VLOOKUP(A30,Germany!F:J,5,FALSE)</f>
        <v>#N/A</v>
      </c>
      <c r="M30" s="12" t="str">
        <f>VLOOKUP(A30,Greece!F:J,5,FALSE)</f>
        <v>X</v>
      </c>
      <c r="N30" s="12" t="e">
        <f>VLOOKUP(A30,#REF!,5,FALSE)</f>
        <v>#REF!</v>
      </c>
      <c r="O30" s="12" t="e">
        <v>#N/A</v>
      </c>
      <c r="P30" s="12" t="e">
        <v>#N/A</v>
      </c>
      <c r="Q30" s="12" t="e">
        <f>VLOOKUP(A30,Ireland!F:J,5,FALSE)</f>
        <v>#N/A</v>
      </c>
      <c r="R30" s="12" t="e">
        <v>#N/A</v>
      </c>
      <c r="S30" s="12" t="e">
        <v>#N/A</v>
      </c>
      <c r="T30" s="12" t="e">
        <v>#N/A</v>
      </c>
      <c r="U30" s="12" t="str">
        <f>VLOOKUP(A30,Malta!E:I,5,FALSE)</f>
        <v>X</v>
      </c>
      <c r="V30" s="12" t="e">
        <f>VLOOKUP(A30,Netherlands!F:J,5,FALSE)</f>
        <v>#N/A</v>
      </c>
      <c r="W30" s="12" t="e">
        <f>VLOOKUP(A30,Norway!F:J,5,FALSE)</f>
        <v>#N/A</v>
      </c>
      <c r="X30" s="12" t="e">
        <v>#N/A</v>
      </c>
      <c r="Y30" s="12" t="e">
        <f>VLOOKUP(A30,Poland!F:J,5,FALSE)</f>
        <v>#N/A</v>
      </c>
      <c r="Z30" s="12" t="e">
        <f>VLOOKUP(A30,Portugal!E:I,5,FALSE)</f>
        <v>#N/A</v>
      </c>
      <c r="AA30" s="12" t="e">
        <f>VLOOKUP(A30,Slovakia!F:J,5,FALSE)</f>
        <v>#N/A</v>
      </c>
      <c r="AB30" s="12" t="e">
        <f>VLOOKUP(A30,Slovenia!E:I,5,FALSE)</f>
        <v>#N/A</v>
      </c>
      <c r="AC30" s="12" t="str">
        <f>VLOOKUP(A30,Spain!F:J,5,FALSE)</f>
        <v>X</v>
      </c>
      <c r="AD30" s="12" t="e">
        <f>VLOOKUP(A30,Sweden!F:J,5,FALSE)</f>
        <v>#N/A</v>
      </c>
      <c r="AE30" s="12" t="e">
        <f>VLOOKUP(A30,Switzerland!F:J,5,FALSE)</f>
        <v>#N/A</v>
      </c>
      <c r="AF30" s="12" t="e">
        <f>VLOOKUP(A30,MSP!D:H,5,FALSE)</f>
        <v>#N/A</v>
      </c>
      <c r="AG30" s="12">
        <f t="shared" si="0"/>
        <v>6</v>
      </c>
    </row>
    <row r="31" spans="1:33" x14ac:dyDescent="0.25">
      <c r="A31" s="14" t="s">
        <v>99</v>
      </c>
      <c r="B31" s="12" t="e">
        <f>VLOOKUP(A31,Austria!F:J,5,FALSE)</f>
        <v>#N/A</v>
      </c>
      <c r="C31" s="12" t="e">
        <f>VLOOKUP(A31,Belgium!F:J,5,FALSE)</f>
        <v>#N/A</v>
      </c>
      <c r="D31" s="12" t="e">
        <f>VLOOKUP(A31,Bulgaria!F:J,5,FALSE)</f>
        <v>#N/A</v>
      </c>
      <c r="E31" s="12" t="str">
        <f>VLOOKUP(A31,Croatia!E:I,5,FALSE)</f>
        <v>X</v>
      </c>
      <c r="F31" s="12" t="str">
        <f>VLOOKUP(A31,Cyprus!F:J,5,FALSE)</f>
        <v>X</v>
      </c>
      <c r="G31" s="12" t="e">
        <v>#N/A</v>
      </c>
      <c r="H31" s="12" t="e">
        <f>VLOOKUP(A31,Denmark!E:I,5,FALSE)</f>
        <v>#N/A</v>
      </c>
      <c r="I31" s="12" t="e">
        <f>VLOOKUP(A31,Estonia!F:J,5,FALSE)</f>
        <v>#N/A</v>
      </c>
      <c r="J31" s="12" t="e">
        <f>VLOOKUP(A31,Finland!C:G,5,FALSE)</f>
        <v>#N/A</v>
      </c>
      <c r="K31" s="12" t="str">
        <f>VLOOKUP(A31,France!F:J,5,FALSE)</f>
        <v>X</v>
      </c>
      <c r="L31" s="12" t="e">
        <f>VLOOKUP(A31,Germany!F:J,5,FALSE)</f>
        <v>#N/A</v>
      </c>
      <c r="M31" s="12" t="str">
        <f>VLOOKUP(A31,Greece!F:J,5,FALSE)</f>
        <v>X</v>
      </c>
      <c r="N31" s="12" t="e">
        <f>VLOOKUP(A31,#REF!,5,FALSE)</f>
        <v>#REF!</v>
      </c>
      <c r="O31" s="12" t="e">
        <v>#N/A</v>
      </c>
      <c r="P31" s="12" t="e">
        <v>#N/A</v>
      </c>
      <c r="Q31" s="12" t="e">
        <f>VLOOKUP(A31,Ireland!F:J,5,FALSE)</f>
        <v>#N/A</v>
      </c>
      <c r="R31" s="12" t="e">
        <v>#N/A</v>
      </c>
      <c r="S31" s="12" t="e">
        <v>#N/A</v>
      </c>
      <c r="T31" s="12" t="e">
        <v>#N/A</v>
      </c>
      <c r="U31" s="12" t="str">
        <f>VLOOKUP(A31,Malta!E:I,5,FALSE)</f>
        <v>X</v>
      </c>
      <c r="V31" s="12" t="str">
        <f>VLOOKUP(A31,Netherlands!F:J,5,FALSE)</f>
        <v>X</v>
      </c>
      <c r="W31" s="12" t="e">
        <f>VLOOKUP(A31,Norway!F:J,5,FALSE)</f>
        <v>#N/A</v>
      </c>
      <c r="X31" s="12" t="e">
        <v>#N/A</v>
      </c>
      <c r="Y31" s="12" t="str">
        <f>VLOOKUP(A31,Poland!F:J,5,FALSE)</f>
        <v>X</v>
      </c>
      <c r="Z31" s="12" t="str">
        <f>VLOOKUP(A31,Portugal!E:I,5,FALSE)</f>
        <v>X</v>
      </c>
      <c r="AA31" s="12" t="e">
        <f>VLOOKUP(A31,Slovakia!F:J,5,FALSE)</f>
        <v>#N/A</v>
      </c>
      <c r="AB31" s="12" t="e">
        <f>VLOOKUP(A31,Slovenia!E:I,5,FALSE)</f>
        <v>#N/A</v>
      </c>
      <c r="AC31" s="12" t="str">
        <f>VLOOKUP(A31,Spain!F:J,5,FALSE)</f>
        <v>X</v>
      </c>
      <c r="AD31" s="12" t="e">
        <f>VLOOKUP(A31,Sweden!F:J,5,FALSE)</f>
        <v>#N/A</v>
      </c>
      <c r="AE31" s="12" t="e">
        <f>VLOOKUP(A31,Switzerland!F:J,5,FALSE)</f>
        <v>#N/A</v>
      </c>
      <c r="AF31" s="12" t="e">
        <f>VLOOKUP(A31,MSP!D:H,5,FALSE)</f>
        <v>#N/A</v>
      </c>
      <c r="AG31" s="12">
        <f t="shared" si="0"/>
        <v>9</v>
      </c>
    </row>
    <row r="32" spans="1:33" x14ac:dyDescent="0.25">
      <c r="A32" s="14" t="s">
        <v>100</v>
      </c>
      <c r="B32" s="12" t="e">
        <f>VLOOKUP(A32,Austria!F:J,5,FALSE)</f>
        <v>#N/A</v>
      </c>
      <c r="C32" s="12" t="e">
        <f>VLOOKUP(A32,Belgium!F:J,5,FALSE)</f>
        <v>#N/A</v>
      </c>
      <c r="D32" s="12" t="e">
        <f>VLOOKUP(A32,Bulgaria!F:J,5,FALSE)</f>
        <v>#N/A</v>
      </c>
      <c r="E32" s="12" t="e">
        <f>VLOOKUP(A32,Croatia!E:I,5,FALSE)</f>
        <v>#N/A</v>
      </c>
      <c r="F32" s="12" t="e">
        <f>VLOOKUP(A32,Cyprus!F:J,5,FALSE)</f>
        <v>#N/A</v>
      </c>
      <c r="G32" s="12" t="e">
        <v>#N/A</v>
      </c>
      <c r="H32" s="12" t="e">
        <f>VLOOKUP(A32,Denmark!E:I,5,FALSE)</f>
        <v>#N/A</v>
      </c>
      <c r="I32" s="12" t="e">
        <f>VLOOKUP(A32,Estonia!F:J,5,FALSE)</f>
        <v>#N/A</v>
      </c>
      <c r="J32" s="12" t="e">
        <f>VLOOKUP(A32,Finland!C:G,5,FALSE)</f>
        <v>#N/A</v>
      </c>
      <c r="K32" s="12" t="str">
        <f>VLOOKUP(A32,France!F:J,5,FALSE)</f>
        <v>X</v>
      </c>
      <c r="L32" s="12" t="e">
        <f>VLOOKUP(A32,Germany!F:J,5,FALSE)</f>
        <v>#N/A</v>
      </c>
      <c r="M32" s="12" t="e">
        <f>VLOOKUP(A32,Greece!F:J,5,FALSE)</f>
        <v>#N/A</v>
      </c>
      <c r="N32" s="12" t="e">
        <f>VLOOKUP(A32,#REF!,5,FALSE)</f>
        <v>#REF!</v>
      </c>
      <c r="O32" s="12" t="e">
        <v>#N/A</v>
      </c>
      <c r="P32" s="12" t="e">
        <v>#N/A</v>
      </c>
      <c r="Q32" s="12" t="e">
        <f>VLOOKUP(A32,Ireland!F:J,5,FALSE)</f>
        <v>#N/A</v>
      </c>
      <c r="R32" s="12" t="e">
        <v>#N/A</v>
      </c>
      <c r="S32" s="12" t="e">
        <v>#N/A</v>
      </c>
      <c r="T32" s="12" t="e">
        <v>#N/A</v>
      </c>
      <c r="U32" s="12" t="str">
        <f>VLOOKUP(A32,Malta!E:I,5,FALSE)</f>
        <v>X</v>
      </c>
      <c r="V32" s="12" t="str">
        <f>VLOOKUP(A32,Netherlands!F:J,5,FALSE)</f>
        <v>X</v>
      </c>
      <c r="W32" s="12" t="e">
        <f>VLOOKUP(A32,Norway!F:J,5,FALSE)</f>
        <v>#N/A</v>
      </c>
      <c r="X32" s="12" t="e">
        <v>#N/A</v>
      </c>
      <c r="Y32" s="12" t="e">
        <f>VLOOKUP(A32,Poland!F:J,5,FALSE)</f>
        <v>#N/A</v>
      </c>
      <c r="Z32" s="12" t="e">
        <f>VLOOKUP(A32,Portugal!E:I,5,FALSE)</f>
        <v>#N/A</v>
      </c>
      <c r="AA32" s="12" t="e">
        <f>VLOOKUP(A32,Slovakia!F:J,5,FALSE)</f>
        <v>#N/A</v>
      </c>
      <c r="AB32" s="12" t="e">
        <f>VLOOKUP(A32,Slovenia!E:I,5,FALSE)</f>
        <v>#N/A</v>
      </c>
      <c r="AC32" s="12" t="str">
        <f>VLOOKUP(A32,Spain!F:J,5,FALSE)</f>
        <v>X</v>
      </c>
      <c r="AD32" s="12" t="str">
        <f>VLOOKUP(A32,Sweden!F:J,5,FALSE)</f>
        <v>X</v>
      </c>
      <c r="AE32" s="12" t="e">
        <f>VLOOKUP(A32,Switzerland!F:J,5,FALSE)</f>
        <v>#N/A</v>
      </c>
      <c r="AF32" s="12" t="str">
        <f>VLOOKUP(A32,MSP!D:H,5,FALSE)</f>
        <v>X</v>
      </c>
      <c r="AG32" s="12">
        <f t="shared" si="0"/>
        <v>5</v>
      </c>
    </row>
    <row r="33" spans="1:33" x14ac:dyDescent="0.25">
      <c r="A33" s="14" t="s">
        <v>101</v>
      </c>
      <c r="B33" s="12" t="e">
        <f>VLOOKUP(A33,Austria!F:J,5,FALSE)</f>
        <v>#N/A</v>
      </c>
      <c r="C33" s="12" t="e">
        <f>VLOOKUP(A33,Belgium!F:J,5,FALSE)</f>
        <v>#N/A</v>
      </c>
      <c r="D33" s="12" t="e">
        <f>VLOOKUP(A33,Bulgaria!F:J,5,FALSE)</f>
        <v>#N/A</v>
      </c>
      <c r="E33" s="12" t="e">
        <f>VLOOKUP(A33,Croatia!E:I,5,FALSE)</f>
        <v>#N/A</v>
      </c>
      <c r="F33" s="12" t="e">
        <f>VLOOKUP(A33,Cyprus!F:J,5,FALSE)</f>
        <v>#N/A</v>
      </c>
      <c r="G33" s="12" t="e">
        <v>#N/A</v>
      </c>
      <c r="H33" s="12" t="e">
        <f>VLOOKUP(A33,Denmark!E:I,5,FALSE)</f>
        <v>#N/A</v>
      </c>
      <c r="I33" s="12" t="e">
        <f>VLOOKUP(A33,Estonia!F:J,5,FALSE)</f>
        <v>#N/A</v>
      </c>
      <c r="J33" s="12" t="e">
        <f>VLOOKUP(A33,Finland!C:G,5,FALSE)</f>
        <v>#N/A</v>
      </c>
      <c r="K33" s="12" t="str">
        <f>VLOOKUP(A33,France!F:J,5,FALSE)</f>
        <v>X</v>
      </c>
      <c r="L33" s="12" t="e">
        <f>VLOOKUP(A33,Germany!F:J,5,FALSE)</f>
        <v>#N/A</v>
      </c>
      <c r="M33" s="12" t="str">
        <f>VLOOKUP(A33,Greece!F:J,5,FALSE)</f>
        <v>X</v>
      </c>
      <c r="N33" s="12" t="e">
        <f>VLOOKUP(A33,#REF!,5,FALSE)</f>
        <v>#REF!</v>
      </c>
      <c r="O33" s="12" t="e">
        <v>#N/A</v>
      </c>
      <c r="P33" s="12" t="e">
        <v>#N/A</v>
      </c>
      <c r="Q33" s="12" t="e">
        <f>VLOOKUP(A33,Ireland!F:J,5,FALSE)</f>
        <v>#N/A</v>
      </c>
      <c r="R33" s="12" t="e">
        <v>#N/A</v>
      </c>
      <c r="S33" s="12" t="e">
        <v>#N/A</v>
      </c>
      <c r="T33" s="12" t="e">
        <v>#N/A</v>
      </c>
      <c r="U33" s="12" t="str">
        <f>VLOOKUP(A33,Malta!E:I,5,FALSE)</f>
        <v>X</v>
      </c>
      <c r="V33" s="12" t="e">
        <f>VLOOKUP(A33,Netherlands!F:J,5,FALSE)</f>
        <v>#N/A</v>
      </c>
      <c r="W33" s="12" t="e">
        <f>VLOOKUP(A33,Norway!F:J,5,FALSE)</f>
        <v>#N/A</v>
      </c>
      <c r="X33" s="12" t="e">
        <v>#N/A</v>
      </c>
      <c r="Y33" s="12" t="e">
        <f>VLOOKUP(A33,Poland!F:J,5,FALSE)</f>
        <v>#N/A</v>
      </c>
      <c r="Z33" s="12" t="str">
        <f>VLOOKUP(A33,Portugal!E:I,5,FALSE)</f>
        <v>X</v>
      </c>
      <c r="AA33" s="12" t="e">
        <f>VLOOKUP(A33,Slovakia!F:J,5,FALSE)</f>
        <v>#N/A</v>
      </c>
      <c r="AB33" s="12" t="e">
        <f>VLOOKUP(A33,Slovenia!E:I,5,FALSE)</f>
        <v>#N/A</v>
      </c>
      <c r="AC33" s="12" t="e">
        <f>VLOOKUP(A33,Spain!F:J,5,FALSE)</f>
        <v>#N/A</v>
      </c>
      <c r="AD33" s="12" t="str">
        <f>VLOOKUP(A33,Sweden!F:J,5,FALSE)</f>
        <v>X</v>
      </c>
      <c r="AE33" s="12" t="e">
        <f>VLOOKUP(A33,Switzerland!F:J,5,FALSE)</f>
        <v>#N/A</v>
      </c>
      <c r="AF33" s="12" t="str">
        <f>VLOOKUP(A33,MSP!D:H,5,FALSE)</f>
        <v>X</v>
      </c>
      <c r="AG33" s="12">
        <f t="shared" si="0"/>
        <v>5</v>
      </c>
    </row>
    <row r="34" spans="1:33" x14ac:dyDescent="0.25">
      <c r="A34" s="14" t="s">
        <v>102</v>
      </c>
      <c r="B34" s="12" t="e">
        <f>VLOOKUP(A34,Austria!F:J,5,FALSE)</f>
        <v>#N/A</v>
      </c>
      <c r="C34" s="12" t="e">
        <f>VLOOKUP(A34,Belgium!F:J,5,FALSE)</f>
        <v>#N/A</v>
      </c>
      <c r="D34" s="12" t="e">
        <f>VLOOKUP(A34,Bulgaria!F:J,5,FALSE)</f>
        <v>#N/A</v>
      </c>
      <c r="E34" s="12" t="e">
        <f>VLOOKUP(A34,Croatia!E:I,5,FALSE)</f>
        <v>#N/A</v>
      </c>
      <c r="F34" s="12" t="str">
        <f>VLOOKUP(A34,Cyprus!F:J,5,FALSE)</f>
        <v>X</v>
      </c>
      <c r="G34" s="12" t="e">
        <v>#N/A</v>
      </c>
      <c r="H34" s="12" t="e">
        <f>VLOOKUP(A34,Denmark!E:I,5,FALSE)</f>
        <v>#N/A</v>
      </c>
      <c r="I34" s="12" t="e">
        <f>VLOOKUP(A34,Estonia!F:J,5,FALSE)</f>
        <v>#N/A</v>
      </c>
      <c r="J34" s="12" t="e">
        <f>VLOOKUP(A34,Finland!C:G,5,FALSE)</f>
        <v>#N/A</v>
      </c>
      <c r="K34" s="12" t="str">
        <f>VLOOKUP(A34,France!F:J,5,FALSE)</f>
        <v>X</v>
      </c>
      <c r="L34" s="12" t="e">
        <f>VLOOKUP(A34,Germany!F:J,5,FALSE)</f>
        <v>#N/A</v>
      </c>
      <c r="M34" s="12" t="e">
        <f>VLOOKUP(A34,Greece!F:J,5,FALSE)</f>
        <v>#N/A</v>
      </c>
      <c r="N34" s="12" t="e">
        <f>VLOOKUP(A34,#REF!,5,FALSE)</f>
        <v>#REF!</v>
      </c>
      <c r="O34" s="12" t="e">
        <v>#N/A</v>
      </c>
      <c r="P34" s="12" t="e">
        <v>#N/A</v>
      </c>
      <c r="Q34" s="12" t="e">
        <f>VLOOKUP(A34,Ireland!F:J,5,FALSE)</f>
        <v>#N/A</v>
      </c>
      <c r="R34" s="12" t="e">
        <v>#N/A</v>
      </c>
      <c r="S34" s="12" t="e">
        <v>#N/A</v>
      </c>
      <c r="T34" s="12" t="e">
        <v>#N/A</v>
      </c>
      <c r="U34" s="12" t="str">
        <f>VLOOKUP(A34,Malta!E:I,5,FALSE)</f>
        <v>X</v>
      </c>
      <c r="V34" s="12" t="str">
        <f>VLOOKUP(A34,Netherlands!F:J,5,FALSE)</f>
        <v>X</v>
      </c>
      <c r="W34" s="12" t="e">
        <f>VLOOKUP(A34,Norway!F:J,5,FALSE)</f>
        <v>#N/A</v>
      </c>
      <c r="X34" s="12" t="e">
        <v>#N/A</v>
      </c>
      <c r="Y34" s="12" t="e">
        <f>VLOOKUP(A34,Poland!F:J,5,FALSE)</f>
        <v>#N/A</v>
      </c>
      <c r="Z34" s="12" t="str">
        <f>VLOOKUP(A34,Portugal!E:I,5,FALSE)</f>
        <v>X</v>
      </c>
      <c r="AA34" s="12" t="e">
        <f>VLOOKUP(A34,Slovakia!F:J,5,FALSE)</f>
        <v>#N/A</v>
      </c>
      <c r="AB34" s="12" t="e">
        <f>VLOOKUP(A34,Slovenia!E:I,5,FALSE)</f>
        <v>#N/A</v>
      </c>
      <c r="AC34" s="12" t="e">
        <f>VLOOKUP(A34,Spain!F:J,5,FALSE)</f>
        <v>#N/A</v>
      </c>
      <c r="AD34" s="12" t="e">
        <f>VLOOKUP(A34,Sweden!F:J,5,FALSE)</f>
        <v>#N/A</v>
      </c>
      <c r="AE34" s="12" t="e">
        <f>VLOOKUP(A34,Switzerland!F:J,5,FALSE)</f>
        <v>#N/A</v>
      </c>
      <c r="AF34" s="12" t="str">
        <f>VLOOKUP(A34,MSP!D:H,5,FALSE)</f>
        <v>X</v>
      </c>
      <c r="AG34" s="12">
        <f t="shared" si="0"/>
        <v>5</v>
      </c>
    </row>
    <row r="35" spans="1:33" x14ac:dyDescent="0.25">
      <c r="A35" s="14" t="s">
        <v>103</v>
      </c>
      <c r="B35" s="12" t="e">
        <f>VLOOKUP(A35,Austria!F:J,5,FALSE)</f>
        <v>#N/A</v>
      </c>
      <c r="C35" s="12" t="e">
        <f>VLOOKUP(A35,Belgium!F:J,5,FALSE)</f>
        <v>#N/A</v>
      </c>
      <c r="D35" s="12" t="e">
        <f>VLOOKUP(A35,Bulgaria!F:J,5,FALSE)</f>
        <v>#N/A</v>
      </c>
      <c r="E35" s="12" t="e">
        <f>VLOOKUP(A35,Croatia!E:I,5,FALSE)</f>
        <v>#N/A</v>
      </c>
      <c r="F35" s="12" t="str">
        <f>VLOOKUP(A35,Cyprus!F:J,5,FALSE)</f>
        <v>X</v>
      </c>
      <c r="G35" s="12" t="e">
        <v>#N/A</v>
      </c>
      <c r="H35" s="12" t="e">
        <f>VLOOKUP(A35,Denmark!E:I,5,FALSE)</f>
        <v>#N/A</v>
      </c>
      <c r="I35" s="12" t="str">
        <f>VLOOKUP(A35,Estonia!F:J,5,FALSE)</f>
        <v>X</v>
      </c>
      <c r="J35" s="12" t="e">
        <f>VLOOKUP(A35,Finland!C:G,5,FALSE)</f>
        <v>#N/A</v>
      </c>
      <c r="K35" s="12" t="str">
        <f>VLOOKUP(A35,France!F:J,5,FALSE)</f>
        <v>X</v>
      </c>
      <c r="L35" s="12" t="e">
        <f>VLOOKUP(A35,Germany!F:J,5,FALSE)</f>
        <v>#N/A</v>
      </c>
      <c r="M35" s="12" t="str">
        <f>VLOOKUP(A35,Greece!F:J,5,FALSE)</f>
        <v>X</v>
      </c>
      <c r="N35" s="12" t="e">
        <f>VLOOKUP(A35,#REF!,5,FALSE)</f>
        <v>#REF!</v>
      </c>
      <c r="O35" s="12" t="e">
        <v>#N/A</v>
      </c>
      <c r="P35" s="12" t="e">
        <v>#N/A</v>
      </c>
      <c r="Q35" s="12" t="e">
        <f>VLOOKUP(A35,Ireland!F:J,5,FALSE)</f>
        <v>#N/A</v>
      </c>
      <c r="R35" s="12" t="e">
        <v>#N/A</v>
      </c>
      <c r="S35" s="12" t="e">
        <v>#N/A</v>
      </c>
      <c r="T35" s="12" t="e">
        <v>#N/A</v>
      </c>
      <c r="U35" s="12" t="e">
        <f>VLOOKUP(A35,Malta!E:I,5,FALSE)</f>
        <v>#N/A</v>
      </c>
      <c r="V35" s="12" t="e">
        <f>VLOOKUP(A35,Netherlands!F:J,5,FALSE)</f>
        <v>#N/A</v>
      </c>
      <c r="W35" s="12" t="e">
        <f>VLOOKUP(A35,Norway!F:J,5,FALSE)</f>
        <v>#N/A</v>
      </c>
      <c r="X35" s="12" t="e">
        <v>#N/A</v>
      </c>
      <c r="Y35" s="12" t="str">
        <f>VLOOKUP(A35,Poland!F:J,5,FALSE)</f>
        <v>X</v>
      </c>
      <c r="Z35" s="12" t="e">
        <f>VLOOKUP(A35,Portugal!E:I,5,FALSE)</f>
        <v>#N/A</v>
      </c>
      <c r="AA35" s="12" t="e">
        <f>VLOOKUP(A35,Slovakia!F:J,5,FALSE)</f>
        <v>#N/A</v>
      </c>
      <c r="AB35" s="12" t="str">
        <f>VLOOKUP(A35,Slovenia!E:I,5,FALSE)</f>
        <v>X</v>
      </c>
      <c r="AC35" s="12" t="str">
        <f>VLOOKUP(A35,Spain!F:J,5,FALSE)</f>
        <v>X</v>
      </c>
      <c r="AD35" s="12" t="e">
        <f>VLOOKUP(A35,Sweden!F:J,5,FALSE)</f>
        <v>#N/A</v>
      </c>
      <c r="AE35" s="12" t="e">
        <f>VLOOKUP(A35,Switzerland!F:J,5,FALSE)</f>
        <v>#N/A</v>
      </c>
      <c r="AF35" s="12" t="e">
        <f>VLOOKUP(A35,MSP!D:H,5,FALSE)</f>
        <v>#N/A</v>
      </c>
      <c r="AG35" s="12">
        <f t="shared" si="0"/>
        <v>7</v>
      </c>
    </row>
    <row r="36" spans="1:33" x14ac:dyDescent="0.25">
      <c r="A36" s="14" t="s">
        <v>104</v>
      </c>
      <c r="B36" s="12" t="e">
        <f>VLOOKUP(A36,Austria!F:J,5,FALSE)</f>
        <v>#N/A</v>
      </c>
      <c r="C36" s="12" t="e">
        <f>VLOOKUP(A36,Belgium!F:J,5,FALSE)</f>
        <v>#N/A</v>
      </c>
      <c r="D36" s="12" t="e">
        <f>VLOOKUP(A36,Bulgaria!F:J,5,FALSE)</f>
        <v>#N/A</v>
      </c>
      <c r="E36" s="12" t="e">
        <f>VLOOKUP(A36,Croatia!E:I,5,FALSE)</f>
        <v>#N/A</v>
      </c>
      <c r="F36" s="12" t="e">
        <f>VLOOKUP(A36,Cyprus!F:J,5,FALSE)</f>
        <v>#N/A</v>
      </c>
      <c r="G36" s="12" t="e">
        <v>#N/A</v>
      </c>
      <c r="H36" s="12" t="e">
        <f>VLOOKUP(A36,Denmark!E:I,5,FALSE)</f>
        <v>#N/A</v>
      </c>
      <c r="I36" s="12" t="e">
        <f>VLOOKUP(A36,Estonia!F:J,5,FALSE)</f>
        <v>#N/A</v>
      </c>
      <c r="J36" s="12" t="e">
        <f>VLOOKUP(A36,Finland!C:G,5,FALSE)</f>
        <v>#N/A</v>
      </c>
      <c r="K36" s="12" t="str">
        <f>VLOOKUP(A36,France!F:J,5,FALSE)</f>
        <v>X</v>
      </c>
      <c r="L36" s="12" t="e">
        <f>VLOOKUP(A36,Germany!F:J,5,FALSE)</f>
        <v>#N/A</v>
      </c>
      <c r="M36" s="12" t="e">
        <f>VLOOKUP(A36,Greece!F:J,5,FALSE)</f>
        <v>#N/A</v>
      </c>
      <c r="N36" s="12" t="e">
        <f>VLOOKUP(A36,#REF!,5,FALSE)</f>
        <v>#REF!</v>
      </c>
      <c r="O36" s="12" t="e">
        <v>#N/A</v>
      </c>
      <c r="P36" s="12" t="e">
        <v>#N/A</v>
      </c>
      <c r="Q36" s="12" t="e">
        <f>VLOOKUP(A36,Ireland!F:J,5,FALSE)</f>
        <v>#N/A</v>
      </c>
      <c r="R36" s="12" t="e">
        <v>#N/A</v>
      </c>
      <c r="S36" s="12" t="e">
        <v>#N/A</v>
      </c>
      <c r="T36" s="12" t="e">
        <v>#N/A</v>
      </c>
      <c r="U36" s="12" t="str">
        <f>VLOOKUP(A36,Malta!E:I,5,FALSE)</f>
        <v>X</v>
      </c>
      <c r="V36" s="12" t="str">
        <f>VLOOKUP(A36,Netherlands!F:J,5,FALSE)</f>
        <v>X</v>
      </c>
      <c r="W36" s="12" t="str">
        <f>VLOOKUP(A36,Norway!F:J,5,FALSE)</f>
        <v>X</v>
      </c>
      <c r="X36" s="12" t="e">
        <v>#N/A</v>
      </c>
      <c r="Y36" s="12" t="e">
        <f>VLOOKUP(A36,Poland!F:J,5,FALSE)</f>
        <v>#N/A</v>
      </c>
      <c r="Z36" s="12" t="e">
        <f>VLOOKUP(A36,Portugal!E:I,5,FALSE)</f>
        <v>#N/A</v>
      </c>
      <c r="AA36" s="12" t="e">
        <f>VLOOKUP(A36,Slovakia!F:J,5,FALSE)</f>
        <v>#N/A</v>
      </c>
      <c r="AB36" s="12" t="e">
        <f>VLOOKUP(A36,Slovenia!E:I,5,FALSE)</f>
        <v>#N/A</v>
      </c>
      <c r="AC36" s="12" t="e">
        <f>VLOOKUP(A36,Spain!F:J,5,FALSE)</f>
        <v>#N/A</v>
      </c>
      <c r="AD36" s="12" t="str">
        <f>VLOOKUP(A36,Sweden!F:J,5,FALSE)</f>
        <v>X</v>
      </c>
      <c r="AE36" s="12" t="e">
        <f>VLOOKUP(A36,Switzerland!F:J,5,FALSE)</f>
        <v>#N/A</v>
      </c>
      <c r="AF36" s="12" t="str">
        <f>VLOOKUP(A36,MSP!D:H,5,FALSE)</f>
        <v>X</v>
      </c>
      <c r="AG36" s="12">
        <f t="shared" si="0"/>
        <v>5</v>
      </c>
    </row>
    <row r="37" spans="1:33" x14ac:dyDescent="0.25">
      <c r="A37" s="14" t="s">
        <v>105</v>
      </c>
      <c r="B37" s="12" t="e">
        <f>VLOOKUP(A37,Austria!F:J,5,FALSE)</f>
        <v>#N/A</v>
      </c>
      <c r="C37" s="12" t="e">
        <f>VLOOKUP(A37,Belgium!F:J,5,FALSE)</f>
        <v>#N/A</v>
      </c>
      <c r="D37" s="12" t="e">
        <f>VLOOKUP(A37,Bulgaria!F:J,5,FALSE)</f>
        <v>#N/A</v>
      </c>
      <c r="E37" s="12" t="e">
        <f>VLOOKUP(A37,Croatia!E:I,5,FALSE)</f>
        <v>#N/A</v>
      </c>
      <c r="F37" s="12" t="str">
        <f>VLOOKUP(A37,Cyprus!F:J,5,FALSE)</f>
        <v>X</v>
      </c>
      <c r="G37" s="12" t="e">
        <v>#N/A</v>
      </c>
      <c r="H37" s="12" t="e">
        <f>VLOOKUP(A37,Denmark!E:I,5,FALSE)</f>
        <v>#N/A</v>
      </c>
      <c r="I37" s="12" t="e">
        <f>VLOOKUP(A37,Estonia!F:J,5,FALSE)</f>
        <v>#N/A</v>
      </c>
      <c r="J37" s="12" t="e">
        <f>VLOOKUP(A37,Finland!C:G,5,FALSE)</f>
        <v>#N/A</v>
      </c>
      <c r="K37" s="12" t="str">
        <f>VLOOKUP(A37,France!F:J,5,FALSE)</f>
        <v>X</v>
      </c>
      <c r="L37" s="12" t="e">
        <f>VLOOKUP(A37,Germany!F:J,5,FALSE)</f>
        <v>#N/A</v>
      </c>
      <c r="M37" s="12" t="e">
        <f>VLOOKUP(A37,Greece!F:J,5,FALSE)</f>
        <v>#N/A</v>
      </c>
      <c r="N37" s="12" t="e">
        <f>VLOOKUP(A37,#REF!,5,FALSE)</f>
        <v>#REF!</v>
      </c>
      <c r="O37" s="12" t="e">
        <v>#N/A</v>
      </c>
      <c r="P37" s="12" t="e">
        <v>#N/A</v>
      </c>
      <c r="Q37" s="12" t="e">
        <f>VLOOKUP(A37,Ireland!F:J,5,FALSE)</f>
        <v>#N/A</v>
      </c>
      <c r="R37" s="12" t="e">
        <v>#N/A</v>
      </c>
      <c r="S37" s="12" t="e">
        <v>#N/A</v>
      </c>
      <c r="T37" s="12" t="e">
        <v>#N/A</v>
      </c>
      <c r="U37" s="12" t="e">
        <f>VLOOKUP(A37,Malta!E:I,5,FALSE)</f>
        <v>#N/A</v>
      </c>
      <c r="V37" s="12" t="e">
        <f>VLOOKUP(A37,Netherlands!F:J,5,FALSE)</f>
        <v>#N/A</v>
      </c>
      <c r="W37" s="12" t="str">
        <f>VLOOKUP(A37,Norway!F:J,5,FALSE)</f>
        <v>X</v>
      </c>
      <c r="X37" s="12" t="e">
        <v>#N/A</v>
      </c>
      <c r="Y37" s="12" t="e">
        <f>VLOOKUP(A37,Poland!F:J,5,FALSE)</f>
        <v>#N/A</v>
      </c>
      <c r="Z37" s="12" t="e">
        <f>VLOOKUP(A37,Portugal!E:I,5,FALSE)</f>
        <v>#N/A</v>
      </c>
      <c r="AA37" s="12" t="str">
        <f>VLOOKUP(A37,Slovakia!F:J,5,FALSE)</f>
        <v>X</v>
      </c>
      <c r="AB37" s="12" t="e">
        <f>VLOOKUP(A37,Slovenia!E:I,5,FALSE)</f>
        <v>#N/A</v>
      </c>
      <c r="AC37" s="12" t="str">
        <f>VLOOKUP(A37,Spain!F:J,5,FALSE)</f>
        <v>X</v>
      </c>
      <c r="AD37" s="12" t="str">
        <f>VLOOKUP(A37,Sweden!F:J,5,FALSE)</f>
        <v>X</v>
      </c>
      <c r="AE37" s="12" t="e">
        <f>VLOOKUP(A37,Switzerland!F:J,5,FALSE)</f>
        <v>#N/A</v>
      </c>
      <c r="AF37" s="12" t="str">
        <f>VLOOKUP(A37,MSP!D:H,5,FALSE)</f>
        <v>X</v>
      </c>
      <c r="AG37" s="12">
        <f t="shared" si="0"/>
        <v>6</v>
      </c>
    </row>
    <row r="38" spans="1:33" x14ac:dyDescent="0.25">
      <c r="A38" s="14" t="s">
        <v>106</v>
      </c>
      <c r="B38" s="12" t="e">
        <f>VLOOKUP(A38,Austria!F:J,5,FALSE)</f>
        <v>#N/A</v>
      </c>
      <c r="C38" s="12" t="e">
        <f>VLOOKUP(A38,Belgium!F:J,5,FALSE)</f>
        <v>#N/A</v>
      </c>
      <c r="D38" s="12" t="e">
        <f>VLOOKUP(A38,Bulgaria!F:J,5,FALSE)</f>
        <v>#N/A</v>
      </c>
      <c r="E38" s="12" t="e">
        <f>VLOOKUP(A38,Croatia!E:I,5,FALSE)</f>
        <v>#N/A</v>
      </c>
      <c r="F38" s="12" t="e">
        <f>VLOOKUP(A38,Cyprus!F:J,5,FALSE)</f>
        <v>#N/A</v>
      </c>
      <c r="G38" s="12" t="e">
        <v>#N/A</v>
      </c>
      <c r="H38" s="12" t="e">
        <f>VLOOKUP(A38,Denmark!E:I,5,FALSE)</f>
        <v>#N/A</v>
      </c>
      <c r="I38" s="12" t="e">
        <f>VLOOKUP(A38,Estonia!F:J,5,FALSE)</f>
        <v>#N/A</v>
      </c>
      <c r="J38" s="12" t="e">
        <f>VLOOKUP(A38,Finland!C:G,5,FALSE)</f>
        <v>#N/A</v>
      </c>
      <c r="K38" s="12" t="str">
        <f>VLOOKUP(A38,France!F:J,5,FALSE)</f>
        <v>X</v>
      </c>
      <c r="L38" s="12" t="e">
        <f>VLOOKUP(A38,Germany!F:J,5,FALSE)</f>
        <v>#N/A</v>
      </c>
      <c r="M38" s="12" t="e">
        <f>VLOOKUP(A38,Greece!F:J,5,FALSE)</f>
        <v>#N/A</v>
      </c>
      <c r="N38" s="12" t="e">
        <f>VLOOKUP(A38,#REF!,5,FALSE)</f>
        <v>#REF!</v>
      </c>
      <c r="O38" s="12" t="e">
        <v>#N/A</v>
      </c>
      <c r="P38" s="12" t="e">
        <v>#N/A</v>
      </c>
      <c r="Q38" s="12" t="e">
        <f>VLOOKUP(A38,Ireland!F:J,5,FALSE)</f>
        <v>#N/A</v>
      </c>
      <c r="R38" s="12" t="e">
        <v>#N/A</v>
      </c>
      <c r="S38" s="12" t="e">
        <v>#N/A</v>
      </c>
      <c r="T38" s="12" t="e">
        <v>#N/A</v>
      </c>
      <c r="U38" s="12" t="str">
        <f>VLOOKUP(A38,Malta!E:I,5,FALSE)</f>
        <v>X</v>
      </c>
      <c r="V38" s="12" t="str">
        <f>VLOOKUP(A38,Netherlands!F:J,5,FALSE)</f>
        <v>X</v>
      </c>
      <c r="W38" s="12" t="e">
        <f>VLOOKUP(A38,Norway!F:J,5,FALSE)</f>
        <v>#N/A</v>
      </c>
      <c r="X38" s="12" t="e">
        <v>#N/A</v>
      </c>
      <c r="Y38" s="12" t="e">
        <f>VLOOKUP(A38,Poland!F:J,5,FALSE)</f>
        <v>#N/A</v>
      </c>
      <c r="Z38" s="12" t="e">
        <f>VLOOKUP(A38,Portugal!E:I,5,FALSE)</f>
        <v>#N/A</v>
      </c>
      <c r="AA38" s="12" t="e">
        <f>VLOOKUP(A38,Slovakia!F:J,5,FALSE)</f>
        <v>#N/A</v>
      </c>
      <c r="AB38" s="12" t="e">
        <f>VLOOKUP(A38,Slovenia!E:I,5,FALSE)</f>
        <v>#N/A</v>
      </c>
      <c r="AC38" s="12" t="e">
        <f>VLOOKUP(A38,Spain!F:J,5,FALSE)</f>
        <v>#N/A</v>
      </c>
      <c r="AD38" s="12" t="str">
        <f>VLOOKUP(A38,Sweden!F:J,5,FALSE)</f>
        <v>X</v>
      </c>
      <c r="AE38" s="12" t="e">
        <f>VLOOKUP(A38,Switzerland!F:J,5,FALSE)</f>
        <v>#N/A</v>
      </c>
      <c r="AF38" s="12" t="str">
        <f>VLOOKUP(A38,MSP!D:H,5,FALSE)</f>
        <v>X</v>
      </c>
      <c r="AG38" s="12">
        <f t="shared" si="0"/>
        <v>4</v>
      </c>
    </row>
    <row r="39" spans="1:33" x14ac:dyDescent="0.25">
      <c r="A39" s="14" t="s">
        <v>107</v>
      </c>
      <c r="B39" s="12" t="e">
        <f>VLOOKUP(A39,Austria!F:J,5,FALSE)</f>
        <v>#N/A</v>
      </c>
      <c r="C39" s="12" t="e">
        <f>VLOOKUP(A39,Belgium!F:J,5,FALSE)</f>
        <v>#N/A</v>
      </c>
      <c r="D39" s="12" t="e">
        <f>VLOOKUP(A39,Bulgaria!F:J,5,FALSE)</f>
        <v>#N/A</v>
      </c>
      <c r="E39" s="12" t="e">
        <f>VLOOKUP(A39,Croatia!E:I,5,FALSE)</f>
        <v>#N/A</v>
      </c>
      <c r="F39" s="12" t="e">
        <f>VLOOKUP(A39,Cyprus!F:J,5,FALSE)</f>
        <v>#N/A</v>
      </c>
      <c r="G39" s="12" t="e">
        <v>#N/A</v>
      </c>
      <c r="H39" s="12" t="e">
        <f>VLOOKUP(A39,Denmark!E:I,5,FALSE)</f>
        <v>#N/A</v>
      </c>
      <c r="I39" s="12" t="e">
        <f>VLOOKUP(A39,Estonia!F:J,5,FALSE)</f>
        <v>#N/A</v>
      </c>
      <c r="J39" s="12" t="e">
        <f>VLOOKUP(A39,Finland!C:G,5,FALSE)</f>
        <v>#N/A</v>
      </c>
      <c r="K39" s="12" t="str">
        <f>VLOOKUP(A39,France!F:J,5,FALSE)</f>
        <v>X</v>
      </c>
      <c r="L39" s="12" t="e">
        <f>VLOOKUP(A39,Germany!F:J,5,FALSE)</f>
        <v>#N/A</v>
      </c>
      <c r="M39" s="12" t="e">
        <f>VLOOKUP(A39,Greece!F:J,5,FALSE)</f>
        <v>#N/A</v>
      </c>
      <c r="N39" s="12" t="e">
        <f>VLOOKUP(A39,#REF!,5,FALSE)</f>
        <v>#REF!</v>
      </c>
      <c r="O39" s="12" t="e">
        <v>#N/A</v>
      </c>
      <c r="P39" s="12" t="e">
        <v>#N/A</v>
      </c>
      <c r="Q39" s="12" t="e">
        <f>VLOOKUP(A39,Ireland!F:J,5,FALSE)</f>
        <v>#N/A</v>
      </c>
      <c r="R39" s="12" t="e">
        <v>#N/A</v>
      </c>
      <c r="S39" s="12" t="e">
        <v>#N/A</v>
      </c>
      <c r="T39" s="12" t="e">
        <v>#N/A</v>
      </c>
      <c r="U39" s="12" t="e">
        <f>VLOOKUP(A39,Malta!E:I,5,FALSE)</f>
        <v>#N/A</v>
      </c>
      <c r="V39" s="12" t="e">
        <f>VLOOKUP(A39,Netherlands!F:J,5,FALSE)</f>
        <v>#N/A</v>
      </c>
      <c r="W39" s="12" t="str">
        <f>VLOOKUP(A39,Norway!F:J,5,FALSE)</f>
        <v>X</v>
      </c>
      <c r="X39" s="12" t="e">
        <v>#N/A</v>
      </c>
      <c r="Y39" s="12" t="e">
        <f>VLOOKUP(A39,Poland!F:J,5,FALSE)</f>
        <v>#N/A</v>
      </c>
      <c r="Z39" s="12" t="e">
        <f>VLOOKUP(A39,Portugal!E:I,5,FALSE)</f>
        <v>#N/A</v>
      </c>
      <c r="AA39" s="12" t="e">
        <f>VLOOKUP(A39,Slovakia!F:J,5,FALSE)</f>
        <v>#N/A</v>
      </c>
      <c r="AB39" s="12" t="e">
        <f>VLOOKUP(A39,Slovenia!E:I,5,FALSE)</f>
        <v>#N/A</v>
      </c>
      <c r="AC39" s="12" t="e">
        <f>VLOOKUP(A39,Spain!F:J,5,FALSE)</f>
        <v>#N/A</v>
      </c>
      <c r="AD39" s="12" t="str">
        <f>VLOOKUP(A39,Sweden!F:J,5,FALSE)</f>
        <v>X</v>
      </c>
      <c r="AE39" s="12" t="e">
        <f>VLOOKUP(A39,Switzerland!F:J,5,FALSE)</f>
        <v>#N/A</v>
      </c>
      <c r="AF39" s="12" t="e">
        <f>VLOOKUP(A39,MSP!D:H,5,FALSE)</f>
        <v>#N/A</v>
      </c>
      <c r="AG39" s="12">
        <f t="shared" si="0"/>
        <v>3</v>
      </c>
    </row>
    <row r="40" spans="1:33" x14ac:dyDescent="0.25">
      <c r="A40" s="14" t="s">
        <v>108</v>
      </c>
      <c r="B40" s="12" t="e">
        <f>VLOOKUP(A40,Austria!F:J,5,FALSE)</f>
        <v>#N/A</v>
      </c>
      <c r="C40" s="12" t="e">
        <f>VLOOKUP(A40,Belgium!F:J,5,FALSE)</f>
        <v>#N/A</v>
      </c>
      <c r="D40" s="12" t="e">
        <f>VLOOKUP(A40,Bulgaria!F:J,5,FALSE)</f>
        <v>#N/A</v>
      </c>
      <c r="E40" s="12" t="e">
        <f>VLOOKUP(A40,Croatia!E:I,5,FALSE)</f>
        <v>#N/A</v>
      </c>
      <c r="F40" s="12" t="str">
        <f>VLOOKUP(A40,Cyprus!F:J,5,FALSE)</f>
        <v>X</v>
      </c>
      <c r="G40" s="12" t="e">
        <v>#N/A</v>
      </c>
      <c r="H40" s="12" t="e">
        <f>VLOOKUP(A40,Denmark!E:I,5,FALSE)</f>
        <v>#N/A</v>
      </c>
      <c r="I40" s="12" t="e">
        <f>VLOOKUP(A40,Estonia!F:J,5,FALSE)</f>
        <v>#N/A</v>
      </c>
      <c r="J40" s="12" t="e">
        <f>VLOOKUP(A40,Finland!C:G,5,FALSE)</f>
        <v>#N/A</v>
      </c>
      <c r="K40" s="12" t="e">
        <f>VLOOKUP(A40,France!F:J,5,FALSE)</f>
        <v>#N/A</v>
      </c>
      <c r="L40" s="12" t="e">
        <f>VLOOKUP(A40,Germany!F:J,5,FALSE)</f>
        <v>#N/A</v>
      </c>
      <c r="M40" s="12" t="str">
        <f>VLOOKUP(A40,Greece!F:J,5,FALSE)</f>
        <v>X</v>
      </c>
      <c r="N40" s="12" t="e">
        <f>VLOOKUP(A40,#REF!,5,FALSE)</f>
        <v>#REF!</v>
      </c>
      <c r="O40" s="12" t="e">
        <v>#N/A</v>
      </c>
      <c r="P40" s="12" t="e">
        <v>#N/A</v>
      </c>
      <c r="Q40" s="12" t="e">
        <f>VLOOKUP(A40,Ireland!F:J,5,FALSE)</f>
        <v>#N/A</v>
      </c>
      <c r="R40" s="12" t="e">
        <v>#N/A</v>
      </c>
      <c r="S40" s="12" t="e">
        <v>#N/A</v>
      </c>
      <c r="T40" s="12" t="e">
        <v>#N/A</v>
      </c>
      <c r="U40" s="12" t="str">
        <f>VLOOKUP(A40,Malta!E:I,5,FALSE)</f>
        <v>X</v>
      </c>
      <c r="V40" s="12" t="str">
        <f>VLOOKUP(A40,Netherlands!F:J,5,FALSE)</f>
        <v>X</v>
      </c>
      <c r="W40" s="12" t="e">
        <f>VLOOKUP(A40,Norway!F:J,5,FALSE)</f>
        <v>#N/A</v>
      </c>
      <c r="X40" s="12" t="e">
        <v>#N/A</v>
      </c>
      <c r="Y40" s="12" t="e">
        <f>VLOOKUP(A40,Poland!F:J,5,FALSE)</f>
        <v>#N/A</v>
      </c>
      <c r="Z40" s="12" t="e">
        <f>VLOOKUP(A40,Portugal!E:I,5,FALSE)</f>
        <v>#N/A</v>
      </c>
      <c r="AA40" s="12" t="str">
        <f>VLOOKUP(A40,Slovakia!F:J,5,FALSE)</f>
        <v>X</v>
      </c>
      <c r="AB40" s="12" t="e">
        <f>VLOOKUP(A40,Slovenia!E:I,5,FALSE)</f>
        <v>#N/A</v>
      </c>
      <c r="AC40" s="12" t="str">
        <f>VLOOKUP(A40,Spain!F:J,5,FALSE)</f>
        <v>X</v>
      </c>
      <c r="AD40" s="12" t="e">
        <f>VLOOKUP(A40,Sweden!F:J,5,FALSE)</f>
        <v>#N/A</v>
      </c>
      <c r="AE40" s="12" t="e">
        <f>VLOOKUP(A40,Switzerland!F:J,5,FALSE)</f>
        <v>#N/A</v>
      </c>
      <c r="AF40" s="12" t="e">
        <f>VLOOKUP(A40,MSP!D:H,5,FALSE)</f>
        <v>#N/A</v>
      </c>
      <c r="AG40" s="12">
        <f t="shared" si="0"/>
        <v>6</v>
      </c>
    </row>
    <row r="41" spans="1:33" x14ac:dyDescent="0.25">
      <c r="A41" s="14" t="s">
        <v>109</v>
      </c>
      <c r="B41" s="12" t="e">
        <f>VLOOKUP(A41,Austria!F:J,5,FALSE)</f>
        <v>#N/A</v>
      </c>
      <c r="C41" s="12" t="str">
        <f>VLOOKUP(A41,Belgium!F:J,5,FALSE)</f>
        <v>X</v>
      </c>
      <c r="D41" s="12" t="e">
        <f>VLOOKUP(A41,Bulgaria!F:J,5,FALSE)</f>
        <v>#N/A</v>
      </c>
      <c r="E41" s="12" t="e">
        <f>VLOOKUP(A41,Croatia!E:I,5,FALSE)</f>
        <v>#N/A</v>
      </c>
      <c r="F41" s="12" t="e">
        <f>VLOOKUP(A41,Cyprus!F:J,5,FALSE)</f>
        <v>#N/A</v>
      </c>
      <c r="G41" s="12" t="e">
        <v>#N/A</v>
      </c>
      <c r="H41" s="12" t="e">
        <f>VLOOKUP(A41,Denmark!E:I,5,FALSE)</f>
        <v>#N/A</v>
      </c>
      <c r="I41" s="12" t="e">
        <f>VLOOKUP(A41,Estonia!F:J,5,FALSE)</f>
        <v>#N/A</v>
      </c>
      <c r="J41" s="12" t="e">
        <f>VLOOKUP(A41,Finland!C:G,5,FALSE)</f>
        <v>#N/A</v>
      </c>
      <c r="K41" s="12" t="e">
        <f>VLOOKUP(A41,France!F:J,5,FALSE)</f>
        <v>#N/A</v>
      </c>
      <c r="L41" s="12" t="e">
        <f>VLOOKUP(A41,Germany!F:J,5,FALSE)</f>
        <v>#N/A</v>
      </c>
      <c r="M41" s="12" t="e">
        <f>VLOOKUP(A41,Greece!F:J,5,FALSE)</f>
        <v>#N/A</v>
      </c>
      <c r="N41" s="12" t="e">
        <f>VLOOKUP(A41,#REF!,5,FALSE)</f>
        <v>#REF!</v>
      </c>
      <c r="O41" s="12" t="e">
        <v>#N/A</v>
      </c>
      <c r="P41" s="12" t="e">
        <v>#N/A</v>
      </c>
      <c r="Q41" s="12" t="e">
        <f>VLOOKUP(A41,Ireland!F:J,5,FALSE)</f>
        <v>#N/A</v>
      </c>
      <c r="R41" s="12" t="e">
        <v>#N/A</v>
      </c>
      <c r="S41" s="12" t="e">
        <v>#N/A</v>
      </c>
      <c r="T41" s="12" t="e">
        <v>#N/A</v>
      </c>
      <c r="U41" s="12" t="str">
        <f>VLOOKUP(A41,Malta!E:I,5,FALSE)</f>
        <v>X</v>
      </c>
      <c r="V41" s="12" t="str">
        <f>VLOOKUP(A41,Netherlands!F:J,5,FALSE)</f>
        <v>X</v>
      </c>
      <c r="W41" s="12" t="e">
        <f>VLOOKUP(A41,Norway!F:J,5,FALSE)</f>
        <v>#N/A</v>
      </c>
      <c r="X41" s="12" t="e">
        <v>#N/A</v>
      </c>
      <c r="Y41" s="12" t="e">
        <f>VLOOKUP(A41,Poland!F:J,5,FALSE)</f>
        <v>#N/A</v>
      </c>
      <c r="Z41" s="12" t="e">
        <f>VLOOKUP(A41,Portugal!E:I,5,FALSE)</f>
        <v>#N/A</v>
      </c>
      <c r="AA41" s="12" t="str">
        <f>VLOOKUP(A41,Slovakia!F:J,5,FALSE)</f>
        <v>X</v>
      </c>
      <c r="AB41" s="12" t="e">
        <f>VLOOKUP(A41,Slovenia!E:I,5,FALSE)</f>
        <v>#N/A</v>
      </c>
      <c r="AC41" s="12" t="str">
        <f>VLOOKUP(A41,Spain!F:J,5,FALSE)</f>
        <v>X</v>
      </c>
      <c r="AD41" s="12" t="e">
        <f>VLOOKUP(A41,Sweden!F:J,5,FALSE)</f>
        <v>#N/A</v>
      </c>
      <c r="AE41" s="12" t="e">
        <f>VLOOKUP(A41,Switzerland!F:J,5,FALSE)</f>
        <v>#N/A</v>
      </c>
      <c r="AF41" s="12" t="str">
        <f>VLOOKUP(A41,MSP!D:H,5,FALSE)</f>
        <v>X</v>
      </c>
      <c r="AG41" s="12">
        <f t="shared" si="0"/>
        <v>5</v>
      </c>
    </row>
    <row r="42" spans="1:33" x14ac:dyDescent="0.25">
      <c r="A42" s="14" t="s">
        <v>110</v>
      </c>
      <c r="B42" s="12" t="e">
        <f>VLOOKUP(A42,Austria!F:J,5,FALSE)</f>
        <v>#N/A</v>
      </c>
      <c r="C42" s="12" t="e">
        <f>VLOOKUP(A42,Belgium!F:J,5,FALSE)</f>
        <v>#N/A</v>
      </c>
      <c r="D42" s="12" t="e">
        <f>VLOOKUP(A42,Bulgaria!F:J,5,FALSE)</f>
        <v>#N/A</v>
      </c>
      <c r="E42" s="12" t="e">
        <f>VLOOKUP(A42,Croatia!E:I,5,FALSE)</f>
        <v>#N/A</v>
      </c>
      <c r="F42" s="12" t="str">
        <f>VLOOKUP(A42,Cyprus!F:J,5,FALSE)</f>
        <v>X</v>
      </c>
      <c r="G42" s="12" t="e">
        <v>#N/A</v>
      </c>
      <c r="H42" s="12" t="e">
        <f>VLOOKUP(A42,Denmark!E:I,5,FALSE)</f>
        <v>#N/A</v>
      </c>
      <c r="I42" s="12" t="e">
        <f>VLOOKUP(A42,Estonia!F:J,5,FALSE)</f>
        <v>#N/A</v>
      </c>
      <c r="J42" s="12" t="e">
        <f>VLOOKUP(A42,Finland!C:G,5,FALSE)</f>
        <v>#N/A</v>
      </c>
      <c r="K42" s="12" t="e">
        <f>VLOOKUP(A42,France!F:J,5,FALSE)</f>
        <v>#N/A</v>
      </c>
      <c r="L42" s="12" t="e">
        <f>VLOOKUP(A42,Germany!F:J,5,FALSE)</f>
        <v>#N/A</v>
      </c>
      <c r="M42" s="12" t="e">
        <f>VLOOKUP(A42,Greece!F:J,5,FALSE)</f>
        <v>#N/A</v>
      </c>
      <c r="N42" s="12" t="e">
        <f>VLOOKUP(A42,#REF!,5,FALSE)</f>
        <v>#REF!</v>
      </c>
      <c r="O42" s="12" t="e">
        <v>#N/A</v>
      </c>
      <c r="P42" s="12" t="e">
        <v>#N/A</v>
      </c>
      <c r="Q42" s="12" t="e">
        <f>VLOOKUP(A42,Ireland!F:J,5,FALSE)</f>
        <v>#N/A</v>
      </c>
      <c r="R42" s="12" t="e">
        <v>#N/A</v>
      </c>
      <c r="S42" s="12" t="e">
        <v>#N/A</v>
      </c>
      <c r="T42" s="12" t="e">
        <v>#N/A</v>
      </c>
      <c r="U42" s="12" t="str">
        <f>VLOOKUP(A42,Malta!E:I,5,FALSE)</f>
        <v>X</v>
      </c>
      <c r="V42" s="12" t="str">
        <f>VLOOKUP(A42,Netherlands!F:J,5,FALSE)</f>
        <v>X</v>
      </c>
      <c r="W42" s="12" t="e">
        <f>VLOOKUP(A42,Norway!F:J,5,FALSE)</f>
        <v>#N/A</v>
      </c>
      <c r="X42" s="12" t="e">
        <v>#N/A</v>
      </c>
      <c r="Y42" s="12" t="e">
        <f>VLOOKUP(A42,Poland!F:J,5,FALSE)</f>
        <v>#N/A</v>
      </c>
      <c r="Z42" s="12" t="e">
        <f>VLOOKUP(A42,Portugal!E:I,5,FALSE)</f>
        <v>#N/A</v>
      </c>
      <c r="AA42" s="12" t="e">
        <f>VLOOKUP(A42,Slovakia!F:J,5,FALSE)</f>
        <v>#N/A</v>
      </c>
      <c r="AB42" s="12" t="e">
        <f>VLOOKUP(A42,Slovenia!E:I,5,FALSE)</f>
        <v>#N/A</v>
      </c>
      <c r="AC42" s="12" t="e">
        <f>VLOOKUP(A42,Spain!F:J,5,FALSE)</f>
        <v>#N/A</v>
      </c>
      <c r="AD42" s="12" t="str">
        <f>VLOOKUP(A42,Sweden!F:J,5,FALSE)</f>
        <v>X</v>
      </c>
      <c r="AE42" s="12" t="e">
        <f>VLOOKUP(A42,Switzerland!F:J,5,FALSE)</f>
        <v>#N/A</v>
      </c>
      <c r="AF42" s="12" t="str">
        <f>VLOOKUP(A42,MSP!D:H,5,FALSE)</f>
        <v>X</v>
      </c>
      <c r="AG42" s="12">
        <f t="shared" si="0"/>
        <v>4</v>
      </c>
    </row>
    <row r="43" spans="1:33" x14ac:dyDescent="0.25">
      <c r="A43" s="14" t="s">
        <v>111</v>
      </c>
      <c r="B43" s="12" t="e">
        <f>VLOOKUP(A43,Austria!F:J,5,FALSE)</f>
        <v>#N/A</v>
      </c>
      <c r="C43" s="12" t="e">
        <f>VLOOKUP(A43,Belgium!F:J,5,FALSE)</f>
        <v>#N/A</v>
      </c>
      <c r="D43" s="12" t="e">
        <f>VLOOKUP(A43,Bulgaria!F:J,5,FALSE)</f>
        <v>#N/A</v>
      </c>
      <c r="E43" s="12" t="e">
        <f>VLOOKUP(A43,Croatia!E:I,5,FALSE)</f>
        <v>#N/A</v>
      </c>
      <c r="F43" s="12" t="str">
        <f>VLOOKUP(A43,Cyprus!F:J,5,FALSE)</f>
        <v>X</v>
      </c>
      <c r="G43" s="12" t="e">
        <v>#N/A</v>
      </c>
      <c r="H43" s="12" t="e">
        <f>VLOOKUP(A43,Denmark!E:I,5,FALSE)</f>
        <v>#N/A</v>
      </c>
      <c r="I43" s="12" t="e">
        <f>VLOOKUP(A43,Estonia!F:J,5,FALSE)</f>
        <v>#N/A</v>
      </c>
      <c r="J43" s="12" t="e">
        <f>VLOOKUP(A43,Finland!C:G,5,FALSE)</f>
        <v>#N/A</v>
      </c>
      <c r="K43" s="12" t="e">
        <f>VLOOKUP(A43,France!F:J,5,FALSE)</f>
        <v>#N/A</v>
      </c>
      <c r="L43" s="12" t="e">
        <f>VLOOKUP(A43,Germany!F:J,5,FALSE)</f>
        <v>#N/A</v>
      </c>
      <c r="M43" s="12" t="e">
        <f>VLOOKUP(A43,Greece!F:J,5,FALSE)</f>
        <v>#N/A</v>
      </c>
      <c r="N43" s="12" t="e">
        <f>VLOOKUP(A43,#REF!,5,FALSE)</f>
        <v>#REF!</v>
      </c>
      <c r="O43" s="12" t="e">
        <v>#N/A</v>
      </c>
      <c r="P43" s="12" t="e">
        <v>#N/A</v>
      </c>
      <c r="Q43" s="12" t="e">
        <f>VLOOKUP(A43,Ireland!F:J,5,FALSE)</f>
        <v>#N/A</v>
      </c>
      <c r="R43" s="12" t="e">
        <v>#N/A</v>
      </c>
      <c r="S43" s="12" t="e">
        <v>#N/A</v>
      </c>
      <c r="T43" s="12" t="e">
        <v>#N/A</v>
      </c>
      <c r="U43" s="12" t="str">
        <f>VLOOKUP(A43,Malta!E:I,5,FALSE)</f>
        <v>X</v>
      </c>
      <c r="V43" s="12" t="e">
        <f>VLOOKUP(A43,Netherlands!F:J,5,FALSE)</f>
        <v>#N/A</v>
      </c>
      <c r="W43" s="12" t="e">
        <f>VLOOKUP(A43,Norway!F:J,5,FALSE)</f>
        <v>#N/A</v>
      </c>
      <c r="X43" s="12" t="e">
        <v>#N/A</v>
      </c>
      <c r="Y43" s="12" t="e">
        <f>VLOOKUP(A43,Poland!F:J,5,FALSE)</f>
        <v>#N/A</v>
      </c>
      <c r="Z43" s="12" t="e">
        <f>VLOOKUP(A43,Portugal!E:I,5,FALSE)</f>
        <v>#N/A</v>
      </c>
      <c r="AA43" s="12" t="e">
        <f>VLOOKUP(A43,Slovakia!F:J,5,FALSE)</f>
        <v>#N/A</v>
      </c>
      <c r="AB43" s="12" t="str">
        <f>VLOOKUP(A43,Slovenia!E:I,5,FALSE)</f>
        <v>X</v>
      </c>
      <c r="AC43" s="12" t="str">
        <f>VLOOKUP(A43,Spain!F:J,5,FALSE)</f>
        <v>X</v>
      </c>
      <c r="AD43" s="12" t="str">
        <f>VLOOKUP(A43,Sweden!F:J,5,FALSE)</f>
        <v>X</v>
      </c>
      <c r="AE43" s="12" t="e">
        <f>VLOOKUP(A43,Switzerland!F:J,5,FALSE)</f>
        <v>#N/A</v>
      </c>
      <c r="AF43" s="12" t="str">
        <f>VLOOKUP(A43,MSP!D:H,5,FALSE)</f>
        <v>X</v>
      </c>
      <c r="AG43" s="12">
        <f t="shared" si="0"/>
        <v>5</v>
      </c>
    </row>
    <row r="44" spans="1:33" x14ac:dyDescent="0.25">
      <c r="A44" s="14" t="s">
        <v>112</v>
      </c>
      <c r="B44" s="12" t="e">
        <f>VLOOKUP(A44,Austria!F:J,5,FALSE)</f>
        <v>#N/A</v>
      </c>
      <c r="C44" s="12" t="e">
        <f>VLOOKUP(A44,Belgium!F:J,5,FALSE)</f>
        <v>#N/A</v>
      </c>
      <c r="D44" s="12" t="str">
        <f>VLOOKUP(A44,Bulgaria!F:J,5,FALSE)</f>
        <v>X</v>
      </c>
      <c r="E44" s="12" t="e">
        <f>VLOOKUP(A44,Croatia!E:I,5,FALSE)</f>
        <v>#N/A</v>
      </c>
      <c r="F44" s="12" t="str">
        <f>VLOOKUP(A44,Cyprus!F:J,5,FALSE)</f>
        <v>X</v>
      </c>
      <c r="G44" s="12" t="e">
        <v>#N/A</v>
      </c>
      <c r="H44" s="12" t="e">
        <f>VLOOKUP(A44,Denmark!E:I,5,FALSE)</f>
        <v>#N/A</v>
      </c>
      <c r="I44" s="12" t="e">
        <f>VLOOKUP(A44,Estonia!F:J,5,FALSE)</f>
        <v>#N/A</v>
      </c>
      <c r="J44" s="12" t="e">
        <f>VLOOKUP(A44,Finland!C:G,5,FALSE)</f>
        <v>#N/A</v>
      </c>
      <c r="K44" s="12" t="e">
        <f>VLOOKUP(A44,France!F:J,5,FALSE)</f>
        <v>#N/A</v>
      </c>
      <c r="L44" s="12" t="e">
        <f>VLOOKUP(A44,Germany!F:J,5,FALSE)</f>
        <v>#N/A</v>
      </c>
      <c r="M44" s="12" t="str">
        <f>VLOOKUP(A44,Greece!F:J,5,FALSE)</f>
        <v>X</v>
      </c>
      <c r="N44" s="12" t="e">
        <f>VLOOKUP(A44,#REF!,5,FALSE)</f>
        <v>#REF!</v>
      </c>
      <c r="O44" s="12" t="e">
        <v>#N/A</v>
      </c>
      <c r="P44" s="12" t="e">
        <v>#N/A</v>
      </c>
      <c r="Q44" s="12" t="e">
        <f>VLOOKUP(A44,Ireland!F:J,5,FALSE)</f>
        <v>#N/A</v>
      </c>
      <c r="R44" s="12" t="e">
        <v>#N/A</v>
      </c>
      <c r="S44" s="12" t="e">
        <v>#N/A</v>
      </c>
      <c r="T44" s="12" t="e">
        <v>#N/A</v>
      </c>
      <c r="U44" s="12" t="e">
        <f>VLOOKUP(A44,Malta!E:I,5,FALSE)</f>
        <v>#N/A</v>
      </c>
      <c r="V44" s="12" t="e">
        <f>VLOOKUP(A44,Netherlands!F:J,5,FALSE)</f>
        <v>#N/A</v>
      </c>
      <c r="W44" s="12" t="e">
        <f>VLOOKUP(A44,Norway!F:J,5,FALSE)</f>
        <v>#N/A</v>
      </c>
      <c r="X44" s="12" t="e">
        <v>#N/A</v>
      </c>
      <c r="Y44" s="12" t="e">
        <f>VLOOKUP(A44,Poland!F:J,5,FALSE)</f>
        <v>#N/A</v>
      </c>
      <c r="Z44" s="12" t="str">
        <f>VLOOKUP(A44,Portugal!E:I,5,FALSE)</f>
        <v>X</v>
      </c>
      <c r="AA44" s="12" t="e">
        <f>VLOOKUP(A44,Slovakia!F:J,5,FALSE)</f>
        <v>#N/A</v>
      </c>
      <c r="AB44" s="12" t="e">
        <f>VLOOKUP(A44,Slovenia!E:I,5,FALSE)</f>
        <v>#N/A</v>
      </c>
      <c r="AC44" s="12" t="str">
        <f>VLOOKUP(A44,Spain!F:J,5,FALSE)</f>
        <v>X</v>
      </c>
      <c r="AD44" s="12" t="e">
        <f>VLOOKUP(A44,Sweden!F:J,5,FALSE)</f>
        <v>#N/A</v>
      </c>
      <c r="AE44" s="12" t="e">
        <f>VLOOKUP(A44,Switzerland!F:J,5,FALSE)</f>
        <v>#N/A</v>
      </c>
      <c r="AF44" s="12" t="e">
        <f>VLOOKUP(A44,MSP!D:H,5,FALSE)</f>
        <v>#N/A</v>
      </c>
      <c r="AG44" s="12">
        <f t="shared" si="0"/>
        <v>5</v>
      </c>
    </row>
    <row r="45" spans="1:33" x14ac:dyDescent="0.25">
      <c r="A45" s="14" t="s">
        <v>113</v>
      </c>
      <c r="B45" s="12" t="e">
        <f>VLOOKUP(A45,Austria!F:J,5,FALSE)</f>
        <v>#N/A</v>
      </c>
      <c r="C45" s="12" t="e">
        <f>VLOOKUP(A45,Belgium!F:J,5,FALSE)</f>
        <v>#N/A</v>
      </c>
      <c r="D45" s="12" t="e">
        <f>VLOOKUP(A45,Bulgaria!F:J,5,FALSE)</f>
        <v>#N/A</v>
      </c>
      <c r="E45" s="12" t="e">
        <f>VLOOKUP(A45,Croatia!E:I,5,FALSE)</f>
        <v>#N/A</v>
      </c>
      <c r="F45" s="12" t="str">
        <f>VLOOKUP(A45,Cyprus!F:J,5,FALSE)</f>
        <v>X</v>
      </c>
      <c r="G45" s="12" t="e">
        <v>#N/A</v>
      </c>
      <c r="H45" s="12" t="e">
        <f>VLOOKUP(A45,Denmark!E:I,5,FALSE)</f>
        <v>#N/A</v>
      </c>
      <c r="I45" s="12" t="e">
        <f>VLOOKUP(A45,Estonia!F:J,5,FALSE)</f>
        <v>#N/A</v>
      </c>
      <c r="J45" s="12" t="e">
        <f>VLOOKUP(A45,Finland!C:G,5,FALSE)</f>
        <v>#N/A</v>
      </c>
      <c r="K45" s="12" t="e">
        <f>VLOOKUP(A45,France!F:J,5,FALSE)</f>
        <v>#N/A</v>
      </c>
      <c r="L45" s="12" t="e">
        <f>VLOOKUP(A45,Germany!F:J,5,FALSE)</f>
        <v>#N/A</v>
      </c>
      <c r="M45" s="12" t="str">
        <f>VLOOKUP(A45,Greece!F:J,5,FALSE)</f>
        <v>X</v>
      </c>
      <c r="N45" s="12" t="e">
        <f>VLOOKUP(A45,#REF!,5,FALSE)</f>
        <v>#REF!</v>
      </c>
      <c r="O45" s="12" t="e">
        <v>#N/A</v>
      </c>
      <c r="P45" s="12" t="e">
        <v>#N/A</v>
      </c>
      <c r="Q45" s="12" t="e">
        <f>VLOOKUP(A45,Ireland!F:J,5,FALSE)</f>
        <v>#N/A</v>
      </c>
      <c r="R45" s="12" t="e">
        <v>#N/A</v>
      </c>
      <c r="S45" s="12" t="e">
        <v>#N/A</v>
      </c>
      <c r="T45" s="12" t="e">
        <v>#N/A</v>
      </c>
      <c r="U45" s="12" t="str">
        <f>VLOOKUP(A45,Malta!E:I,5,FALSE)</f>
        <v>X</v>
      </c>
      <c r="V45" s="12" t="str">
        <f>VLOOKUP(A45,Netherlands!F:J,5,FALSE)</f>
        <v>X</v>
      </c>
      <c r="W45" s="12" t="e">
        <f>VLOOKUP(A45,Norway!F:J,5,FALSE)</f>
        <v>#N/A</v>
      </c>
      <c r="X45" s="12" t="e">
        <v>#N/A</v>
      </c>
      <c r="Y45" s="12" t="str">
        <f>VLOOKUP(A45,Poland!F:J,5,FALSE)</f>
        <v>X</v>
      </c>
      <c r="Z45" s="12" t="str">
        <f>VLOOKUP(A45,Portugal!E:I,5,FALSE)</f>
        <v>X</v>
      </c>
      <c r="AA45" s="12" t="e">
        <f>VLOOKUP(A45,Slovakia!F:J,5,FALSE)</f>
        <v>#N/A</v>
      </c>
      <c r="AB45" s="12" t="e">
        <f>VLOOKUP(A45,Slovenia!E:I,5,FALSE)</f>
        <v>#N/A</v>
      </c>
      <c r="AC45" s="12" t="e">
        <f>VLOOKUP(A45,Spain!F:J,5,FALSE)</f>
        <v>#N/A</v>
      </c>
      <c r="AD45" s="12" t="e">
        <f>VLOOKUP(A45,Sweden!F:J,5,FALSE)</f>
        <v>#N/A</v>
      </c>
      <c r="AE45" s="12" t="e">
        <f>VLOOKUP(A45,Switzerland!F:J,5,FALSE)</f>
        <v>#N/A</v>
      </c>
      <c r="AF45" s="12" t="e">
        <f>VLOOKUP(A45,MSP!D:H,5,FALSE)</f>
        <v>#N/A</v>
      </c>
      <c r="AG45" s="12">
        <f t="shared" si="0"/>
        <v>6</v>
      </c>
    </row>
    <row r="46" spans="1:33" x14ac:dyDescent="0.25">
      <c r="A46" s="14" t="s">
        <v>114</v>
      </c>
      <c r="B46" s="12" t="e">
        <f>VLOOKUP(A46,Austria!F:J,5,FALSE)</f>
        <v>#N/A</v>
      </c>
      <c r="C46" s="12" t="e">
        <f>VLOOKUP(A46,Belgium!F:J,5,FALSE)</f>
        <v>#N/A</v>
      </c>
      <c r="D46" s="12" t="e">
        <f>VLOOKUP(A46,Bulgaria!F:J,5,FALSE)</f>
        <v>#N/A</v>
      </c>
      <c r="E46" s="12" t="e">
        <f>VLOOKUP(A46,Croatia!E:I,5,FALSE)</f>
        <v>#N/A</v>
      </c>
      <c r="F46" s="12" t="str">
        <f>VLOOKUP(A46,Cyprus!F:J,5,FALSE)</f>
        <v>X</v>
      </c>
      <c r="G46" s="12" t="e">
        <v>#N/A</v>
      </c>
      <c r="H46" s="12" t="e">
        <f>VLOOKUP(A46,Denmark!E:I,5,FALSE)</f>
        <v>#N/A</v>
      </c>
      <c r="I46" s="12" t="e">
        <f>VLOOKUP(A46,Estonia!F:J,5,FALSE)</f>
        <v>#N/A</v>
      </c>
      <c r="J46" s="12" t="e">
        <f>VLOOKUP(A46,Finland!C:G,5,FALSE)</f>
        <v>#N/A</v>
      </c>
      <c r="K46" s="12" t="str">
        <f>VLOOKUP(A46,France!F:J,5,FALSE)</f>
        <v>X</v>
      </c>
      <c r="L46" s="12" t="e">
        <f>VLOOKUP(A46,Germany!F:J,5,FALSE)</f>
        <v>#N/A</v>
      </c>
      <c r="M46" s="12" t="str">
        <f>VLOOKUP(A46,Greece!F:J,5,FALSE)</f>
        <v>X</v>
      </c>
      <c r="N46" s="12" t="e">
        <f>VLOOKUP(A46,#REF!,5,FALSE)</f>
        <v>#REF!</v>
      </c>
      <c r="O46" s="12" t="e">
        <v>#N/A</v>
      </c>
      <c r="P46" s="12" t="e">
        <v>#N/A</v>
      </c>
      <c r="Q46" s="12" t="e">
        <f>VLOOKUP(A46,Ireland!F:J,5,FALSE)</f>
        <v>#N/A</v>
      </c>
      <c r="R46" s="12" t="e">
        <v>#N/A</v>
      </c>
      <c r="S46" s="12" t="e">
        <v>#N/A</v>
      </c>
      <c r="T46" s="12" t="e">
        <v>#N/A</v>
      </c>
      <c r="U46" s="12" t="e">
        <f>VLOOKUP(A46,Malta!E:I,5,FALSE)</f>
        <v>#N/A</v>
      </c>
      <c r="V46" s="12" t="e">
        <f>VLOOKUP(A46,Netherlands!F:J,5,FALSE)</f>
        <v>#N/A</v>
      </c>
      <c r="W46" s="12" t="e">
        <f>VLOOKUP(A46,Norway!F:J,5,FALSE)</f>
        <v>#N/A</v>
      </c>
      <c r="X46" s="12" t="e">
        <v>#N/A</v>
      </c>
      <c r="Y46" s="12" t="str">
        <f>VLOOKUP(A46,Poland!F:J,5,FALSE)</f>
        <v>X</v>
      </c>
      <c r="Z46" s="12" t="str">
        <f>VLOOKUP(A46,Portugal!E:I,5,FALSE)</f>
        <v>X</v>
      </c>
      <c r="AA46" s="12" t="e">
        <f>VLOOKUP(A46,Slovakia!F:J,5,FALSE)</f>
        <v>#N/A</v>
      </c>
      <c r="AB46" s="12" t="e">
        <f>VLOOKUP(A46,Slovenia!E:I,5,FALSE)</f>
        <v>#N/A</v>
      </c>
      <c r="AC46" s="12" t="e">
        <f>VLOOKUP(A46,Spain!F:J,5,FALSE)</f>
        <v>#N/A</v>
      </c>
      <c r="AD46" s="12" t="str">
        <f>VLOOKUP(A46,Sweden!F:J,5,FALSE)</f>
        <v>X</v>
      </c>
      <c r="AE46" s="12" t="e">
        <f>VLOOKUP(A46,Switzerland!F:J,5,FALSE)</f>
        <v>#N/A</v>
      </c>
      <c r="AF46" s="12" t="e">
        <f>VLOOKUP(A46,MSP!D:H,5,FALSE)</f>
        <v>#N/A</v>
      </c>
      <c r="AG46" s="12">
        <f t="shared" si="0"/>
        <v>6</v>
      </c>
    </row>
    <row r="47" spans="1:33" x14ac:dyDescent="0.25">
      <c r="A47" s="14" t="s">
        <v>115</v>
      </c>
      <c r="B47" s="12" t="e">
        <f>VLOOKUP(A47,Austria!F:J,5,FALSE)</f>
        <v>#N/A</v>
      </c>
      <c r="C47" s="12" t="e">
        <f>VLOOKUP(A47,Belgium!F:J,5,FALSE)</f>
        <v>#N/A</v>
      </c>
      <c r="D47" s="12" t="e">
        <f>VLOOKUP(A47,Bulgaria!F:J,5,FALSE)</f>
        <v>#N/A</v>
      </c>
      <c r="E47" s="12" t="str">
        <f>VLOOKUP(A47,Croatia!E:I,5,FALSE)</f>
        <v>X</v>
      </c>
      <c r="F47" s="12" t="str">
        <f>VLOOKUP(A47,Cyprus!F:J,5,FALSE)</f>
        <v>X</v>
      </c>
      <c r="G47" s="12" t="e">
        <v>#N/A</v>
      </c>
      <c r="H47" s="12" t="e">
        <f>VLOOKUP(A47,Denmark!E:I,5,FALSE)</f>
        <v>#N/A</v>
      </c>
      <c r="I47" s="12" t="e">
        <f>VLOOKUP(A47,Estonia!F:J,5,FALSE)</f>
        <v>#N/A</v>
      </c>
      <c r="J47" s="12" t="e">
        <f>VLOOKUP(A47,Finland!C:G,5,FALSE)</f>
        <v>#N/A</v>
      </c>
      <c r="K47" s="12" t="str">
        <f>VLOOKUP(A47,France!F:J,5,FALSE)</f>
        <v>X</v>
      </c>
      <c r="L47" s="12" t="e">
        <f>VLOOKUP(A47,Germany!F:J,5,FALSE)</f>
        <v>#N/A</v>
      </c>
      <c r="M47" s="12" t="str">
        <f>VLOOKUP(A47,Greece!F:J,5,FALSE)</f>
        <v>X</v>
      </c>
      <c r="N47" s="12" t="e">
        <f>VLOOKUP(A47,#REF!,5,FALSE)</f>
        <v>#REF!</v>
      </c>
      <c r="O47" s="12" t="e">
        <v>#N/A</v>
      </c>
      <c r="P47" s="12" t="e">
        <v>#N/A</v>
      </c>
      <c r="Q47" s="12" t="e">
        <f>VLOOKUP(A47,Ireland!F:J,5,FALSE)</f>
        <v>#N/A</v>
      </c>
      <c r="R47" s="12" t="e">
        <v>#N/A</v>
      </c>
      <c r="S47" s="12" t="e">
        <v>#N/A</v>
      </c>
      <c r="T47" s="12" t="e">
        <v>#N/A</v>
      </c>
      <c r="U47" s="12" t="e">
        <f>VLOOKUP(A47,Malta!E:I,5,FALSE)</f>
        <v>#N/A</v>
      </c>
      <c r="V47" s="12" t="e">
        <f>VLOOKUP(A47,Netherlands!F:J,5,FALSE)</f>
        <v>#N/A</v>
      </c>
      <c r="W47" s="12" t="e">
        <f>VLOOKUP(A47,Norway!F:J,5,FALSE)</f>
        <v>#N/A</v>
      </c>
      <c r="X47" s="12" t="e">
        <v>#N/A</v>
      </c>
      <c r="Y47" s="12" t="str">
        <f>VLOOKUP(A47,Poland!F:J,5,FALSE)</f>
        <v>X</v>
      </c>
      <c r="Z47" s="12" t="e">
        <f>VLOOKUP(A47,Portugal!E:I,5,FALSE)</f>
        <v>#N/A</v>
      </c>
      <c r="AA47" s="12" t="e">
        <f>VLOOKUP(A47,Slovakia!F:J,5,FALSE)</f>
        <v>#N/A</v>
      </c>
      <c r="AB47" s="12" t="e">
        <f>VLOOKUP(A47,Slovenia!E:I,5,FALSE)</f>
        <v>#N/A</v>
      </c>
      <c r="AC47" s="12" t="str">
        <f>VLOOKUP(A47,Spain!F:J,5,FALSE)</f>
        <v>X</v>
      </c>
      <c r="AD47" s="12" t="e">
        <f>VLOOKUP(A47,Sweden!F:J,5,FALSE)</f>
        <v>#N/A</v>
      </c>
      <c r="AE47" s="12" t="e">
        <f>VLOOKUP(A47,Switzerland!F:J,5,FALSE)</f>
        <v>#N/A</v>
      </c>
      <c r="AF47" s="12" t="e">
        <f>VLOOKUP(A47,MSP!D:H,5,FALSE)</f>
        <v>#N/A</v>
      </c>
      <c r="AG47" s="12">
        <f t="shared" si="0"/>
        <v>6</v>
      </c>
    </row>
    <row r="48" spans="1:33" x14ac:dyDescent="0.25">
      <c r="A48" s="14" t="s">
        <v>116</v>
      </c>
      <c r="B48" s="12" t="e">
        <f>VLOOKUP(A48,Austria!F:J,5,FALSE)</f>
        <v>#N/A</v>
      </c>
      <c r="C48" s="12" t="e">
        <f>VLOOKUP(A48,Belgium!F:J,5,FALSE)</f>
        <v>#N/A</v>
      </c>
      <c r="D48" s="12" t="e">
        <f>VLOOKUP(A48,Bulgaria!F:J,5,FALSE)</f>
        <v>#N/A</v>
      </c>
      <c r="E48" s="12" t="str">
        <f>VLOOKUP(A48,Croatia!E:I,5,FALSE)</f>
        <v>X</v>
      </c>
      <c r="F48" s="12" t="e">
        <f>VLOOKUP(A48,Cyprus!F:J,5,FALSE)</f>
        <v>#N/A</v>
      </c>
      <c r="G48" s="12" t="e">
        <v>#N/A</v>
      </c>
      <c r="H48" s="12" t="e">
        <f>VLOOKUP(A48,Denmark!E:I,5,FALSE)</f>
        <v>#N/A</v>
      </c>
      <c r="I48" s="12" t="e">
        <f>VLOOKUP(A48,Estonia!F:J,5,FALSE)</f>
        <v>#N/A</v>
      </c>
      <c r="J48" s="12" t="e">
        <f>VLOOKUP(A48,Finland!C:G,5,FALSE)</f>
        <v>#N/A</v>
      </c>
      <c r="K48" s="12" t="str">
        <f>VLOOKUP(A48,France!F:J,5,FALSE)</f>
        <v>X</v>
      </c>
      <c r="L48" s="12" t="e">
        <f>VLOOKUP(A48,Germany!F:J,5,FALSE)</f>
        <v>#N/A</v>
      </c>
      <c r="M48" s="12" t="e">
        <f>VLOOKUP(A48,Greece!F:J,5,FALSE)</f>
        <v>#N/A</v>
      </c>
      <c r="N48" s="12" t="e">
        <f>VLOOKUP(A48,#REF!,5,FALSE)</f>
        <v>#REF!</v>
      </c>
      <c r="O48" s="12" t="e">
        <v>#N/A</v>
      </c>
      <c r="P48" s="12" t="e">
        <v>#N/A</v>
      </c>
      <c r="Q48" s="12" t="e">
        <f>VLOOKUP(A48,Ireland!F:J,5,FALSE)</f>
        <v>#N/A</v>
      </c>
      <c r="R48" s="12" t="e">
        <v>#N/A</v>
      </c>
      <c r="S48" s="12" t="e">
        <v>#N/A</v>
      </c>
      <c r="T48" s="12" t="e">
        <v>#N/A</v>
      </c>
      <c r="U48" s="12" t="str">
        <f>VLOOKUP(A48,Malta!E:I,5,FALSE)</f>
        <v>X</v>
      </c>
      <c r="V48" s="12" t="str">
        <f>VLOOKUP(A48,Netherlands!F:J,5,FALSE)</f>
        <v>X</v>
      </c>
      <c r="W48" s="12" t="e">
        <f>VLOOKUP(A48,Norway!F:J,5,FALSE)</f>
        <v>#N/A</v>
      </c>
      <c r="X48" s="12" t="e">
        <v>#N/A</v>
      </c>
      <c r="Y48" s="12" t="e">
        <f>VLOOKUP(A48,Poland!F:J,5,FALSE)</f>
        <v>#N/A</v>
      </c>
      <c r="Z48" s="12" t="e">
        <f>VLOOKUP(A48,Portugal!E:I,5,FALSE)</f>
        <v>#N/A</v>
      </c>
      <c r="AA48" s="12" t="e">
        <f>VLOOKUP(A48,Slovakia!F:J,5,FALSE)</f>
        <v>#N/A</v>
      </c>
      <c r="AB48" s="12" t="e">
        <f>VLOOKUP(A48,Slovenia!E:I,5,FALSE)</f>
        <v>#N/A</v>
      </c>
      <c r="AC48" s="12" t="e">
        <f>VLOOKUP(A48,Spain!F:J,5,FALSE)</f>
        <v>#N/A</v>
      </c>
      <c r="AD48" s="12" t="e">
        <f>VLOOKUP(A48,Sweden!F:J,5,FALSE)</f>
        <v>#N/A</v>
      </c>
      <c r="AE48" s="12" t="e">
        <f>VLOOKUP(A48,Switzerland!F:J,5,FALSE)</f>
        <v>#N/A</v>
      </c>
      <c r="AF48" s="12" t="str">
        <f>VLOOKUP(A48,MSP!D:H,5,FALSE)</f>
        <v>X</v>
      </c>
      <c r="AG48" s="12">
        <f t="shared" si="0"/>
        <v>4</v>
      </c>
    </row>
    <row r="49" spans="1:33" x14ac:dyDescent="0.25">
      <c r="A49" s="14" t="s">
        <v>117</v>
      </c>
      <c r="B49" s="12" t="e">
        <f>VLOOKUP(A49,Austria!F:J,5,FALSE)</f>
        <v>#N/A</v>
      </c>
      <c r="C49" s="12" t="e">
        <f>VLOOKUP(A49,Belgium!F:J,5,FALSE)</f>
        <v>#N/A</v>
      </c>
      <c r="D49" s="12" t="e">
        <f>VLOOKUP(A49,Bulgaria!F:J,5,FALSE)</f>
        <v>#N/A</v>
      </c>
      <c r="E49" s="12" t="e">
        <f>VLOOKUP(A49,Croatia!E:I,5,FALSE)</f>
        <v>#N/A</v>
      </c>
      <c r="F49" s="12" t="e">
        <f>VLOOKUP(A49,Cyprus!F:J,5,FALSE)</f>
        <v>#N/A</v>
      </c>
      <c r="G49" s="12" t="e">
        <v>#N/A</v>
      </c>
      <c r="H49" s="12" t="e">
        <f>VLOOKUP(A49,Denmark!E:I,5,FALSE)</f>
        <v>#N/A</v>
      </c>
      <c r="I49" s="12" t="e">
        <f>VLOOKUP(A49,Estonia!F:J,5,FALSE)</f>
        <v>#N/A</v>
      </c>
      <c r="J49" s="12" t="e">
        <f>VLOOKUP(A49,Finland!C:G,5,FALSE)</f>
        <v>#N/A</v>
      </c>
      <c r="K49" s="12" t="e">
        <f>VLOOKUP(A49,France!F:J,5,FALSE)</f>
        <v>#N/A</v>
      </c>
      <c r="L49" s="12" t="e">
        <f>VLOOKUP(A49,Germany!F:J,5,FALSE)</f>
        <v>#N/A</v>
      </c>
      <c r="M49" s="12" t="e">
        <f>VLOOKUP(A49,Greece!F:J,5,FALSE)</f>
        <v>#N/A</v>
      </c>
      <c r="N49" s="12" t="e">
        <f>VLOOKUP(A49,#REF!,5,FALSE)</f>
        <v>#REF!</v>
      </c>
      <c r="O49" s="12" t="e">
        <v>#N/A</v>
      </c>
      <c r="P49" s="12" t="e">
        <v>#N/A</v>
      </c>
      <c r="Q49" s="12" t="e">
        <f>VLOOKUP(A49,Ireland!F:J,5,FALSE)</f>
        <v>#N/A</v>
      </c>
      <c r="R49" s="12" t="e">
        <v>#N/A</v>
      </c>
      <c r="S49" s="12" t="e">
        <v>#N/A</v>
      </c>
      <c r="T49" s="12" t="e">
        <v>#N/A</v>
      </c>
      <c r="U49" s="12" t="str">
        <f>VLOOKUP(A49,Malta!E:I,5,FALSE)</f>
        <v>X</v>
      </c>
      <c r="V49" s="12" t="str">
        <f>VLOOKUP(A49,Netherlands!F:J,5,FALSE)</f>
        <v>X</v>
      </c>
      <c r="W49" s="12" t="e">
        <f>VLOOKUP(A49,Norway!F:J,5,FALSE)</f>
        <v>#N/A</v>
      </c>
      <c r="X49" s="12" t="e">
        <v>#N/A</v>
      </c>
      <c r="Y49" s="12" t="e">
        <f>VLOOKUP(A49,Poland!F:J,5,FALSE)</f>
        <v>#N/A</v>
      </c>
      <c r="Z49" s="12" t="e">
        <f>VLOOKUP(A49,Portugal!E:I,5,FALSE)</f>
        <v>#N/A</v>
      </c>
      <c r="AA49" s="12" t="e">
        <f>VLOOKUP(A49,Slovakia!F:J,5,FALSE)</f>
        <v>#N/A</v>
      </c>
      <c r="AB49" s="12" t="e">
        <f>VLOOKUP(A49,Slovenia!E:I,5,FALSE)</f>
        <v>#N/A</v>
      </c>
      <c r="AC49" s="12" t="e">
        <f>VLOOKUP(A49,Spain!F:J,5,FALSE)</f>
        <v>#N/A</v>
      </c>
      <c r="AD49" s="12" t="e">
        <f>VLOOKUP(A49,Sweden!F:J,5,FALSE)</f>
        <v>#N/A</v>
      </c>
      <c r="AE49" s="12" t="e">
        <f>VLOOKUP(A49,Switzerland!F:J,5,FALSE)</f>
        <v>#N/A</v>
      </c>
      <c r="AF49" s="12" t="str">
        <f>VLOOKUP(A49,MSP!D:H,5,FALSE)</f>
        <v>X</v>
      </c>
      <c r="AG49" s="12">
        <f t="shared" si="0"/>
        <v>2</v>
      </c>
    </row>
    <row r="50" spans="1:33" x14ac:dyDescent="0.25">
      <c r="A50" s="14" t="s">
        <v>118</v>
      </c>
      <c r="B50" s="12" t="e">
        <f>VLOOKUP(A50,Austria!F:J,5,FALSE)</f>
        <v>#N/A</v>
      </c>
      <c r="C50" s="12" t="e">
        <f>VLOOKUP(A50,Belgium!F:J,5,FALSE)</f>
        <v>#N/A</v>
      </c>
      <c r="D50" s="12" t="e">
        <f>VLOOKUP(A50,Bulgaria!F:J,5,FALSE)</f>
        <v>#N/A</v>
      </c>
      <c r="E50" s="12" t="e">
        <f>VLOOKUP(A50,Croatia!E:I,5,FALSE)</f>
        <v>#N/A</v>
      </c>
      <c r="F50" s="12" t="e">
        <f>VLOOKUP(A50,Cyprus!F:J,5,FALSE)</f>
        <v>#N/A</v>
      </c>
      <c r="G50" s="12" t="e">
        <v>#N/A</v>
      </c>
      <c r="H50" s="12" t="e">
        <f>VLOOKUP(A50,Denmark!E:I,5,FALSE)</f>
        <v>#N/A</v>
      </c>
      <c r="I50" s="12" t="str">
        <f>VLOOKUP(A50,Estonia!F:J,5,FALSE)</f>
        <v>X</v>
      </c>
      <c r="J50" s="12" t="e">
        <f>VLOOKUP(A50,Finland!C:G,5,FALSE)</f>
        <v>#N/A</v>
      </c>
      <c r="K50" s="12" t="str">
        <f>VLOOKUP(A50,France!F:J,5,FALSE)</f>
        <v>X</v>
      </c>
      <c r="L50" s="12" t="e">
        <f>VLOOKUP(A50,Germany!F:J,5,FALSE)</f>
        <v>#N/A</v>
      </c>
      <c r="M50" s="12" t="e">
        <f>VLOOKUP(A50,Greece!F:J,5,FALSE)</f>
        <v>#N/A</v>
      </c>
      <c r="N50" s="12" t="e">
        <f>VLOOKUP(A50,#REF!,5,FALSE)</f>
        <v>#REF!</v>
      </c>
      <c r="O50" s="12" t="e">
        <v>#N/A</v>
      </c>
      <c r="P50" s="12" t="e">
        <v>#N/A</v>
      </c>
      <c r="Q50" s="12" t="e">
        <f>VLOOKUP(A50,Ireland!F:J,5,FALSE)</f>
        <v>#N/A</v>
      </c>
      <c r="R50" s="12" t="e">
        <v>#N/A</v>
      </c>
      <c r="S50" s="12" t="e">
        <v>#N/A</v>
      </c>
      <c r="T50" s="12" t="e">
        <v>#N/A</v>
      </c>
      <c r="U50" s="12" t="e">
        <f>VLOOKUP(A50,Malta!E:I,5,FALSE)</f>
        <v>#N/A</v>
      </c>
      <c r="V50" s="12" t="e">
        <f>VLOOKUP(A50,Netherlands!F:J,5,FALSE)</f>
        <v>#N/A</v>
      </c>
      <c r="W50" s="12" t="e">
        <f>VLOOKUP(A50,Norway!F:J,5,FALSE)</f>
        <v>#N/A</v>
      </c>
      <c r="X50" s="12" t="e">
        <v>#N/A</v>
      </c>
      <c r="Y50" s="12" t="str">
        <f>VLOOKUP(A50,Poland!F:J,5,FALSE)</f>
        <v>X</v>
      </c>
      <c r="Z50" s="12" t="e">
        <f>VLOOKUP(A50,Portugal!E:I,5,FALSE)</f>
        <v>#N/A</v>
      </c>
      <c r="AA50" s="12" t="e">
        <f>VLOOKUP(A50,Slovakia!F:J,5,FALSE)</f>
        <v>#N/A</v>
      </c>
      <c r="AB50" s="12" t="e">
        <f>VLOOKUP(A50,Slovenia!E:I,5,FALSE)</f>
        <v>#N/A</v>
      </c>
      <c r="AC50" s="12" t="str">
        <f>VLOOKUP(A50,Spain!F:J,5,FALSE)</f>
        <v>X</v>
      </c>
      <c r="AD50" s="12" t="e">
        <f>VLOOKUP(A50,Sweden!F:J,5,FALSE)</f>
        <v>#N/A</v>
      </c>
      <c r="AE50" s="12" t="e">
        <f>VLOOKUP(A50,Switzerland!F:J,5,FALSE)</f>
        <v>#N/A</v>
      </c>
      <c r="AF50" s="12" t="e">
        <f>VLOOKUP(A50,MSP!D:H,5,FALSE)</f>
        <v>#N/A</v>
      </c>
      <c r="AG50" s="12">
        <f t="shared" si="0"/>
        <v>4</v>
      </c>
    </row>
    <row r="51" spans="1:33" x14ac:dyDescent="0.25">
      <c r="A51" s="14" t="s">
        <v>119</v>
      </c>
      <c r="B51" s="12" t="e">
        <f>VLOOKUP(A51,Austria!F:J,5,FALSE)</f>
        <v>#N/A</v>
      </c>
      <c r="C51" s="12" t="e">
        <f>VLOOKUP(A51,Belgium!F:J,5,FALSE)</f>
        <v>#N/A</v>
      </c>
      <c r="D51" s="12" t="e">
        <f>VLOOKUP(A51,Bulgaria!F:J,5,FALSE)</f>
        <v>#N/A</v>
      </c>
      <c r="E51" s="12" t="e">
        <f>VLOOKUP(A51,Croatia!E:I,5,FALSE)</f>
        <v>#N/A</v>
      </c>
      <c r="F51" s="12" t="str">
        <f>VLOOKUP(A51,Cyprus!F:J,5,FALSE)</f>
        <v>X</v>
      </c>
      <c r="G51" s="12" t="e">
        <v>#N/A</v>
      </c>
      <c r="H51" s="12" t="e">
        <f>VLOOKUP(A51,Denmark!E:I,5,FALSE)</f>
        <v>#N/A</v>
      </c>
      <c r="I51" s="12" t="e">
        <f>VLOOKUP(A51,Estonia!F:J,5,FALSE)</f>
        <v>#N/A</v>
      </c>
      <c r="J51" s="12" t="e">
        <f>VLOOKUP(A51,Finland!C:G,5,FALSE)</f>
        <v>#N/A</v>
      </c>
      <c r="K51" s="12" t="e">
        <f>VLOOKUP(A51,France!F:J,5,FALSE)</f>
        <v>#N/A</v>
      </c>
      <c r="L51" s="12" t="e">
        <f>VLOOKUP(A51,Germany!F:J,5,FALSE)</f>
        <v>#N/A</v>
      </c>
      <c r="M51" s="12" t="str">
        <f>VLOOKUP(A51,Greece!F:J,5,FALSE)</f>
        <v>X</v>
      </c>
      <c r="N51" s="12" t="e">
        <f>VLOOKUP(A51,#REF!,5,FALSE)</f>
        <v>#REF!</v>
      </c>
      <c r="O51" s="12" t="e">
        <v>#N/A</v>
      </c>
      <c r="P51" s="12" t="e">
        <v>#N/A</v>
      </c>
      <c r="Q51" s="12" t="e">
        <f>VLOOKUP(A51,Ireland!F:J,5,FALSE)</f>
        <v>#N/A</v>
      </c>
      <c r="R51" s="12" t="e">
        <v>#N/A</v>
      </c>
      <c r="S51" s="12" t="e">
        <v>#N/A</v>
      </c>
      <c r="T51" s="12" t="e">
        <v>#N/A</v>
      </c>
      <c r="U51" s="12" t="str">
        <f>VLOOKUP(A51,Malta!E:I,5,FALSE)</f>
        <v>X</v>
      </c>
      <c r="V51" s="12" t="str">
        <f>VLOOKUP(A51,Netherlands!F:J,5,FALSE)</f>
        <v>X</v>
      </c>
      <c r="W51" s="12" t="e">
        <f>VLOOKUP(A51,Norway!F:J,5,FALSE)</f>
        <v>#N/A</v>
      </c>
      <c r="X51" s="12" t="e">
        <v>#N/A</v>
      </c>
      <c r="Y51" s="12" t="e">
        <f>VLOOKUP(A51,Poland!F:J,5,FALSE)</f>
        <v>#N/A</v>
      </c>
      <c r="Z51" s="12" t="e">
        <f>VLOOKUP(A51,Portugal!E:I,5,FALSE)</f>
        <v>#N/A</v>
      </c>
      <c r="AA51" s="12" t="e">
        <f>VLOOKUP(A51,Slovakia!F:J,5,FALSE)</f>
        <v>#N/A</v>
      </c>
      <c r="AB51" s="12" t="e">
        <f>VLOOKUP(A51,Slovenia!E:I,5,FALSE)</f>
        <v>#N/A</v>
      </c>
      <c r="AC51" s="12" t="e">
        <f>VLOOKUP(A51,Spain!F:J,5,FALSE)</f>
        <v>#N/A</v>
      </c>
      <c r="AD51" s="12" t="e">
        <f>VLOOKUP(A51,Sweden!F:J,5,FALSE)</f>
        <v>#N/A</v>
      </c>
      <c r="AE51" s="12" t="e">
        <f>VLOOKUP(A51,Switzerland!F:J,5,FALSE)</f>
        <v>#N/A</v>
      </c>
      <c r="AF51" s="12" t="str">
        <f>VLOOKUP(A51,MSP!D:H,5,FALSE)</f>
        <v>X</v>
      </c>
      <c r="AG51" s="12">
        <f t="shared" si="0"/>
        <v>4</v>
      </c>
    </row>
    <row r="52" spans="1:33" x14ac:dyDescent="0.25">
      <c r="A52" s="14" t="s">
        <v>120</v>
      </c>
      <c r="B52" s="12" t="e">
        <f>VLOOKUP(A52,Austria!F:J,5,FALSE)</f>
        <v>#N/A</v>
      </c>
      <c r="C52" s="12" t="e">
        <f>VLOOKUP(A52,Belgium!F:J,5,FALSE)</f>
        <v>#N/A</v>
      </c>
      <c r="D52" s="12" t="e">
        <f>VLOOKUP(A52,Bulgaria!F:J,5,FALSE)</f>
        <v>#N/A</v>
      </c>
      <c r="E52" s="12" t="e">
        <f>VLOOKUP(A52,Croatia!E:I,5,FALSE)</f>
        <v>#N/A</v>
      </c>
      <c r="F52" s="12" t="e">
        <f>VLOOKUP(A52,Cyprus!F:J,5,FALSE)</f>
        <v>#N/A</v>
      </c>
      <c r="G52" s="12" t="e">
        <v>#N/A</v>
      </c>
      <c r="H52" s="12" t="e">
        <f>VLOOKUP(A52,Denmark!E:I,5,FALSE)</f>
        <v>#N/A</v>
      </c>
      <c r="I52" s="12" t="e">
        <f>VLOOKUP(A52,Estonia!F:J,5,FALSE)</f>
        <v>#N/A</v>
      </c>
      <c r="J52" s="12" t="e">
        <f>VLOOKUP(A52,Finland!C:G,5,FALSE)</f>
        <v>#N/A</v>
      </c>
      <c r="K52" s="12" t="e">
        <f>VLOOKUP(A52,France!F:J,5,FALSE)</f>
        <v>#N/A</v>
      </c>
      <c r="L52" s="12" t="e">
        <f>VLOOKUP(A52,Germany!F:J,5,FALSE)</f>
        <v>#N/A</v>
      </c>
      <c r="M52" s="12" t="e">
        <f>VLOOKUP(A52,Greece!F:J,5,FALSE)</f>
        <v>#N/A</v>
      </c>
      <c r="N52" s="12" t="e">
        <f>VLOOKUP(A52,#REF!,5,FALSE)</f>
        <v>#REF!</v>
      </c>
      <c r="O52" s="12" t="e">
        <v>#N/A</v>
      </c>
      <c r="P52" s="12" t="e">
        <v>#N/A</v>
      </c>
      <c r="Q52" s="12" t="e">
        <f>VLOOKUP(A52,Ireland!F:J,5,FALSE)</f>
        <v>#N/A</v>
      </c>
      <c r="R52" s="12" t="e">
        <v>#N/A</v>
      </c>
      <c r="S52" s="12" t="e">
        <v>#N/A</v>
      </c>
      <c r="T52" s="12" t="e">
        <v>#N/A</v>
      </c>
      <c r="U52" s="12" t="str">
        <f>VLOOKUP(A52,Malta!E:I,5,FALSE)</f>
        <v>X</v>
      </c>
      <c r="V52" s="12" t="str">
        <f>VLOOKUP(A52,Netherlands!F:J,5,FALSE)</f>
        <v>X</v>
      </c>
      <c r="W52" s="12" t="e">
        <f>VLOOKUP(A52,Norway!F:J,5,FALSE)</f>
        <v>#N/A</v>
      </c>
      <c r="X52" s="12" t="e">
        <v>#N/A</v>
      </c>
      <c r="Y52" s="12" t="e">
        <f>VLOOKUP(A52,Poland!F:J,5,FALSE)</f>
        <v>#N/A</v>
      </c>
      <c r="Z52" s="12" t="e">
        <f>VLOOKUP(A52,Portugal!E:I,5,FALSE)</f>
        <v>#N/A</v>
      </c>
      <c r="AA52" s="12" t="e">
        <f>VLOOKUP(A52,Slovakia!F:J,5,FALSE)</f>
        <v>#N/A</v>
      </c>
      <c r="AB52" s="12" t="e">
        <f>VLOOKUP(A52,Slovenia!E:I,5,FALSE)</f>
        <v>#N/A</v>
      </c>
      <c r="AC52" s="12" t="e">
        <f>VLOOKUP(A52,Spain!F:J,5,FALSE)</f>
        <v>#N/A</v>
      </c>
      <c r="AD52" s="12" t="str">
        <f>VLOOKUP(A52,Sweden!F:J,5,FALSE)</f>
        <v>X</v>
      </c>
      <c r="AE52" s="12" t="e">
        <f>VLOOKUP(A52,Switzerland!F:J,5,FALSE)</f>
        <v>#N/A</v>
      </c>
      <c r="AF52" s="12" t="str">
        <f>VLOOKUP(A52,MSP!D:H,5,FALSE)</f>
        <v>X</v>
      </c>
      <c r="AG52" s="12">
        <f t="shared" si="0"/>
        <v>3</v>
      </c>
    </row>
    <row r="53" spans="1:33" x14ac:dyDescent="0.25">
      <c r="A53" s="14" t="s">
        <v>121</v>
      </c>
      <c r="B53" s="12" t="e">
        <f>VLOOKUP(A53,Austria!F:J,5,FALSE)</f>
        <v>#N/A</v>
      </c>
      <c r="C53" s="12" t="e">
        <f>VLOOKUP(A53,Belgium!F:J,5,FALSE)</f>
        <v>#N/A</v>
      </c>
      <c r="D53" s="12" t="e">
        <f>VLOOKUP(A53,Bulgaria!F:J,5,FALSE)</f>
        <v>#N/A</v>
      </c>
      <c r="E53" s="12" t="e">
        <f>VLOOKUP(A53,Croatia!E:I,5,FALSE)</f>
        <v>#N/A</v>
      </c>
      <c r="F53" s="12" t="str">
        <f>VLOOKUP(A53,Cyprus!F:J,5,FALSE)</f>
        <v>X</v>
      </c>
      <c r="G53" s="12" t="e">
        <v>#N/A</v>
      </c>
      <c r="H53" s="12" t="e">
        <f>VLOOKUP(A53,Denmark!E:I,5,FALSE)</f>
        <v>#N/A</v>
      </c>
      <c r="I53" s="12" t="e">
        <f>VLOOKUP(A53,Estonia!F:J,5,FALSE)</f>
        <v>#N/A</v>
      </c>
      <c r="J53" s="12" t="e">
        <f>VLOOKUP(A53,Finland!C:G,5,FALSE)</f>
        <v>#N/A</v>
      </c>
      <c r="K53" s="12" t="str">
        <f>VLOOKUP(A53,France!F:J,5,FALSE)</f>
        <v>X</v>
      </c>
      <c r="L53" s="12" t="e">
        <f>VLOOKUP(A53,Germany!F:J,5,FALSE)</f>
        <v>#N/A</v>
      </c>
      <c r="M53" s="12" t="e">
        <f>VLOOKUP(A53,Greece!F:J,5,FALSE)</f>
        <v>#N/A</v>
      </c>
      <c r="N53" s="12" t="e">
        <f>VLOOKUP(A53,#REF!,5,FALSE)</f>
        <v>#REF!</v>
      </c>
      <c r="O53" s="12" t="e">
        <v>#N/A</v>
      </c>
      <c r="P53" s="12" t="e">
        <v>#N/A</v>
      </c>
      <c r="Q53" s="12" t="e">
        <f>VLOOKUP(A53,Ireland!F:J,5,FALSE)</f>
        <v>#N/A</v>
      </c>
      <c r="R53" s="12" t="e">
        <v>#N/A</v>
      </c>
      <c r="S53" s="12" t="e">
        <v>#N/A</v>
      </c>
      <c r="T53" s="12" t="e">
        <v>#N/A</v>
      </c>
      <c r="U53" s="12" t="e">
        <f>VLOOKUP(A53,Malta!E:I,5,FALSE)</f>
        <v>#N/A</v>
      </c>
      <c r="V53" s="12" t="e">
        <f>VLOOKUP(A53,Netherlands!F:J,5,FALSE)</f>
        <v>#N/A</v>
      </c>
      <c r="W53" s="12" t="e">
        <f>VLOOKUP(A53,Norway!F:J,5,FALSE)</f>
        <v>#N/A</v>
      </c>
      <c r="X53" s="12" t="e">
        <v>#N/A</v>
      </c>
      <c r="Y53" s="12" t="str">
        <f>VLOOKUP(A53,Poland!F:J,5,FALSE)</f>
        <v>X</v>
      </c>
      <c r="Z53" s="12" t="str">
        <f>VLOOKUP(A53,Portugal!E:I,5,FALSE)</f>
        <v>X</v>
      </c>
      <c r="AA53" s="12" t="e">
        <f>VLOOKUP(A53,Slovakia!F:J,5,FALSE)</f>
        <v>#N/A</v>
      </c>
      <c r="AB53" s="12" t="e">
        <f>VLOOKUP(A53,Slovenia!E:I,5,FALSE)</f>
        <v>#N/A</v>
      </c>
      <c r="AC53" s="12" t="e">
        <f>VLOOKUP(A53,Spain!F:J,5,FALSE)</f>
        <v>#N/A</v>
      </c>
      <c r="AD53" s="12" t="e">
        <f>VLOOKUP(A53,Sweden!F:J,5,FALSE)</f>
        <v>#N/A</v>
      </c>
      <c r="AE53" s="12" t="e">
        <f>VLOOKUP(A53,Switzerland!F:J,5,FALSE)</f>
        <v>#N/A</v>
      </c>
      <c r="AF53" s="12" t="e">
        <f>VLOOKUP(A53,MSP!D:H,5,FALSE)</f>
        <v>#N/A</v>
      </c>
      <c r="AG53" s="12">
        <f t="shared" si="0"/>
        <v>4</v>
      </c>
    </row>
    <row r="54" spans="1:33" x14ac:dyDescent="0.25">
      <c r="A54" s="14" t="s">
        <v>122</v>
      </c>
      <c r="B54" s="12" t="e">
        <f>VLOOKUP(A54,Austria!F:J,5,FALSE)</f>
        <v>#N/A</v>
      </c>
      <c r="C54" s="12" t="e">
        <f>VLOOKUP(A54,Belgium!F:J,5,FALSE)</f>
        <v>#N/A</v>
      </c>
      <c r="D54" s="12" t="e">
        <f>VLOOKUP(A54,Bulgaria!F:J,5,FALSE)</f>
        <v>#N/A</v>
      </c>
      <c r="E54" s="12" t="e">
        <f>VLOOKUP(A54,Croatia!E:I,5,FALSE)</f>
        <v>#N/A</v>
      </c>
      <c r="F54" s="12" t="e">
        <f>VLOOKUP(A54,Cyprus!F:J,5,FALSE)</f>
        <v>#N/A</v>
      </c>
      <c r="G54" s="12" t="e">
        <v>#N/A</v>
      </c>
      <c r="H54" s="12" t="e">
        <f>VLOOKUP(A54,Denmark!E:I,5,FALSE)</f>
        <v>#N/A</v>
      </c>
      <c r="I54" s="12" t="e">
        <f>VLOOKUP(A54,Estonia!F:J,5,FALSE)</f>
        <v>#N/A</v>
      </c>
      <c r="J54" s="12" t="e">
        <f>VLOOKUP(A54,Finland!C:G,5,FALSE)</f>
        <v>#N/A</v>
      </c>
      <c r="K54" s="12" t="e">
        <f>VLOOKUP(A54,France!F:J,5,FALSE)</f>
        <v>#N/A</v>
      </c>
      <c r="L54" s="12" t="e">
        <f>VLOOKUP(A54,Germany!F:J,5,FALSE)</f>
        <v>#N/A</v>
      </c>
      <c r="M54" s="12" t="e">
        <f>VLOOKUP(A54,Greece!F:J,5,FALSE)</f>
        <v>#N/A</v>
      </c>
      <c r="N54" s="12" t="e">
        <f>VLOOKUP(A54,#REF!,5,FALSE)</f>
        <v>#REF!</v>
      </c>
      <c r="O54" s="12" t="e">
        <v>#N/A</v>
      </c>
      <c r="P54" s="12" t="e">
        <v>#N/A</v>
      </c>
      <c r="Q54" s="12" t="e">
        <f>VLOOKUP(A54,Ireland!F:J,5,FALSE)</f>
        <v>#N/A</v>
      </c>
      <c r="R54" s="12" t="e">
        <v>#N/A</v>
      </c>
      <c r="S54" s="12" t="e">
        <v>#N/A</v>
      </c>
      <c r="T54" s="12" t="e">
        <v>#N/A</v>
      </c>
      <c r="U54" s="12" t="str">
        <f>VLOOKUP(A54,Malta!E:I,5,FALSE)</f>
        <v>X</v>
      </c>
      <c r="V54" s="12" t="str">
        <f>VLOOKUP(A54,Netherlands!F:J,5,FALSE)</f>
        <v>X</v>
      </c>
      <c r="W54" s="12" t="e">
        <f>VLOOKUP(A54,Norway!F:J,5,FALSE)</f>
        <v>#N/A</v>
      </c>
      <c r="X54" s="12" t="e">
        <v>#N/A</v>
      </c>
      <c r="Y54" s="12" t="e">
        <f>VLOOKUP(A54,Poland!F:J,5,FALSE)</f>
        <v>#N/A</v>
      </c>
      <c r="Z54" s="12" t="e">
        <f>VLOOKUP(A54,Portugal!E:I,5,FALSE)</f>
        <v>#N/A</v>
      </c>
      <c r="AA54" s="12" t="e">
        <f>VLOOKUP(A54,Slovakia!F:J,5,FALSE)</f>
        <v>#N/A</v>
      </c>
      <c r="AB54" s="12" t="e">
        <f>VLOOKUP(A54,Slovenia!E:I,5,FALSE)</f>
        <v>#N/A</v>
      </c>
      <c r="AC54" s="12" t="str">
        <f>VLOOKUP(A54,Spain!F:J,5,FALSE)</f>
        <v>X</v>
      </c>
      <c r="AD54" s="12" t="str">
        <f>VLOOKUP(A54,Sweden!F:J,5,FALSE)</f>
        <v>X</v>
      </c>
      <c r="AE54" s="12" t="e">
        <f>VLOOKUP(A54,Switzerland!F:J,5,FALSE)</f>
        <v>#N/A</v>
      </c>
      <c r="AF54" s="12" t="e">
        <f>VLOOKUP(A54,MSP!D:H,5,FALSE)</f>
        <v>#N/A</v>
      </c>
      <c r="AG54" s="12">
        <f t="shared" si="0"/>
        <v>4</v>
      </c>
    </row>
    <row r="55" spans="1:33" x14ac:dyDescent="0.25">
      <c r="A55" s="14" t="s">
        <v>123</v>
      </c>
      <c r="B55" s="12" t="e">
        <f>VLOOKUP(A55,Austria!F:J,5,FALSE)</f>
        <v>#N/A</v>
      </c>
      <c r="C55" s="12" t="e">
        <f>VLOOKUP(A55,Belgium!F:J,5,FALSE)</f>
        <v>#N/A</v>
      </c>
      <c r="D55" s="12" t="e">
        <f>VLOOKUP(A55,Bulgaria!F:J,5,FALSE)</f>
        <v>#N/A</v>
      </c>
      <c r="E55" s="12" t="e">
        <f>VLOOKUP(A55,Croatia!E:I,5,FALSE)</f>
        <v>#N/A</v>
      </c>
      <c r="F55" s="12" t="e">
        <f>VLOOKUP(A55,Cyprus!F:J,5,FALSE)</f>
        <v>#N/A</v>
      </c>
      <c r="G55" s="12" t="e">
        <v>#N/A</v>
      </c>
      <c r="H55" s="12" t="e">
        <f>VLOOKUP(A55,Denmark!E:I,5,FALSE)</f>
        <v>#N/A</v>
      </c>
      <c r="I55" s="12" t="e">
        <f>VLOOKUP(A55,Estonia!F:J,5,FALSE)</f>
        <v>#N/A</v>
      </c>
      <c r="J55" s="12" t="e">
        <f>VLOOKUP(A55,Finland!C:G,5,FALSE)</f>
        <v>#N/A</v>
      </c>
      <c r="K55" s="12" t="e">
        <f>VLOOKUP(A55,France!F:J,5,FALSE)</f>
        <v>#N/A</v>
      </c>
      <c r="L55" s="12" t="e">
        <f>VLOOKUP(A55,Germany!F:J,5,FALSE)</f>
        <v>#N/A</v>
      </c>
      <c r="M55" s="12" t="e">
        <f>VLOOKUP(A55,Greece!F:J,5,FALSE)</f>
        <v>#N/A</v>
      </c>
      <c r="N55" s="12" t="e">
        <f>VLOOKUP(A55,#REF!,5,FALSE)</f>
        <v>#REF!</v>
      </c>
      <c r="O55" s="12" t="e">
        <v>#N/A</v>
      </c>
      <c r="P55" s="12" t="e">
        <v>#N/A</v>
      </c>
      <c r="Q55" s="12" t="e">
        <f>VLOOKUP(A55,Ireland!F:J,5,FALSE)</f>
        <v>#N/A</v>
      </c>
      <c r="R55" s="12" t="e">
        <v>#N/A</v>
      </c>
      <c r="S55" s="12" t="e">
        <v>#N/A</v>
      </c>
      <c r="T55" s="12" t="e">
        <v>#N/A</v>
      </c>
      <c r="U55" s="12" t="str">
        <f>VLOOKUP(A55,Malta!E:I,5,FALSE)</f>
        <v>X</v>
      </c>
      <c r="V55" s="12" t="str">
        <f>VLOOKUP(A55,Netherlands!F:J,5,FALSE)</f>
        <v>X</v>
      </c>
      <c r="W55" s="12" t="e">
        <f>VLOOKUP(A55,Norway!F:J,5,FALSE)</f>
        <v>#N/A</v>
      </c>
      <c r="X55" s="12" t="e">
        <v>#N/A</v>
      </c>
      <c r="Y55" s="12" t="e">
        <f>VLOOKUP(A55,Poland!F:J,5,FALSE)</f>
        <v>#N/A</v>
      </c>
      <c r="Z55" s="12" t="e">
        <f>VLOOKUP(A55,Portugal!E:I,5,FALSE)</f>
        <v>#N/A</v>
      </c>
      <c r="AA55" s="12" t="e">
        <f>VLOOKUP(A55,Slovakia!F:J,5,FALSE)</f>
        <v>#N/A</v>
      </c>
      <c r="AB55" s="12" t="e">
        <f>VLOOKUP(A55,Slovenia!E:I,5,FALSE)</f>
        <v>#N/A</v>
      </c>
      <c r="AC55" s="12" t="e">
        <f>VLOOKUP(A55,Spain!F:J,5,FALSE)</f>
        <v>#N/A</v>
      </c>
      <c r="AD55" s="12" t="e">
        <f>VLOOKUP(A55,Sweden!F:J,5,FALSE)</f>
        <v>#N/A</v>
      </c>
      <c r="AE55" s="12" t="e">
        <f>VLOOKUP(A55,Switzerland!F:J,5,FALSE)</f>
        <v>#N/A</v>
      </c>
      <c r="AF55" s="12" t="str">
        <f>VLOOKUP(A55,MSP!D:H,5,FALSE)</f>
        <v>X</v>
      </c>
      <c r="AG55" s="12">
        <f t="shared" si="0"/>
        <v>2</v>
      </c>
    </row>
    <row r="56" spans="1:33" x14ac:dyDescent="0.25">
      <c r="A56" s="14" t="s">
        <v>124</v>
      </c>
      <c r="B56" s="12" t="e">
        <f>VLOOKUP(A56,Austria!F:J,5,FALSE)</f>
        <v>#N/A</v>
      </c>
      <c r="C56" s="12" t="e">
        <f>VLOOKUP(A56,Belgium!F:J,5,FALSE)</f>
        <v>#N/A</v>
      </c>
      <c r="D56" s="12" t="e">
        <f>VLOOKUP(A56,Bulgaria!F:J,5,FALSE)</f>
        <v>#N/A</v>
      </c>
      <c r="E56" s="12" t="e">
        <f>VLOOKUP(A56,Croatia!E:I,5,FALSE)</f>
        <v>#N/A</v>
      </c>
      <c r="F56" s="12" t="e">
        <f>VLOOKUP(A56,Cyprus!F:J,5,FALSE)</f>
        <v>#N/A</v>
      </c>
      <c r="G56" s="12" t="e">
        <v>#N/A</v>
      </c>
      <c r="H56" s="12" t="e">
        <f>VLOOKUP(A56,Denmark!E:I,5,FALSE)</f>
        <v>#N/A</v>
      </c>
      <c r="I56" s="12" t="e">
        <f>VLOOKUP(A56,Estonia!F:J,5,FALSE)</f>
        <v>#N/A</v>
      </c>
      <c r="J56" s="12" t="e">
        <f>VLOOKUP(A56,Finland!C:G,5,FALSE)</f>
        <v>#N/A</v>
      </c>
      <c r="K56" s="12" t="e">
        <f>VLOOKUP(A56,France!F:J,5,FALSE)</f>
        <v>#N/A</v>
      </c>
      <c r="L56" s="12" t="str">
        <f>VLOOKUP(A56,Germany!F:J,5,FALSE)</f>
        <v>X</v>
      </c>
      <c r="M56" s="12" t="e">
        <f>VLOOKUP(A56,Greece!F:J,5,FALSE)</f>
        <v>#N/A</v>
      </c>
      <c r="N56" s="12" t="e">
        <f>VLOOKUP(A56,#REF!,5,FALSE)</f>
        <v>#REF!</v>
      </c>
      <c r="O56" s="12" t="e">
        <v>#N/A</v>
      </c>
      <c r="P56" s="12" t="e">
        <v>#N/A</v>
      </c>
      <c r="Q56" s="12" t="e">
        <f>VLOOKUP(A56,Ireland!F:J,5,FALSE)</f>
        <v>#N/A</v>
      </c>
      <c r="R56" s="12" t="e">
        <v>#N/A</v>
      </c>
      <c r="S56" s="12" t="e">
        <v>#N/A</v>
      </c>
      <c r="T56" s="12" t="e">
        <v>#N/A</v>
      </c>
      <c r="U56" s="12" t="str">
        <f>VLOOKUP(A56,Malta!E:I,5,FALSE)</f>
        <v>X</v>
      </c>
      <c r="V56" s="12" t="str">
        <f>VLOOKUP(A56,Netherlands!F:J,5,FALSE)</f>
        <v>X</v>
      </c>
      <c r="W56" s="12" t="e">
        <f>VLOOKUP(A56,Norway!F:J,5,FALSE)</f>
        <v>#N/A</v>
      </c>
      <c r="X56" s="12" t="e">
        <v>#N/A</v>
      </c>
      <c r="Y56" s="12" t="e">
        <f>VLOOKUP(A56,Poland!F:J,5,FALSE)</f>
        <v>#N/A</v>
      </c>
      <c r="Z56" s="12" t="str">
        <f>VLOOKUP(A56,Portugal!E:I,5,FALSE)</f>
        <v>X</v>
      </c>
      <c r="AA56" s="12" t="e">
        <f>VLOOKUP(A56,Slovakia!F:J,5,FALSE)</f>
        <v>#N/A</v>
      </c>
      <c r="AB56" s="12" t="str">
        <f>VLOOKUP(A56,Slovenia!E:I,5,FALSE)</f>
        <v>X</v>
      </c>
      <c r="AC56" s="12" t="e">
        <f>VLOOKUP(A56,Spain!F:J,5,FALSE)</f>
        <v>#N/A</v>
      </c>
      <c r="AD56" s="12" t="str">
        <f>VLOOKUP(A56,Sweden!F:J,5,FALSE)</f>
        <v>X</v>
      </c>
      <c r="AE56" s="12" t="e">
        <f>VLOOKUP(A56,Switzerland!F:J,5,FALSE)</f>
        <v>#N/A</v>
      </c>
      <c r="AF56" s="12" t="e">
        <f>VLOOKUP(A56,MSP!D:H,5,FALSE)</f>
        <v>#N/A</v>
      </c>
      <c r="AG56" s="12">
        <f t="shared" si="0"/>
        <v>6</v>
      </c>
    </row>
    <row r="57" spans="1:33" x14ac:dyDescent="0.25">
      <c r="A57" s="14" t="s">
        <v>125</v>
      </c>
      <c r="B57" s="12" t="e">
        <f>VLOOKUP(A57,Austria!F:J,5,FALSE)</f>
        <v>#N/A</v>
      </c>
      <c r="C57" s="12" t="e">
        <f>VLOOKUP(A57,Belgium!F:J,5,FALSE)</f>
        <v>#N/A</v>
      </c>
      <c r="D57" s="12" t="e">
        <f>VLOOKUP(A57,Bulgaria!F:J,5,FALSE)</f>
        <v>#N/A</v>
      </c>
      <c r="E57" s="12" t="str">
        <f>VLOOKUP(A57,Croatia!E:I,5,FALSE)</f>
        <v>X</v>
      </c>
      <c r="F57" s="12" t="str">
        <f>VLOOKUP(A57,Cyprus!F:J,5,FALSE)</f>
        <v>X</v>
      </c>
      <c r="G57" s="12" t="e">
        <v>#N/A</v>
      </c>
      <c r="H57" s="12" t="e">
        <f>VLOOKUP(A57,Denmark!E:I,5,FALSE)</f>
        <v>#N/A</v>
      </c>
      <c r="I57" s="12" t="e">
        <f>VLOOKUP(A57,Estonia!F:J,5,FALSE)</f>
        <v>#N/A</v>
      </c>
      <c r="J57" s="12" t="str">
        <f>VLOOKUP(A57,Finland!C:G,5,FALSE)</f>
        <v>X</v>
      </c>
      <c r="K57" s="12" t="str">
        <f>VLOOKUP(A57,France!F:J,5,FALSE)</f>
        <v>X</v>
      </c>
      <c r="L57" s="12" t="e">
        <f>VLOOKUP(A57,Germany!F:J,5,FALSE)</f>
        <v>#N/A</v>
      </c>
      <c r="M57" s="12" t="str">
        <f>VLOOKUP(A57,Greece!F:J,5,FALSE)</f>
        <v>X</v>
      </c>
      <c r="N57" s="12" t="e">
        <f>VLOOKUP(A57,#REF!,5,FALSE)</f>
        <v>#REF!</v>
      </c>
      <c r="O57" s="12" t="e">
        <v>#N/A</v>
      </c>
      <c r="P57" s="12" t="e">
        <v>#N/A</v>
      </c>
      <c r="Q57" s="12" t="e">
        <f>VLOOKUP(A57,Ireland!F:J,5,FALSE)</f>
        <v>#N/A</v>
      </c>
      <c r="R57" s="12" t="e">
        <v>#N/A</v>
      </c>
      <c r="S57" s="12" t="e">
        <v>#N/A</v>
      </c>
      <c r="T57" s="12" t="e">
        <v>#N/A</v>
      </c>
      <c r="U57" s="12" t="e">
        <f>VLOOKUP(A57,Malta!E:I,5,FALSE)</f>
        <v>#N/A</v>
      </c>
      <c r="V57" s="12" t="e">
        <f>VLOOKUP(A57,Netherlands!F:J,5,FALSE)</f>
        <v>#N/A</v>
      </c>
      <c r="W57" s="12" t="e">
        <f>VLOOKUP(A57,Norway!F:J,5,FALSE)</f>
        <v>#N/A</v>
      </c>
      <c r="X57" s="12" t="e">
        <v>#N/A</v>
      </c>
      <c r="Y57" s="12" t="e">
        <f>VLOOKUP(A57,Poland!F:J,5,FALSE)</f>
        <v>#N/A</v>
      </c>
      <c r="Z57" s="12" t="e">
        <f>VLOOKUP(A57,Portugal!E:I,5,FALSE)</f>
        <v>#N/A</v>
      </c>
      <c r="AA57" s="12" t="e">
        <f>VLOOKUP(A57,Slovakia!F:J,5,FALSE)</f>
        <v>#N/A</v>
      </c>
      <c r="AB57" s="12" t="e">
        <f>VLOOKUP(A57,Slovenia!E:I,5,FALSE)</f>
        <v>#N/A</v>
      </c>
      <c r="AC57" s="12" t="e">
        <f>VLOOKUP(A57,Spain!F:J,5,FALSE)</f>
        <v>#N/A</v>
      </c>
      <c r="AD57" s="12" t="e">
        <f>VLOOKUP(A57,Sweden!F:J,5,FALSE)</f>
        <v>#N/A</v>
      </c>
      <c r="AE57" s="12" t="e">
        <f>VLOOKUP(A57,Switzerland!F:J,5,FALSE)</f>
        <v>#N/A</v>
      </c>
      <c r="AF57" s="12" t="e">
        <f>VLOOKUP(A57,MSP!D:H,5,FALSE)</f>
        <v>#N/A</v>
      </c>
      <c r="AG57" s="12">
        <f t="shared" si="0"/>
        <v>5</v>
      </c>
    </row>
    <row r="58" spans="1:33" x14ac:dyDescent="0.25">
      <c r="A58" s="14" t="s">
        <v>126</v>
      </c>
      <c r="B58" s="12" t="e">
        <f>VLOOKUP(A58,Austria!F:J,5,FALSE)</f>
        <v>#N/A</v>
      </c>
      <c r="C58" s="12" t="e">
        <f>VLOOKUP(A58,Belgium!F:J,5,FALSE)</f>
        <v>#N/A</v>
      </c>
      <c r="D58" s="12" t="e">
        <f>VLOOKUP(A58,Bulgaria!F:J,5,FALSE)</f>
        <v>#N/A</v>
      </c>
      <c r="E58" s="12" t="str">
        <f>VLOOKUP(A58,Croatia!E:I,5,FALSE)</f>
        <v>X</v>
      </c>
      <c r="F58" s="12" t="str">
        <f>VLOOKUP(A58,Cyprus!F:J,5,FALSE)</f>
        <v>X</v>
      </c>
      <c r="G58" s="12" t="e">
        <v>#N/A</v>
      </c>
      <c r="H58" s="12" t="e">
        <f>VLOOKUP(A58,Denmark!E:I,5,FALSE)</f>
        <v>#N/A</v>
      </c>
      <c r="I58" s="12" t="e">
        <f>VLOOKUP(A58,Estonia!F:J,5,FALSE)</f>
        <v>#N/A</v>
      </c>
      <c r="J58" s="12" t="e">
        <f>VLOOKUP(A58,Finland!C:G,5,FALSE)</f>
        <v>#N/A</v>
      </c>
      <c r="K58" s="12" t="str">
        <f>VLOOKUP(A58,France!F:J,5,FALSE)</f>
        <v>X</v>
      </c>
      <c r="L58" s="12" t="e">
        <f>VLOOKUP(A58,Germany!F:J,5,FALSE)</f>
        <v>#N/A</v>
      </c>
      <c r="M58" s="12" t="e">
        <f>VLOOKUP(A58,Greece!F:J,5,FALSE)</f>
        <v>#N/A</v>
      </c>
      <c r="N58" s="12" t="e">
        <f>VLOOKUP(A58,#REF!,5,FALSE)</f>
        <v>#REF!</v>
      </c>
      <c r="O58" s="12" t="e">
        <v>#N/A</v>
      </c>
      <c r="P58" s="12" t="e">
        <v>#N/A</v>
      </c>
      <c r="Q58" s="12" t="e">
        <f>VLOOKUP(A58,Ireland!F:J,5,FALSE)</f>
        <v>#N/A</v>
      </c>
      <c r="R58" s="12" t="e">
        <v>#N/A</v>
      </c>
      <c r="S58" s="12" t="e">
        <v>#N/A</v>
      </c>
      <c r="T58" s="12" t="e">
        <v>#N/A</v>
      </c>
      <c r="U58" s="12" t="e">
        <f>VLOOKUP(A58,Malta!E:I,5,FALSE)</f>
        <v>#N/A</v>
      </c>
      <c r="V58" s="12" t="e">
        <f>VLOOKUP(A58,Netherlands!F:J,5,FALSE)</f>
        <v>#N/A</v>
      </c>
      <c r="W58" s="12" t="e">
        <f>VLOOKUP(A58,Norway!F:J,5,FALSE)</f>
        <v>#N/A</v>
      </c>
      <c r="X58" s="12" t="e">
        <v>#N/A</v>
      </c>
      <c r="Y58" s="12" t="str">
        <f>VLOOKUP(A58,Poland!F:J,5,FALSE)</f>
        <v>X</v>
      </c>
      <c r="Z58" s="12" t="e">
        <f>VLOOKUP(A58,Portugal!E:I,5,FALSE)</f>
        <v>#N/A</v>
      </c>
      <c r="AA58" s="12" t="e">
        <f>VLOOKUP(A58,Slovakia!F:J,5,FALSE)</f>
        <v>#N/A</v>
      </c>
      <c r="AB58" s="12" t="e">
        <f>VLOOKUP(A58,Slovenia!E:I,5,FALSE)</f>
        <v>#N/A</v>
      </c>
      <c r="AC58" s="12" t="str">
        <f>VLOOKUP(A58,Spain!F:J,5,FALSE)</f>
        <v>X</v>
      </c>
      <c r="AD58" s="12" t="e">
        <f>VLOOKUP(A58,Sweden!F:J,5,FALSE)</f>
        <v>#N/A</v>
      </c>
      <c r="AE58" s="12" t="e">
        <f>VLOOKUP(A58,Switzerland!F:J,5,FALSE)</f>
        <v>#N/A</v>
      </c>
      <c r="AF58" s="12" t="e">
        <f>VLOOKUP(A58,MSP!D:H,5,FALSE)</f>
        <v>#N/A</v>
      </c>
      <c r="AG58" s="12">
        <f t="shared" si="0"/>
        <v>5</v>
      </c>
    </row>
    <row r="59" spans="1:33" x14ac:dyDescent="0.25">
      <c r="A59" s="14" t="s">
        <v>127</v>
      </c>
      <c r="B59" s="12" t="e">
        <f>VLOOKUP(A59,Austria!F:J,5,FALSE)</f>
        <v>#N/A</v>
      </c>
      <c r="C59" s="12" t="e">
        <f>VLOOKUP(A59,Belgium!F:J,5,FALSE)</f>
        <v>#N/A</v>
      </c>
      <c r="D59" s="12" t="e">
        <f>VLOOKUP(A59,Bulgaria!F:J,5,FALSE)</f>
        <v>#N/A</v>
      </c>
      <c r="E59" s="12" t="e">
        <f>VLOOKUP(A59,Croatia!E:I,5,FALSE)</f>
        <v>#N/A</v>
      </c>
      <c r="F59" s="12" t="str">
        <f>VLOOKUP(A59,Cyprus!F:J,5,FALSE)</f>
        <v>X</v>
      </c>
      <c r="G59" s="12" t="e">
        <v>#N/A</v>
      </c>
      <c r="H59" s="12" t="e">
        <f>VLOOKUP(A59,Denmark!E:I,5,FALSE)</f>
        <v>#N/A</v>
      </c>
      <c r="I59" s="12" t="e">
        <f>VLOOKUP(A59,Estonia!F:J,5,FALSE)</f>
        <v>#N/A</v>
      </c>
      <c r="J59" s="12" t="e">
        <f>VLOOKUP(A59,Finland!C:G,5,FALSE)</f>
        <v>#N/A</v>
      </c>
      <c r="K59" s="12" t="e">
        <f>VLOOKUP(A59,France!F:J,5,FALSE)</f>
        <v>#N/A</v>
      </c>
      <c r="L59" s="12" t="e">
        <f>VLOOKUP(A59,Germany!F:J,5,FALSE)</f>
        <v>#N/A</v>
      </c>
      <c r="M59" s="12" t="e">
        <f>VLOOKUP(A59,Greece!F:J,5,FALSE)</f>
        <v>#N/A</v>
      </c>
      <c r="N59" s="12" t="e">
        <f>VLOOKUP(A59,#REF!,5,FALSE)</f>
        <v>#REF!</v>
      </c>
      <c r="O59" s="12" t="e">
        <v>#N/A</v>
      </c>
      <c r="P59" s="12" t="e">
        <v>#N/A</v>
      </c>
      <c r="Q59" s="12" t="e">
        <f>VLOOKUP(A59,Ireland!F:J,5,FALSE)</f>
        <v>#N/A</v>
      </c>
      <c r="R59" s="12" t="e">
        <v>#N/A</v>
      </c>
      <c r="S59" s="12" t="e">
        <v>#N/A</v>
      </c>
      <c r="T59" s="12" t="e">
        <v>#N/A</v>
      </c>
      <c r="U59" s="12" t="str">
        <f>VLOOKUP(A59,Malta!E:I,5,FALSE)</f>
        <v>X</v>
      </c>
      <c r="V59" s="12" t="str">
        <f>VLOOKUP(A59,Netherlands!F:J,5,FALSE)</f>
        <v>X</v>
      </c>
      <c r="W59" s="12" t="e">
        <f>VLOOKUP(A59,Norway!F:J,5,FALSE)</f>
        <v>#N/A</v>
      </c>
      <c r="X59" s="12" t="e">
        <v>#N/A</v>
      </c>
      <c r="Y59" s="12" t="e">
        <f>VLOOKUP(A59,Poland!F:J,5,FALSE)</f>
        <v>#N/A</v>
      </c>
      <c r="Z59" s="12" t="e">
        <f>VLOOKUP(A59,Portugal!E:I,5,FALSE)</f>
        <v>#N/A</v>
      </c>
      <c r="AA59" s="12" t="e">
        <f>VLOOKUP(A59,Slovakia!F:J,5,FALSE)</f>
        <v>#N/A</v>
      </c>
      <c r="AB59" s="12" t="e">
        <f>VLOOKUP(A59,Slovenia!E:I,5,FALSE)</f>
        <v>#N/A</v>
      </c>
      <c r="AC59" s="12" t="e">
        <f>VLOOKUP(A59,Spain!F:J,5,FALSE)</f>
        <v>#N/A</v>
      </c>
      <c r="AD59" s="12" t="e">
        <f>VLOOKUP(A59,Sweden!F:J,5,FALSE)</f>
        <v>#N/A</v>
      </c>
      <c r="AE59" s="12" t="e">
        <f>VLOOKUP(A59,Switzerland!F:J,5,FALSE)</f>
        <v>#N/A</v>
      </c>
      <c r="AF59" s="12" t="e">
        <f>VLOOKUP(A59,MSP!D:H,5,FALSE)</f>
        <v>#N/A</v>
      </c>
      <c r="AG59" s="12">
        <f t="shared" si="0"/>
        <v>3</v>
      </c>
    </row>
    <row r="60" spans="1:33" x14ac:dyDescent="0.25">
      <c r="A60" s="14" t="s">
        <v>128</v>
      </c>
      <c r="B60" s="12" t="e">
        <f>VLOOKUP(A60,Austria!F:J,5,FALSE)</f>
        <v>#N/A</v>
      </c>
      <c r="C60" s="12" t="e">
        <f>VLOOKUP(A60,Belgium!F:J,5,FALSE)</f>
        <v>#N/A</v>
      </c>
      <c r="D60" s="12" t="e">
        <f>VLOOKUP(A60,Bulgaria!F:J,5,FALSE)</f>
        <v>#N/A</v>
      </c>
      <c r="E60" s="12" t="e">
        <f>VLOOKUP(A60,Croatia!E:I,5,FALSE)</f>
        <v>#N/A</v>
      </c>
      <c r="F60" s="12" t="e">
        <f>VLOOKUP(A60,Cyprus!F:J,5,FALSE)</f>
        <v>#N/A</v>
      </c>
      <c r="G60" s="12" t="e">
        <v>#N/A</v>
      </c>
      <c r="H60" s="12" t="e">
        <f>VLOOKUP(A60,Denmark!E:I,5,FALSE)</f>
        <v>#N/A</v>
      </c>
      <c r="I60" s="12" t="e">
        <f>VLOOKUP(A60,Estonia!F:J,5,FALSE)</f>
        <v>#N/A</v>
      </c>
      <c r="J60" s="12" t="e">
        <f>VLOOKUP(A60,Finland!C:G,5,FALSE)</f>
        <v>#N/A</v>
      </c>
      <c r="K60" s="12" t="e">
        <f>VLOOKUP(A60,France!F:J,5,FALSE)</f>
        <v>#N/A</v>
      </c>
      <c r="L60" s="12" t="e">
        <f>VLOOKUP(A60,Germany!F:J,5,FALSE)</f>
        <v>#N/A</v>
      </c>
      <c r="M60" s="12" t="e">
        <f>VLOOKUP(A60,Greece!F:J,5,FALSE)</f>
        <v>#N/A</v>
      </c>
      <c r="N60" s="12" t="e">
        <f>VLOOKUP(A60,#REF!,5,FALSE)</f>
        <v>#REF!</v>
      </c>
      <c r="O60" s="12" t="e">
        <v>#N/A</v>
      </c>
      <c r="P60" s="12" t="e">
        <v>#N/A</v>
      </c>
      <c r="Q60" s="12" t="e">
        <f>VLOOKUP(A60,Ireland!F:J,5,FALSE)</f>
        <v>#N/A</v>
      </c>
      <c r="R60" s="12" t="e">
        <v>#N/A</v>
      </c>
      <c r="S60" s="12" t="e">
        <v>#N/A</v>
      </c>
      <c r="T60" s="12" t="e">
        <v>#N/A</v>
      </c>
      <c r="U60" s="12" t="str">
        <f>VLOOKUP(A60,Malta!E:I,5,FALSE)</f>
        <v>X</v>
      </c>
      <c r="V60" s="12" t="str">
        <f>VLOOKUP(A60,Netherlands!F:J,5,FALSE)</f>
        <v>X</v>
      </c>
      <c r="W60" s="12" t="e">
        <f>VLOOKUP(A60,Norway!F:J,5,FALSE)</f>
        <v>#N/A</v>
      </c>
      <c r="X60" s="12" t="e">
        <v>#N/A</v>
      </c>
      <c r="Y60" s="12" t="e">
        <f>VLOOKUP(A60,Poland!F:J,5,FALSE)</f>
        <v>#N/A</v>
      </c>
      <c r="Z60" s="12" t="e">
        <f>VLOOKUP(A60,Portugal!E:I,5,FALSE)</f>
        <v>#N/A</v>
      </c>
      <c r="AA60" s="12" t="e">
        <f>VLOOKUP(A60,Slovakia!F:J,5,FALSE)</f>
        <v>#N/A</v>
      </c>
      <c r="AB60" s="12" t="e">
        <f>VLOOKUP(A60,Slovenia!E:I,5,FALSE)</f>
        <v>#N/A</v>
      </c>
      <c r="AC60" s="12" t="str">
        <f>VLOOKUP(A60,Spain!F:J,5,FALSE)</f>
        <v>X</v>
      </c>
      <c r="AD60" s="12" t="str">
        <f>VLOOKUP(A60,Sweden!F:J,5,FALSE)</f>
        <v>X</v>
      </c>
      <c r="AE60" s="12" t="e">
        <f>VLOOKUP(A60,Switzerland!F:J,5,FALSE)</f>
        <v>#N/A</v>
      </c>
      <c r="AF60" s="12" t="e">
        <f>VLOOKUP(A60,MSP!D:H,5,FALSE)</f>
        <v>#N/A</v>
      </c>
      <c r="AG60" s="12">
        <f t="shared" si="0"/>
        <v>4</v>
      </c>
    </row>
    <row r="61" spans="1:33" x14ac:dyDescent="0.25">
      <c r="A61" s="14" t="s">
        <v>129</v>
      </c>
      <c r="B61" s="12" t="e">
        <f>VLOOKUP(A61,Austria!F:J,5,FALSE)</f>
        <v>#N/A</v>
      </c>
      <c r="C61" s="12" t="e">
        <f>VLOOKUP(A61,Belgium!F:J,5,FALSE)</f>
        <v>#N/A</v>
      </c>
      <c r="D61" s="12" t="e">
        <f>VLOOKUP(A61,Bulgaria!F:J,5,FALSE)</f>
        <v>#N/A</v>
      </c>
      <c r="E61" s="12" t="str">
        <f>VLOOKUP(A61,Croatia!E:I,5,FALSE)</f>
        <v>X</v>
      </c>
      <c r="F61" s="12" t="str">
        <f>VLOOKUP(A61,Cyprus!F:J,5,FALSE)</f>
        <v>X</v>
      </c>
      <c r="G61" s="12" t="e">
        <v>#N/A</v>
      </c>
      <c r="H61" s="12" t="e">
        <f>VLOOKUP(A61,Denmark!E:I,5,FALSE)</f>
        <v>#N/A</v>
      </c>
      <c r="I61" s="12" t="e">
        <f>VLOOKUP(A61,Estonia!F:J,5,FALSE)</f>
        <v>#N/A</v>
      </c>
      <c r="J61" s="12" t="e">
        <f>VLOOKUP(A61,Finland!C:G,5,FALSE)</f>
        <v>#N/A</v>
      </c>
      <c r="K61" s="12" t="str">
        <f>VLOOKUP(A61,France!F:J,5,FALSE)</f>
        <v>X</v>
      </c>
      <c r="L61" s="12" t="e">
        <f>VLOOKUP(A61,Germany!F:J,5,FALSE)</f>
        <v>#N/A</v>
      </c>
      <c r="M61" s="12" t="str">
        <f>VLOOKUP(A61,Greece!F:J,5,FALSE)</f>
        <v>X</v>
      </c>
      <c r="N61" s="12" t="e">
        <f>VLOOKUP(A61,#REF!,5,FALSE)</f>
        <v>#REF!</v>
      </c>
      <c r="O61" s="12" t="e">
        <v>#N/A</v>
      </c>
      <c r="P61" s="12" t="e">
        <v>#N/A</v>
      </c>
      <c r="Q61" s="12" t="e">
        <f>VLOOKUP(A61,Ireland!F:J,5,FALSE)</f>
        <v>#N/A</v>
      </c>
      <c r="R61" s="12" t="e">
        <v>#N/A</v>
      </c>
      <c r="S61" s="12" t="e">
        <v>#N/A</v>
      </c>
      <c r="T61" s="12" t="e">
        <v>#N/A</v>
      </c>
      <c r="U61" s="12" t="e">
        <f>VLOOKUP(A61,Malta!E:I,5,FALSE)</f>
        <v>#N/A</v>
      </c>
      <c r="V61" s="12" t="e">
        <f>VLOOKUP(A61,Netherlands!F:J,5,FALSE)</f>
        <v>#N/A</v>
      </c>
      <c r="W61" s="12" t="e">
        <f>VLOOKUP(A61,Norway!F:J,5,FALSE)</f>
        <v>#N/A</v>
      </c>
      <c r="X61" s="12" t="e">
        <v>#N/A</v>
      </c>
      <c r="Y61" s="12" t="e">
        <f>VLOOKUP(A61,Poland!F:J,5,FALSE)</f>
        <v>#N/A</v>
      </c>
      <c r="Z61" s="12" t="str">
        <f>VLOOKUP(A61,Portugal!E:I,5,FALSE)</f>
        <v>X</v>
      </c>
      <c r="AA61" s="12" t="e">
        <f>VLOOKUP(A61,Slovakia!F:J,5,FALSE)</f>
        <v>#N/A</v>
      </c>
      <c r="AB61" s="12" t="e">
        <f>VLOOKUP(A61,Slovenia!E:I,5,FALSE)</f>
        <v>#N/A</v>
      </c>
      <c r="AC61" s="12" t="e">
        <f>VLOOKUP(A61,Spain!F:J,5,FALSE)</f>
        <v>#N/A</v>
      </c>
      <c r="AD61" s="12" t="e">
        <f>VLOOKUP(A61,Sweden!F:J,5,FALSE)</f>
        <v>#N/A</v>
      </c>
      <c r="AE61" s="12" t="e">
        <f>VLOOKUP(A61,Switzerland!F:J,5,FALSE)</f>
        <v>#N/A</v>
      </c>
      <c r="AF61" s="12" t="e">
        <f>VLOOKUP(A61,MSP!D:H,5,FALSE)</f>
        <v>#N/A</v>
      </c>
      <c r="AG61" s="12">
        <f t="shared" si="0"/>
        <v>5</v>
      </c>
    </row>
    <row r="62" spans="1:33" x14ac:dyDescent="0.25">
      <c r="A62" s="14" t="s">
        <v>130</v>
      </c>
      <c r="B62" s="12" t="e">
        <f>VLOOKUP(A62,Austria!F:J,5,FALSE)</f>
        <v>#N/A</v>
      </c>
      <c r="C62" s="12" t="e">
        <f>VLOOKUP(A62,Belgium!F:J,5,FALSE)</f>
        <v>#N/A</v>
      </c>
      <c r="D62" s="12" t="e">
        <f>VLOOKUP(A62,Bulgaria!F:J,5,FALSE)</f>
        <v>#N/A</v>
      </c>
      <c r="E62" s="12" t="str">
        <f>VLOOKUP(A62,Croatia!E:I,5,FALSE)</f>
        <v>X</v>
      </c>
      <c r="F62" s="12" t="str">
        <f>VLOOKUP(A62,Cyprus!F:J,5,FALSE)</f>
        <v>X</v>
      </c>
      <c r="G62" s="12" t="e">
        <v>#N/A</v>
      </c>
      <c r="H62" s="12" t="e">
        <f>VLOOKUP(A62,Denmark!E:I,5,FALSE)</f>
        <v>#N/A</v>
      </c>
      <c r="I62" s="12" t="e">
        <f>VLOOKUP(A62,Estonia!F:J,5,FALSE)</f>
        <v>#N/A</v>
      </c>
      <c r="J62" s="12" t="e">
        <f>VLOOKUP(A62,Finland!C:G,5,FALSE)</f>
        <v>#N/A</v>
      </c>
      <c r="K62" s="12" t="str">
        <f>VLOOKUP(A62,France!F:J,5,FALSE)</f>
        <v>X</v>
      </c>
      <c r="L62" s="12" t="e">
        <f>VLOOKUP(A62,Germany!F:J,5,FALSE)</f>
        <v>#N/A</v>
      </c>
      <c r="M62" s="12" t="e">
        <f>VLOOKUP(A62,Greece!F:J,5,FALSE)</f>
        <v>#N/A</v>
      </c>
      <c r="N62" s="12" t="e">
        <f>VLOOKUP(A62,#REF!,5,FALSE)</f>
        <v>#REF!</v>
      </c>
      <c r="O62" s="12" t="e">
        <v>#N/A</v>
      </c>
      <c r="P62" s="12" t="e">
        <v>#N/A</v>
      </c>
      <c r="Q62" s="12" t="e">
        <f>VLOOKUP(A62,Ireland!F:J,5,FALSE)</f>
        <v>#N/A</v>
      </c>
      <c r="R62" s="12" t="e">
        <v>#N/A</v>
      </c>
      <c r="S62" s="12" t="e">
        <v>#N/A</v>
      </c>
      <c r="T62" s="12" t="e">
        <v>#N/A</v>
      </c>
      <c r="U62" s="12" t="e">
        <f>VLOOKUP(A62,Malta!E:I,5,FALSE)</f>
        <v>#N/A</v>
      </c>
      <c r="V62" s="12" t="e">
        <f>VLOOKUP(A62,Netherlands!F:J,5,FALSE)</f>
        <v>#N/A</v>
      </c>
      <c r="W62" s="12" t="e">
        <f>VLOOKUP(A62,Norway!F:J,5,FALSE)</f>
        <v>#N/A</v>
      </c>
      <c r="X62" s="12" t="e">
        <v>#N/A</v>
      </c>
      <c r="Y62" s="12" t="str">
        <f>VLOOKUP(A62,Poland!F:J,5,FALSE)</f>
        <v>X</v>
      </c>
      <c r="Z62" s="12" t="e">
        <f>VLOOKUP(A62,Portugal!E:I,5,FALSE)</f>
        <v>#N/A</v>
      </c>
      <c r="AA62" s="12" t="e">
        <f>VLOOKUP(A62,Slovakia!F:J,5,FALSE)</f>
        <v>#N/A</v>
      </c>
      <c r="AB62" s="12" t="e">
        <f>VLOOKUP(A62,Slovenia!E:I,5,FALSE)</f>
        <v>#N/A</v>
      </c>
      <c r="AC62" s="12" t="str">
        <f>VLOOKUP(A62,Spain!F:J,5,FALSE)</f>
        <v>X</v>
      </c>
      <c r="AD62" s="12" t="e">
        <f>VLOOKUP(A62,Sweden!F:J,5,FALSE)</f>
        <v>#N/A</v>
      </c>
      <c r="AE62" s="12" t="e">
        <f>VLOOKUP(A62,Switzerland!F:J,5,FALSE)</f>
        <v>#N/A</v>
      </c>
      <c r="AF62" s="12" t="e">
        <f>VLOOKUP(A62,MSP!D:H,5,FALSE)</f>
        <v>#N/A</v>
      </c>
      <c r="AG62" s="12">
        <f t="shared" si="0"/>
        <v>5</v>
      </c>
    </row>
    <row r="63" spans="1:33" x14ac:dyDescent="0.25">
      <c r="A63" s="14" t="s">
        <v>131</v>
      </c>
      <c r="B63" s="12" t="e">
        <f>VLOOKUP(A63,Austria!F:J,5,FALSE)</f>
        <v>#N/A</v>
      </c>
      <c r="C63" s="12" t="e">
        <f>VLOOKUP(A63,Belgium!F:J,5,FALSE)</f>
        <v>#N/A</v>
      </c>
      <c r="D63" s="12" t="e">
        <f>VLOOKUP(A63,Bulgaria!F:J,5,FALSE)</f>
        <v>#N/A</v>
      </c>
      <c r="E63" s="12" t="e">
        <f>VLOOKUP(A63,Croatia!E:I,5,FALSE)</f>
        <v>#N/A</v>
      </c>
      <c r="F63" s="12" t="e">
        <f>VLOOKUP(A63,Cyprus!F:J,5,FALSE)</f>
        <v>#N/A</v>
      </c>
      <c r="G63" s="12" t="e">
        <v>#N/A</v>
      </c>
      <c r="H63" s="12" t="e">
        <f>VLOOKUP(A63,Denmark!E:I,5,FALSE)</f>
        <v>#N/A</v>
      </c>
      <c r="I63" s="12" t="e">
        <f>VLOOKUP(A63,Estonia!F:J,5,FALSE)</f>
        <v>#N/A</v>
      </c>
      <c r="J63" s="12" t="e">
        <f>VLOOKUP(A63,Finland!C:G,5,FALSE)</f>
        <v>#N/A</v>
      </c>
      <c r="K63" s="12" t="e">
        <f>VLOOKUP(A63,France!F:J,5,FALSE)</f>
        <v>#N/A</v>
      </c>
      <c r="L63" s="12" t="e">
        <f>VLOOKUP(A63,Germany!F:J,5,FALSE)</f>
        <v>#N/A</v>
      </c>
      <c r="M63" s="12" t="e">
        <f>VLOOKUP(A63,Greece!F:J,5,FALSE)</f>
        <v>#N/A</v>
      </c>
      <c r="N63" s="12" t="e">
        <f>VLOOKUP(A63,#REF!,5,FALSE)</f>
        <v>#REF!</v>
      </c>
      <c r="O63" s="12" t="e">
        <v>#N/A</v>
      </c>
      <c r="P63" s="12" t="e">
        <v>#N/A</v>
      </c>
      <c r="Q63" s="12" t="str">
        <f>VLOOKUP(A63,Ireland!F:J,5,FALSE)</f>
        <v>X</v>
      </c>
      <c r="R63" s="12" t="e">
        <v>#N/A</v>
      </c>
      <c r="S63" s="12" t="e">
        <v>#N/A</v>
      </c>
      <c r="T63" s="12" t="e">
        <v>#N/A</v>
      </c>
      <c r="U63" s="12" t="str">
        <f>VLOOKUP(A63,Malta!E:I,5,FALSE)</f>
        <v>X</v>
      </c>
      <c r="V63" s="12" t="str">
        <f>VLOOKUP(A63,Netherlands!F:J,5,FALSE)</f>
        <v>X</v>
      </c>
      <c r="W63" s="12" t="e">
        <f>VLOOKUP(A63,Norway!F:J,5,FALSE)</f>
        <v>#N/A</v>
      </c>
      <c r="X63" s="12" t="e">
        <v>#N/A</v>
      </c>
      <c r="Y63" s="12" t="e">
        <f>VLOOKUP(A63,Poland!F:J,5,FALSE)</f>
        <v>#N/A</v>
      </c>
      <c r="Z63" s="12" t="e">
        <f>VLOOKUP(A63,Portugal!E:I,5,FALSE)</f>
        <v>#N/A</v>
      </c>
      <c r="AA63" s="12" t="e">
        <f>VLOOKUP(A63,Slovakia!F:J,5,FALSE)</f>
        <v>#N/A</v>
      </c>
      <c r="AB63" s="12" t="e">
        <f>VLOOKUP(A63,Slovenia!E:I,5,FALSE)</f>
        <v>#N/A</v>
      </c>
      <c r="AC63" s="12" t="str">
        <f>VLOOKUP(A63,Spain!F:J,5,FALSE)</f>
        <v>X</v>
      </c>
      <c r="AD63" s="12" t="e">
        <f>VLOOKUP(A63,Sweden!F:J,5,FALSE)</f>
        <v>#N/A</v>
      </c>
      <c r="AE63" s="12" t="e">
        <f>VLOOKUP(A63,Switzerland!F:J,5,FALSE)</f>
        <v>#N/A</v>
      </c>
      <c r="AF63" s="12" t="e">
        <f>VLOOKUP(A63,MSP!D:H,5,FALSE)</f>
        <v>#N/A</v>
      </c>
      <c r="AG63" s="12">
        <f t="shared" si="0"/>
        <v>4</v>
      </c>
    </row>
    <row r="64" spans="1:33" x14ac:dyDescent="0.25">
      <c r="A64" s="14" t="s">
        <v>132</v>
      </c>
      <c r="B64" s="12" t="e">
        <f>VLOOKUP(A64,Austria!F:J,5,FALSE)</f>
        <v>#N/A</v>
      </c>
      <c r="C64" s="12" t="e">
        <f>VLOOKUP(A64,Belgium!F:J,5,FALSE)</f>
        <v>#N/A</v>
      </c>
      <c r="D64" s="12" t="e">
        <f>VLOOKUP(A64,Bulgaria!F:J,5,FALSE)</f>
        <v>#N/A</v>
      </c>
      <c r="E64" s="12" t="e">
        <f>VLOOKUP(A64,Croatia!E:I,5,FALSE)</f>
        <v>#N/A</v>
      </c>
      <c r="F64" s="12" t="e">
        <f>VLOOKUP(A64,Cyprus!F:J,5,FALSE)</f>
        <v>#N/A</v>
      </c>
      <c r="G64" s="12" t="e">
        <v>#N/A</v>
      </c>
      <c r="H64" s="12" t="e">
        <f>VLOOKUP(A64,Denmark!E:I,5,FALSE)</f>
        <v>#N/A</v>
      </c>
      <c r="I64" s="12" t="e">
        <f>VLOOKUP(A64,Estonia!F:J,5,FALSE)</f>
        <v>#N/A</v>
      </c>
      <c r="J64" s="12" t="e">
        <f>VLOOKUP(A64,Finland!C:G,5,FALSE)</f>
        <v>#N/A</v>
      </c>
      <c r="K64" s="12" t="str">
        <f>VLOOKUP(A64,France!F:J,5,FALSE)</f>
        <v>X</v>
      </c>
      <c r="L64" s="12" t="e">
        <f>VLOOKUP(A64,Germany!F:J,5,FALSE)</f>
        <v>#N/A</v>
      </c>
      <c r="M64" s="12" t="e">
        <f>VLOOKUP(A64,Greece!F:J,5,FALSE)</f>
        <v>#N/A</v>
      </c>
      <c r="N64" s="12" t="e">
        <f>VLOOKUP(A64,#REF!,5,FALSE)</f>
        <v>#REF!</v>
      </c>
      <c r="O64" s="12" t="e">
        <v>#N/A</v>
      </c>
      <c r="P64" s="12" t="e">
        <v>#N/A</v>
      </c>
      <c r="Q64" s="12" t="e">
        <f>VLOOKUP(A64,Ireland!F:J,5,FALSE)</f>
        <v>#N/A</v>
      </c>
      <c r="R64" s="12" t="e">
        <v>#N/A</v>
      </c>
      <c r="S64" s="12" t="e">
        <v>#N/A</v>
      </c>
      <c r="T64" s="12" t="e">
        <v>#N/A</v>
      </c>
      <c r="U64" s="12" t="str">
        <f>VLOOKUP(A64,Malta!E:I,5,FALSE)</f>
        <v>X</v>
      </c>
      <c r="V64" s="12" t="str">
        <f>VLOOKUP(A64,Netherlands!F:J,5,FALSE)</f>
        <v>X</v>
      </c>
      <c r="W64" s="12" t="str">
        <f>VLOOKUP(A64,Norway!F:J,5,FALSE)</f>
        <v>X</v>
      </c>
      <c r="X64" s="12" t="e">
        <v>#N/A</v>
      </c>
      <c r="Y64" s="12" t="e">
        <f>VLOOKUP(A64,Poland!F:J,5,FALSE)</f>
        <v>#N/A</v>
      </c>
      <c r="Z64" s="12" t="e">
        <f>VLOOKUP(A64,Portugal!E:I,5,FALSE)</f>
        <v>#N/A</v>
      </c>
      <c r="AA64" s="12" t="e">
        <f>VLOOKUP(A64,Slovakia!F:J,5,FALSE)</f>
        <v>#N/A</v>
      </c>
      <c r="AB64" s="12" t="e">
        <f>VLOOKUP(A64,Slovenia!E:I,5,FALSE)</f>
        <v>#N/A</v>
      </c>
      <c r="AC64" s="12" t="e">
        <f>VLOOKUP(A64,Spain!F:J,5,FALSE)</f>
        <v>#N/A</v>
      </c>
      <c r="AD64" s="12" t="e">
        <f>VLOOKUP(A64,Sweden!F:J,5,FALSE)</f>
        <v>#N/A</v>
      </c>
      <c r="AE64" s="12" t="e">
        <f>VLOOKUP(A64,Switzerland!F:J,5,FALSE)</f>
        <v>#N/A</v>
      </c>
      <c r="AF64" s="12" t="str">
        <f>VLOOKUP(A64,MSP!D:H,5,FALSE)</f>
        <v>X</v>
      </c>
      <c r="AG64" s="12">
        <f t="shared" si="0"/>
        <v>4</v>
      </c>
    </row>
    <row r="65" spans="1:33" x14ac:dyDescent="0.25">
      <c r="A65" s="14" t="s">
        <v>133</v>
      </c>
      <c r="B65" s="12" t="e">
        <f>VLOOKUP(A65,Austria!F:J,5,FALSE)</f>
        <v>#N/A</v>
      </c>
      <c r="C65" s="12" t="e">
        <f>VLOOKUP(A65,Belgium!F:J,5,FALSE)</f>
        <v>#N/A</v>
      </c>
      <c r="D65" s="12" t="e">
        <f>VLOOKUP(A65,Bulgaria!F:J,5,FALSE)</f>
        <v>#N/A</v>
      </c>
      <c r="E65" s="12" t="e">
        <f>VLOOKUP(A65,Croatia!E:I,5,FALSE)</f>
        <v>#N/A</v>
      </c>
      <c r="F65" s="12" t="str">
        <f>VLOOKUP(A65,Cyprus!F:J,5,FALSE)</f>
        <v>X</v>
      </c>
      <c r="G65" s="12" t="e">
        <v>#N/A</v>
      </c>
      <c r="H65" s="12" t="e">
        <f>VLOOKUP(A65,Denmark!E:I,5,FALSE)</f>
        <v>#N/A</v>
      </c>
      <c r="I65" s="12" t="e">
        <f>VLOOKUP(A65,Estonia!F:J,5,FALSE)</f>
        <v>#N/A</v>
      </c>
      <c r="J65" s="12" t="e">
        <f>VLOOKUP(A65,Finland!C:G,5,FALSE)</f>
        <v>#N/A</v>
      </c>
      <c r="K65" s="12" t="str">
        <f>VLOOKUP(A65,France!F:J,5,FALSE)</f>
        <v>X</v>
      </c>
      <c r="L65" s="12" t="e">
        <f>VLOOKUP(A65,Germany!F:J,5,FALSE)</f>
        <v>#N/A</v>
      </c>
      <c r="M65" s="12" t="str">
        <f>VLOOKUP(A65,Greece!F:J,5,FALSE)</f>
        <v>X</v>
      </c>
      <c r="N65" s="12" t="e">
        <f>VLOOKUP(A65,#REF!,5,FALSE)</f>
        <v>#REF!</v>
      </c>
      <c r="O65" s="12" t="e">
        <v>#N/A</v>
      </c>
      <c r="P65" s="12" t="e">
        <v>#N/A</v>
      </c>
      <c r="Q65" s="12" t="e">
        <f>VLOOKUP(A65,Ireland!F:J,5,FALSE)</f>
        <v>#N/A</v>
      </c>
      <c r="R65" s="12" t="e">
        <v>#N/A</v>
      </c>
      <c r="S65" s="12" t="e">
        <v>#N/A</v>
      </c>
      <c r="T65" s="12" t="e">
        <v>#N/A</v>
      </c>
      <c r="U65" s="12" t="e">
        <f>VLOOKUP(A65,Malta!E:I,5,FALSE)</f>
        <v>#N/A</v>
      </c>
      <c r="V65" s="12" t="e">
        <f>VLOOKUP(A65,Netherlands!F:J,5,FALSE)</f>
        <v>#N/A</v>
      </c>
      <c r="W65" s="12" t="e">
        <f>VLOOKUP(A65,Norway!F:J,5,FALSE)</f>
        <v>#N/A</v>
      </c>
      <c r="X65" s="12" t="e">
        <v>#N/A</v>
      </c>
      <c r="Y65" s="12" t="e">
        <f>VLOOKUP(A65,Poland!F:J,5,FALSE)</f>
        <v>#N/A</v>
      </c>
      <c r="Z65" s="12" t="e">
        <f>VLOOKUP(A65,Portugal!E:I,5,FALSE)</f>
        <v>#N/A</v>
      </c>
      <c r="AA65" s="12" t="e">
        <f>VLOOKUP(A65,Slovakia!F:J,5,FALSE)</f>
        <v>#N/A</v>
      </c>
      <c r="AB65" s="12" t="str">
        <f>VLOOKUP(A65,Slovenia!E:I,5,FALSE)</f>
        <v>X</v>
      </c>
      <c r="AC65" s="12" t="e">
        <f>VLOOKUP(A65,Spain!F:J,5,FALSE)</f>
        <v>#N/A</v>
      </c>
      <c r="AD65" s="12" t="e">
        <f>VLOOKUP(A65,Sweden!F:J,5,FALSE)</f>
        <v>#N/A</v>
      </c>
      <c r="AE65" s="12" t="e">
        <f>VLOOKUP(A65,Switzerland!F:J,5,FALSE)</f>
        <v>#N/A</v>
      </c>
      <c r="AF65" s="12" t="e">
        <f>VLOOKUP(A65,MSP!D:H,5,FALSE)</f>
        <v>#N/A</v>
      </c>
      <c r="AG65" s="12">
        <f t="shared" si="0"/>
        <v>4</v>
      </c>
    </row>
    <row r="66" spans="1:33" x14ac:dyDescent="0.25">
      <c r="A66" s="14" t="s">
        <v>134</v>
      </c>
      <c r="B66" s="12" t="e">
        <f>VLOOKUP(A66,Austria!F:J,5,FALSE)</f>
        <v>#N/A</v>
      </c>
      <c r="C66" s="12" t="e">
        <f>VLOOKUP(A66,Belgium!F:J,5,FALSE)</f>
        <v>#N/A</v>
      </c>
      <c r="D66" s="12" t="e">
        <f>VLOOKUP(A66,Bulgaria!F:J,5,FALSE)</f>
        <v>#N/A</v>
      </c>
      <c r="E66" s="12" t="e">
        <f>VLOOKUP(A66,Croatia!E:I,5,FALSE)</f>
        <v>#N/A</v>
      </c>
      <c r="F66" s="12" t="str">
        <f>VLOOKUP(A66,Cyprus!F:J,5,FALSE)</f>
        <v>X</v>
      </c>
      <c r="G66" s="12" t="e">
        <v>#N/A</v>
      </c>
      <c r="H66" s="12" t="e">
        <f>VLOOKUP(A66,Denmark!E:I,5,FALSE)</f>
        <v>#N/A</v>
      </c>
      <c r="I66" s="12" t="e">
        <f>VLOOKUP(A66,Estonia!F:J,5,FALSE)</f>
        <v>#N/A</v>
      </c>
      <c r="J66" s="12" t="e">
        <f>VLOOKUP(A66,Finland!C:G,5,FALSE)</f>
        <v>#N/A</v>
      </c>
      <c r="K66" s="12" t="str">
        <f>VLOOKUP(A66,France!F:J,5,FALSE)</f>
        <v>X</v>
      </c>
      <c r="L66" s="12" t="e">
        <f>VLOOKUP(A66,Germany!F:J,5,FALSE)</f>
        <v>#N/A</v>
      </c>
      <c r="M66" s="12" t="e">
        <f>VLOOKUP(A66,Greece!F:J,5,FALSE)</f>
        <v>#N/A</v>
      </c>
      <c r="N66" s="12" t="e">
        <f>VLOOKUP(A66,#REF!,5,FALSE)</f>
        <v>#REF!</v>
      </c>
      <c r="O66" s="12" t="e">
        <v>#N/A</v>
      </c>
      <c r="P66" s="12" t="e">
        <v>#N/A</v>
      </c>
      <c r="Q66" s="12" t="e">
        <f>VLOOKUP(A66,Ireland!F:J,5,FALSE)</f>
        <v>#N/A</v>
      </c>
      <c r="R66" s="12" t="e">
        <v>#N/A</v>
      </c>
      <c r="S66" s="12" t="e">
        <v>#N/A</v>
      </c>
      <c r="T66" s="12" t="e">
        <v>#N/A</v>
      </c>
      <c r="U66" s="12" t="e">
        <f>VLOOKUP(A66,Malta!E:I,5,FALSE)</f>
        <v>#N/A</v>
      </c>
      <c r="V66" s="12" t="e">
        <f>VLOOKUP(A66,Netherlands!F:J,5,FALSE)</f>
        <v>#N/A</v>
      </c>
      <c r="W66" s="12" t="e">
        <f>VLOOKUP(A66,Norway!F:J,5,FALSE)</f>
        <v>#N/A</v>
      </c>
      <c r="X66" s="12" t="e">
        <v>#N/A</v>
      </c>
      <c r="Y66" s="12" t="e">
        <f>VLOOKUP(A66,Poland!F:J,5,FALSE)</f>
        <v>#N/A</v>
      </c>
      <c r="Z66" s="12" t="e">
        <f>VLOOKUP(A66,Portugal!E:I,5,FALSE)</f>
        <v>#N/A</v>
      </c>
      <c r="AA66" s="12" t="e">
        <f>VLOOKUP(A66,Slovakia!F:J,5,FALSE)</f>
        <v>#N/A</v>
      </c>
      <c r="AB66" s="12" t="e">
        <f>VLOOKUP(A66,Slovenia!E:I,5,FALSE)</f>
        <v>#N/A</v>
      </c>
      <c r="AC66" s="12" t="e">
        <f>VLOOKUP(A66,Spain!F:J,5,FALSE)</f>
        <v>#N/A</v>
      </c>
      <c r="AD66" s="12" t="e">
        <f>VLOOKUP(A66,Sweden!F:J,5,FALSE)</f>
        <v>#N/A</v>
      </c>
      <c r="AE66" s="12" t="e">
        <f>VLOOKUP(A66,Switzerland!F:J,5,FALSE)</f>
        <v>#N/A</v>
      </c>
      <c r="AF66" s="12" t="e">
        <f>VLOOKUP(A66,MSP!D:H,5,FALSE)</f>
        <v>#N/A</v>
      </c>
      <c r="AG66" s="12">
        <f t="shared" si="0"/>
        <v>2</v>
      </c>
    </row>
    <row r="67" spans="1:33" x14ac:dyDescent="0.25">
      <c r="A67" s="14" t="s">
        <v>135</v>
      </c>
      <c r="B67" s="12" t="e">
        <f>VLOOKUP(A67,Austria!F:J,5,FALSE)</f>
        <v>#N/A</v>
      </c>
      <c r="C67" s="12" t="e">
        <f>VLOOKUP(A67,Belgium!F:J,5,FALSE)</f>
        <v>#N/A</v>
      </c>
      <c r="D67" s="12" t="e">
        <f>VLOOKUP(A67,Bulgaria!F:J,5,FALSE)</f>
        <v>#N/A</v>
      </c>
      <c r="E67" s="12" t="e">
        <f>VLOOKUP(A67,Croatia!E:I,5,FALSE)</f>
        <v>#N/A</v>
      </c>
      <c r="F67" s="12" t="str">
        <f>VLOOKUP(A67,Cyprus!F:J,5,FALSE)</f>
        <v>X</v>
      </c>
      <c r="G67" s="12" t="e">
        <v>#N/A</v>
      </c>
      <c r="H67" s="12" t="e">
        <f>VLOOKUP(A67,Denmark!E:I,5,FALSE)</f>
        <v>#N/A</v>
      </c>
      <c r="I67" s="12" t="e">
        <f>VLOOKUP(A67,Estonia!F:J,5,FALSE)</f>
        <v>#N/A</v>
      </c>
      <c r="J67" s="12" t="e">
        <f>VLOOKUP(A67,Finland!C:G,5,FALSE)</f>
        <v>#N/A</v>
      </c>
      <c r="K67" s="12" t="e">
        <f>VLOOKUP(A67,France!F:J,5,FALSE)</f>
        <v>#N/A</v>
      </c>
      <c r="L67" s="12" t="e">
        <f>VLOOKUP(A67,Germany!F:J,5,FALSE)</f>
        <v>#N/A</v>
      </c>
      <c r="M67" s="12" t="str">
        <f>VLOOKUP(A67,Greece!F:J,5,FALSE)</f>
        <v>X</v>
      </c>
      <c r="N67" s="12" t="e">
        <f>VLOOKUP(A67,#REF!,5,FALSE)</f>
        <v>#REF!</v>
      </c>
      <c r="O67" s="12" t="e">
        <v>#N/A</v>
      </c>
      <c r="P67" s="12" t="e">
        <v>#N/A</v>
      </c>
      <c r="Q67" s="12" t="e">
        <f>VLOOKUP(A67,Ireland!F:J,5,FALSE)</f>
        <v>#N/A</v>
      </c>
      <c r="R67" s="12" t="e">
        <v>#N/A</v>
      </c>
      <c r="S67" s="12" t="e">
        <v>#N/A</v>
      </c>
      <c r="T67" s="12" t="e">
        <v>#N/A</v>
      </c>
      <c r="U67" s="12" t="e">
        <f>VLOOKUP(A67,Malta!E:I,5,FALSE)</f>
        <v>#N/A</v>
      </c>
      <c r="V67" s="12" t="e">
        <f>VLOOKUP(A67,Netherlands!F:J,5,FALSE)</f>
        <v>#N/A</v>
      </c>
      <c r="W67" s="12" t="e">
        <f>VLOOKUP(A67,Norway!F:J,5,FALSE)</f>
        <v>#N/A</v>
      </c>
      <c r="X67" s="12" t="e">
        <v>#N/A</v>
      </c>
      <c r="Y67" s="12" t="e">
        <f>VLOOKUP(A67,Poland!F:J,5,FALSE)</f>
        <v>#N/A</v>
      </c>
      <c r="Z67" s="12" t="e">
        <f>VLOOKUP(A67,Portugal!E:I,5,FALSE)</f>
        <v>#N/A</v>
      </c>
      <c r="AA67" s="12" t="e">
        <f>VLOOKUP(A67,Slovakia!F:J,5,FALSE)</f>
        <v>#N/A</v>
      </c>
      <c r="AB67" s="12" t="e">
        <f>VLOOKUP(A67,Slovenia!E:I,5,FALSE)</f>
        <v>#N/A</v>
      </c>
      <c r="AC67" s="12" t="e">
        <f>VLOOKUP(A67,Spain!F:J,5,FALSE)</f>
        <v>#N/A</v>
      </c>
      <c r="AD67" s="12" t="str">
        <f>VLOOKUP(A67,Sweden!F:J,5,FALSE)</f>
        <v>X</v>
      </c>
      <c r="AE67" s="12" t="e">
        <f>VLOOKUP(A67,Switzerland!F:J,5,FALSE)</f>
        <v>#N/A</v>
      </c>
      <c r="AF67" s="12" t="e">
        <f>VLOOKUP(A67,MSP!D:H,5,FALSE)</f>
        <v>#N/A</v>
      </c>
      <c r="AG67" s="12">
        <f t="shared" si="0"/>
        <v>3</v>
      </c>
    </row>
    <row r="68" spans="1:33" x14ac:dyDescent="0.25">
      <c r="A68" s="14" t="s">
        <v>136</v>
      </c>
      <c r="B68" s="12" t="e">
        <f>VLOOKUP(A68,Austria!F:J,5,FALSE)</f>
        <v>#N/A</v>
      </c>
      <c r="C68" s="12" t="e">
        <f>VLOOKUP(A68,Belgium!F:J,5,FALSE)</f>
        <v>#N/A</v>
      </c>
      <c r="D68" s="12" t="e">
        <f>VLOOKUP(A68,Bulgaria!F:J,5,FALSE)</f>
        <v>#N/A</v>
      </c>
      <c r="E68" s="12" t="e">
        <f>VLOOKUP(A68,Croatia!E:I,5,FALSE)</f>
        <v>#N/A</v>
      </c>
      <c r="F68" s="12" t="e">
        <f>VLOOKUP(A68,Cyprus!F:J,5,FALSE)</f>
        <v>#N/A</v>
      </c>
      <c r="G68" s="12" t="e">
        <v>#N/A</v>
      </c>
      <c r="H68" s="12" t="e">
        <f>VLOOKUP(A68,Denmark!E:I,5,FALSE)</f>
        <v>#N/A</v>
      </c>
      <c r="I68" s="12" t="e">
        <f>VLOOKUP(A68,Estonia!F:J,5,FALSE)</f>
        <v>#N/A</v>
      </c>
      <c r="J68" s="12" t="e">
        <f>VLOOKUP(A68,Finland!C:G,5,FALSE)</f>
        <v>#N/A</v>
      </c>
      <c r="K68" s="12" t="e">
        <f>VLOOKUP(A68,France!F:J,5,FALSE)</f>
        <v>#N/A</v>
      </c>
      <c r="L68" s="12" t="e">
        <f>VLOOKUP(A68,Germany!F:J,5,FALSE)</f>
        <v>#N/A</v>
      </c>
      <c r="M68" s="12" t="e">
        <f>VLOOKUP(A68,Greece!F:J,5,FALSE)</f>
        <v>#N/A</v>
      </c>
      <c r="N68" s="12" t="e">
        <f>VLOOKUP(A68,#REF!,5,FALSE)</f>
        <v>#REF!</v>
      </c>
      <c r="O68" s="12" t="e">
        <v>#N/A</v>
      </c>
      <c r="P68" s="12" t="e">
        <v>#N/A</v>
      </c>
      <c r="Q68" s="12" t="e">
        <f>VLOOKUP(A68,Ireland!F:J,5,FALSE)</f>
        <v>#N/A</v>
      </c>
      <c r="R68" s="12" t="e">
        <v>#N/A</v>
      </c>
      <c r="S68" s="12" t="e">
        <v>#N/A</v>
      </c>
      <c r="T68" s="12" t="e">
        <v>#N/A</v>
      </c>
      <c r="U68" s="12" t="str">
        <f>VLOOKUP(A68,Malta!E:I,5,FALSE)</f>
        <v>X</v>
      </c>
      <c r="V68" s="12" t="e">
        <f>VLOOKUP(A68,Netherlands!F:J,5,FALSE)</f>
        <v>#N/A</v>
      </c>
      <c r="W68" s="12" t="e">
        <f>VLOOKUP(A68,Norway!F:J,5,FALSE)</f>
        <v>#N/A</v>
      </c>
      <c r="X68" s="12" t="e">
        <v>#N/A</v>
      </c>
      <c r="Y68" s="12" t="e">
        <f>VLOOKUP(A68,Poland!F:J,5,FALSE)</f>
        <v>#N/A</v>
      </c>
      <c r="Z68" s="12" t="e">
        <f>VLOOKUP(A68,Portugal!E:I,5,FALSE)</f>
        <v>#N/A</v>
      </c>
      <c r="AA68" s="12" t="e">
        <f>VLOOKUP(A68,Slovakia!F:J,5,FALSE)</f>
        <v>#N/A</v>
      </c>
      <c r="AB68" s="12" t="e">
        <f>VLOOKUP(A68,Slovenia!E:I,5,FALSE)</f>
        <v>#N/A</v>
      </c>
      <c r="AC68" s="12" t="e">
        <f>VLOOKUP(A68,Spain!F:J,5,FALSE)</f>
        <v>#N/A</v>
      </c>
      <c r="AD68" s="12" t="str">
        <f>VLOOKUP(A68,Sweden!F:J,5,FALSE)</f>
        <v>X</v>
      </c>
      <c r="AE68" s="12" t="e">
        <f>VLOOKUP(A68,Switzerland!F:J,5,FALSE)</f>
        <v>#N/A</v>
      </c>
      <c r="AF68" s="12" t="e">
        <f>VLOOKUP(A68,MSP!D:H,5,FALSE)</f>
        <v>#N/A</v>
      </c>
      <c r="AG68" s="12">
        <f t="shared" ref="AG68:AG131" si="1">COUNTIF(B68:AE68,"X")</f>
        <v>2</v>
      </c>
    </row>
    <row r="69" spans="1:33" x14ac:dyDescent="0.25">
      <c r="A69" s="14" t="s">
        <v>137</v>
      </c>
      <c r="B69" s="12" t="e">
        <f>VLOOKUP(A69,Austria!F:J,5,FALSE)</f>
        <v>#N/A</v>
      </c>
      <c r="C69" s="12" t="e">
        <f>VLOOKUP(A69,Belgium!F:J,5,FALSE)</f>
        <v>#N/A</v>
      </c>
      <c r="D69" s="12" t="e">
        <f>VLOOKUP(A69,Bulgaria!F:J,5,FALSE)</f>
        <v>#N/A</v>
      </c>
      <c r="E69" s="12" t="e">
        <f>VLOOKUP(A69,Croatia!E:I,5,FALSE)</f>
        <v>#N/A</v>
      </c>
      <c r="F69" s="12" t="e">
        <f>VLOOKUP(A69,Cyprus!F:J,5,FALSE)</f>
        <v>#N/A</v>
      </c>
      <c r="G69" s="12" t="e">
        <v>#N/A</v>
      </c>
      <c r="H69" s="12" t="e">
        <f>VLOOKUP(A69,Denmark!E:I,5,FALSE)</f>
        <v>#N/A</v>
      </c>
      <c r="I69" s="12" t="e">
        <f>VLOOKUP(A69,Estonia!F:J,5,FALSE)</f>
        <v>#N/A</v>
      </c>
      <c r="J69" s="12" t="e">
        <f>VLOOKUP(A69,Finland!C:G,5,FALSE)</f>
        <v>#N/A</v>
      </c>
      <c r="K69" s="12" t="str">
        <f>VLOOKUP(A69,France!F:J,5,FALSE)</f>
        <v>X</v>
      </c>
      <c r="L69" s="12" t="e">
        <f>VLOOKUP(A69,Germany!F:J,5,FALSE)</f>
        <v>#N/A</v>
      </c>
      <c r="M69" s="12" t="str">
        <f>VLOOKUP(A69,Greece!F:J,5,FALSE)</f>
        <v>X</v>
      </c>
      <c r="N69" s="12" t="e">
        <f>VLOOKUP(A69,#REF!,5,FALSE)</f>
        <v>#REF!</v>
      </c>
      <c r="O69" s="12" t="e">
        <v>#N/A</v>
      </c>
      <c r="P69" s="12" t="e">
        <v>#N/A</v>
      </c>
      <c r="Q69" s="12" t="e">
        <f>VLOOKUP(A69,Ireland!F:J,5,FALSE)</f>
        <v>#N/A</v>
      </c>
      <c r="R69" s="12" t="e">
        <v>#N/A</v>
      </c>
      <c r="S69" s="12" t="e">
        <v>#N/A</v>
      </c>
      <c r="T69" s="12" t="e">
        <v>#N/A</v>
      </c>
      <c r="U69" s="12" t="e">
        <f>VLOOKUP(A69,Malta!E:I,5,FALSE)</f>
        <v>#N/A</v>
      </c>
      <c r="V69" s="12" t="e">
        <f>VLOOKUP(A69,Netherlands!F:J,5,FALSE)</f>
        <v>#N/A</v>
      </c>
      <c r="W69" s="12" t="e">
        <f>VLOOKUP(A69,Norway!F:J,5,FALSE)</f>
        <v>#N/A</v>
      </c>
      <c r="X69" s="12" t="e">
        <v>#N/A</v>
      </c>
      <c r="Y69" s="12" t="e">
        <f>VLOOKUP(A69,Poland!F:J,5,FALSE)</f>
        <v>#N/A</v>
      </c>
      <c r="Z69" s="12" t="e">
        <f>VLOOKUP(A69,Portugal!E:I,5,FALSE)</f>
        <v>#N/A</v>
      </c>
      <c r="AA69" s="12" t="e">
        <f>VLOOKUP(A69,Slovakia!F:J,5,FALSE)</f>
        <v>#N/A</v>
      </c>
      <c r="AB69" s="12" t="e">
        <f>VLOOKUP(A69,Slovenia!E:I,5,FALSE)</f>
        <v>#N/A</v>
      </c>
      <c r="AC69" s="12" t="str">
        <f>VLOOKUP(A69,Spain!F:J,5,FALSE)</f>
        <v>X</v>
      </c>
      <c r="AD69" s="12" t="e">
        <f>VLOOKUP(A69,Sweden!F:J,5,FALSE)</f>
        <v>#N/A</v>
      </c>
      <c r="AE69" s="12" t="e">
        <f>VLOOKUP(A69,Switzerland!F:J,5,FALSE)</f>
        <v>#N/A</v>
      </c>
      <c r="AF69" s="12" t="str">
        <f>VLOOKUP(A69,MSP!D:H,5,FALSE)</f>
        <v>X</v>
      </c>
      <c r="AG69" s="12">
        <f t="shared" si="1"/>
        <v>3</v>
      </c>
    </row>
    <row r="70" spans="1:33" x14ac:dyDescent="0.25">
      <c r="A70" s="14" t="s">
        <v>138</v>
      </c>
      <c r="B70" s="12" t="e">
        <f>VLOOKUP(A70,Austria!F:J,5,FALSE)</f>
        <v>#N/A</v>
      </c>
      <c r="C70" s="12" t="e">
        <f>VLOOKUP(A70,Belgium!F:J,5,FALSE)</f>
        <v>#N/A</v>
      </c>
      <c r="D70" s="12" t="e">
        <f>VLOOKUP(A70,Bulgaria!F:J,5,FALSE)</f>
        <v>#N/A</v>
      </c>
      <c r="E70" s="12" t="e">
        <f>VLOOKUP(A70,Croatia!E:I,5,FALSE)</f>
        <v>#N/A</v>
      </c>
      <c r="F70" s="12" t="str">
        <f>VLOOKUP(A70,Cyprus!F:J,5,FALSE)</f>
        <v>X</v>
      </c>
      <c r="G70" s="12" t="e">
        <v>#N/A</v>
      </c>
      <c r="H70" s="12" t="e">
        <f>VLOOKUP(A70,Denmark!E:I,5,FALSE)</f>
        <v>#N/A</v>
      </c>
      <c r="I70" s="12" t="e">
        <f>VLOOKUP(A70,Estonia!F:J,5,FALSE)</f>
        <v>#N/A</v>
      </c>
      <c r="J70" s="12" t="e">
        <f>VLOOKUP(A70,Finland!C:G,5,FALSE)</f>
        <v>#N/A</v>
      </c>
      <c r="K70" s="12" t="str">
        <f>VLOOKUP(A70,France!F:J,5,FALSE)</f>
        <v>X</v>
      </c>
      <c r="L70" s="12" t="e">
        <f>VLOOKUP(A70,Germany!F:J,5,FALSE)</f>
        <v>#N/A</v>
      </c>
      <c r="M70" s="12" t="e">
        <f>VLOOKUP(A70,Greece!F:J,5,FALSE)</f>
        <v>#N/A</v>
      </c>
      <c r="N70" s="12" t="e">
        <f>VLOOKUP(A70,#REF!,5,FALSE)</f>
        <v>#REF!</v>
      </c>
      <c r="O70" s="12" t="e">
        <v>#N/A</v>
      </c>
      <c r="P70" s="12" t="e">
        <v>#N/A</v>
      </c>
      <c r="Q70" s="12" t="str">
        <f>VLOOKUP(A70,Ireland!F:J,5,FALSE)</f>
        <v>X</v>
      </c>
      <c r="R70" s="12" t="e">
        <v>#N/A</v>
      </c>
      <c r="S70" s="12" t="e">
        <v>#N/A</v>
      </c>
      <c r="T70" s="12" t="e">
        <v>#N/A</v>
      </c>
      <c r="U70" s="12" t="e">
        <f>VLOOKUP(A70,Malta!E:I,5,FALSE)</f>
        <v>#N/A</v>
      </c>
      <c r="V70" s="12" t="e">
        <f>VLOOKUP(A70,Netherlands!F:J,5,FALSE)</f>
        <v>#N/A</v>
      </c>
      <c r="W70" s="12" t="e">
        <f>VLOOKUP(A70,Norway!F:J,5,FALSE)</f>
        <v>#N/A</v>
      </c>
      <c r="X70" s="12" t="e">
        <v>#N/A</v>
      </c>
      <c r="Y70" s="12" t="e">
        <f>VLOOKUP(A70,Poland!F:J,5,FALSE)</f>
        <v>#N/A</v>
      </c>
      <c r="Z70" s="12" t="e">
        <f>VLOOKUP(A70,Portugal!E:I,5,FALSE)</f>
        <v>#N/A</v>
      </c>
      <c r="AA70" s="12" t="e">
        <f>VLOOKUP(A70,Slovakia!F:J,5,FALSE)</f>
        <v>#N/A</v>
      </c>
      <c r="AB70" s="12" t="e">
        <f>VLOOKUP(A70,Slovenia!E:I,5,FALSE)</f>
        <v>#N/A</v>
      </c>
      <c r="AC70" s="12" t="e">
        <f>VLOOKUP(A70,Spain!F:J,5,FALSE)</f>
        <v>#N/A</v>
      </c>
      <c r="AD70" s="12" t="e">
        <f>VLOOKUP(A70,Sweden!F:J,5,FALSE)</f>
        <v>#N/A</v>
      </c>
      <c r="AE70" s="12" t="e">
        <f>VLOOKUP(A70,Switzerland!F:J,5,FALSE)</f>
        <v>#N/A</v>
      </c>
      <c r="AF70" s="12" t="e">
        <f>VLOOKUP(A70,MSP!D:H,5,FALSE)</f>
        <v>#N/A</v>
      </c>
      <c r="AG70" s="12">
        <f t="shared" si="1"/>
        <v>3</v>
      </c>
    </row>
    <row r="71" spans="1:33" x14ac:dyDescent="0.25">
      <c r="A71" s="14" t="s">
        <v>139</v>
      </c>
      <c r="B71" s="12" t="e">
        <f>VLOOKUP(A71,Austria!F:J,5,FALSE)</f>
        <v>#N/A</v>
      </c>
      <c r="C71" s="12" t="e">
        <f>VLOOKUP(A71,Belgium!F:J,5,FALSE)</f>
        <v>#N/A</v>
      </c>
      <c r="D71" s="12" t="e">
        <f>VLOOKUP(A71,Bulgaria!F:J,5,FALSE)</f>
        <v>#N/A</v>
      </c>
      <c r="E71" s="12" t="e">
        <f>VLOOKUP(A71,Croatia!E:I,5,FALSE)</f>
        <v>#N/A</v>
      </c>
      <c r="F71" s="12" t="e">
        <f>VLOOKUP(A71,Cyprus!F:J,5,FALSE)</f>
        <v>#N/A</v>
      </c>
      <c r="G71" s="12" t="e">
        <v>#N/A</v>
      </c>
      <c r="H71" s="12" t="e">
        <f>VLOOKUP(A71,Denmark!E:I,5,FALSE)</f>
        <v>#N/A</v>
      </c>
      <c r="I71" s="12" t="e">
        <f>VLOOKUP(A71,Estonia!F:J,5,FALSE)</f>
        <v>#N/A</v>
      </c>
      <c r="J71" s="12" t="e">
        <f>VLOOKUP(A71,Finland!C:G,5,FALSE)</f>
        <v>#N/A</v>
      </c>
      <c r="K71" s="12" t="str">
        <f>VLOOKUP(A71,France!F:J,5,FALSE)</f>
        <v>X</v>
      </c>
      <c r="L71" s="12" t="e">
        <f>VLOOKUP(A71,Germany!F:J,5,FALSE)</f>
        <v>#N/A</v>
      </c>
      <c r="M71" s="12" t="e">
        <f>VLOOKUP(A71,Greece!F:J,5,FALSE)</f>
        <v>#N/A</v>
      </c>
      <c r="N71" s="12" t="e">
        <f>VLOOKUP(A71,#REF!,5,FALSE)</f>
        <v>#REF!</v>
      </c>
      <c r="O71" s="12" t="e">
        <v>#N/A</v>
      </c>
      <c r="P71" s="12" t="e">
        <v>#N/A</v>
      </c>
      <c r="Q71" s="12" t="e">
        <f>VLOOKUP(A71,Ireland!F:J,5,FALSE)</f>
        <v>#N/A</v>
      </c>
      <c r="R71" s="12" t="e">
        <v>#N/A</v>
      </c>
      <c r="S71" s="12" t="e">
        <v>#N/A</v>
      </c>
      <c r="T71" s="12" t="e">
        <v>#N/A</v>
      </c>
      <c r="U71" s="12" t="e">
        <f>VLOOKUP(A71,Malta!E:I,5,FALSE)</f>
        <v>#N/A</v>
      </c>
      <c r="V71" s="12" t="e">
        <f>VLOOKUP(A71,Netherlands!F:J,5,FALSE)</f>
        <v>#N/A</v>
      </c>
      <c r="W71" s="12" t="str">
        <f>VLOOKUP(A71,Norway!F:J,5,FALSE)</f>
        <v>X</v>
      </c>
      <c r="X71" s="12" t="e">
        <v>#N/A</v>
      </c>
      <c r="Y71" s="12" t="str">
        <f>VLOOKUP(A71,Poland!F:J,5,FALSE)</f>
        <v>X</v>
      </c>
      <c r="Z71" s="12" t="e">
        <f>VLOOKUP(A71,Portugal!E:I,5,FALSE)</f>
        <v>#N/A</v>
      </c>
      <c r="AA71" s="12" t="e">
        <f>VLOOKUP(A71,Slovakia!F:J,5,FALSE)</f>
        <v>#N/A</v>
      </c>
      <c r="AB71" s="12" t="e">
        <f>VLOOKUP(A71,Slovenia!E:I,5,FALSE)</f>
        <v>#N/A</v>
      </c>
      <c r="AC71" s="12" t="e">
        <f>VLOOKUP(A71,Spain!F:J,5,FALSE)</f>
        <v>#N/A</v>
      </c>
      <c r="AD71" s="12" t="e">
        <f>VLOOKUP(A71,Sweden!F:J,5,FALSE)</f>
        <v>#N/A</v>
      </c>
      <c r="AE71" s="12" t="e">
        <f>VLOOKUP(A71,Switzerland!F:J,5,FALSE)</f>
        <v>#N/A</v>
      </c>
      <c r="AF71" s="12" t="e">
        <f>VLOOKUP(A71,MSP!D:H,5,FALSE)</f>
        <v>#N/A</v>
      </c>
      <c r="AG71" s="12">
        <f t="shared" si="1"/>
        <v>3</v>
      </c>
    </row>
    <row r="72" spans="1:33" x14ac:dyDescent="0.25">
      <c r="A72" s="14" t="s">
        <v>140</v>
      </c>
      <c r="B72" s="12" t="e">
        <f>VLOOKUP(A72,Austria!F:J,5,FALSE)</f>
        <v>#N/A</v>
      </c>
      <c r="C72" s="12" t="e">
        <f>VLOOKUP(A72,Belgium!F:J,5,FALSE)</f>
        <v>#N/A</v>
      </c>
      <c r="D72" s="12" t="e">
        <f>VLOOKUP(A72,Bulgaria!F:J,5,FALSE)</f>
        <v>#N/A</v>
      </c>
      <c r="E72" s="12" t="e">
        <f>VLOOKUP(A72,Croatia!E:I,5,FALSE)</f>
        <v>#N/A</v>
      </c>
      <c r="F72" s="12" t="e">
        <f>VLOOKUP(A72,Cyprus!F:J,5,FALSE)</f>
        <v>#N/A</v>
      </c>
      <c r="G72" s="12" t="e">
        <v>#N/A</v>
      </c>
      <c r="H72" s="12" t="e">
        <f>VLOOKUP(A72,Denmark!E:I,5,FALSE)</f>
        <v>#N/A</v>
      </c>
      <c r="I72" s="12" t="e">
        <f>VLOOKUP(A72,Estonia!F:J,5,FALSE)</f>
        <v>#N/A</v>
      </c>
      <c r="J72" s="12" t="e">
        <f>VLOOKUP(A72,Finland!C:G,5,FALSE)</f>
        <v>#N/A</v>
      </c>
      <c r="K72" s="12" t="str">
        <f>VLOOKUP(A72,France!F:J,5,FALSE)</f>
        <v>X</v>
      </c>
      <c r="L72" s="12" t="e">
        <f>VLOOKUP(A72,Germany!F:J,5,FALSE)</f>
        <v>#N/A</v>
      </c>
      <c r="M72" s="12" t="e">
        <f>VLOOKUP(A72,Greece!F:J,5,FALSE)</f>
        <v>#N/A</v>
      </c>
      <c r="N72" s="12" t="e">
        <f>VLOOKUP(A72,#REF!,5,FALSE)</f>
        <v>#REF!</v>
      </c>
      <c r="O72" s="12" t="e">
        <v>#N/A</v>
      </c>
      <c r="P72" s="12" t="e">
        <v>#N/A</v>
      </c>
      <c r="Q72" s="12" t="e">
        <f>VLOOKUP(A72,Ireland!F:J,5,FALSE)</f>
        <v>#N/A</v>
      </c>
      <c r="R72" s="12" t="e">
        <v>#N/A</v>
      </c>
      <c r="S72" s="12" t="e">
        <v>#N/A</v>
      </c>
      <c r="T72" s="12" t="e">
        <v>#N/A</v>
      </c>
      <c r="U72" s="12" t="e">
        <f>VLOOKUP(A72,Malta!E:I,5,FALSE)</f>
        <v>#N/A</v>
      </c>
      <c r="V72" s="12" t="e">
        <f>VLOOKUP(A72,Netherlands!F:J,5,FALSE)</f>
        <v>#N/A</v>
      </c>
      <c r="W72" s="12" t="e">
        <f>VLOOKUP(A72,Norway!F:J,5,FALSE)</f>
        <v>#N/A</v>
      </c>
      <c r="X72" s="12" t="e">
        <v>#N/A</v>
      </c>
      <c r="Y72" s="12" t="str">
        <f>VLOOKUP(A72,Poland!F:J,5,FALSE)</f>
        <v>X</v>
      </c>
      <c r="Z72" s="12" t="e">
        <f>VLOOKUP(A72,Portugal!E:I,5,FALSE)</f>
        <v>#N/A</v>
      </c>
      <c r="AA72" s="12" t="e">
        <f>VLOOKUP(A72,Slovakia!F:J,5,FALSE)</f>
        <v>#N/A</v>
      </c>
      <c r="AB72" s="12" t="e">
        <f>VLOOKUP(A72,Slovenia!E:I,5,FALSE)</f>
        <v>#N/A</v>
      </c>
      <c r="AC72" s="12" t="e">
        <f>VLOOKUP(A72,Spain!F:J,5,FALSE)</f>
        <v>#N/A</v>
      </c>
      <c r="AD72" s="12" t="e">
        <f>VLOOKUP(A72,Sweden!F:J,5,FALSE)</f>
        <v>#N/A</v>
      </c>
      <c r="AE72" s="12" t="e">
        <f>VLOOKUP(A72,Switzerland!F:J,5,FALSE)</f>
        <v>#N/A</v>
      </c>
      <c r="AF72" s="12" t="e">
        <f>VLOOKUP(A72,MSP!D:H,5,FALSE)</f>
        <v>#N/A</v>
      </c>
      <c r="AG72" s="12">
        <f t="shared" si="1"/>
        <v>2</v>
      </c>
    </row>
    <row r="73" spans="1:33" x14ac:dyDescent="0.25">
      <c r="A73" s="14" t="s">
        <v>141</v>
      </c>
      <c r="B73" s="12" t="e">
        <f>VLOOKUP(A73,Austria!F:J,5,FALSE)</f>
        <v>#N/A</v>
      </c>
      <c r="C73" s="12" t="e">
        <f>VLOOKUP(A73,Belgium!F:J,5,FALSE)</f>
        <v>#N/A</v>
      </c>
      <c r="D73" s="12" t="e">
        <f>VLOOKUP(A73,Bulgaria!F:J,5,FALSE)</f>
        <v>#N/A</v>
      </c>
      <c r="E73" s="12" t="e">
        <f>VLOOKUP(A73,Croatia!E:I,5,FALSE)</f>
        <v>#N/A</v>
      </c>
      <c r="F73" s="12" t="e">
        <f>VLOOKUP(A73,Cyprus!F:J,5,FALSE)</f>
        <v>#N/A</v>
      </c>
      <c r="G73" s="12" t="e">
        <v>#N/A</v>
      </c>
      <c r="H73" s="12" t="e">
        <f>VLOOKUP(A73,Denmark!E:I,5,FALSE)</f>
        <v>#N/A</v>
      </c>
      <c r="I73" s="12" t="e">
        <f>VLOOKUP(A73,Estonia!F:J,5,FALSE)</f>
        <v>#N/A</v>
      </c>
      <c r="J73" s="12" t="e">
        <f>VLOOKUP(A73,Finland!C:G,5,FALSE)</f>
        <v>#N/A</v>
      </c>
      <c r="K73" s="12" t="str">
        <f>VLOOKUP(A73,France!F:J,5,FALSE)</f>
        <v>X</v>
      </c>
      <c r="L73" s="12" t="e">
        <f>VLOOKUP(A73,Germany!F:J,5,FALSE)</f>
        <v>#N/A</v>
      </c>
      <c r="M73" s="12" t="e">
        <f>VLOOKUP(A73,Greece!F:J,5,FALSE)</f>
        <v>#N/A</v>
      </c>
      <c r="N73" s="12" t="e">
        <f>VLOOKUP(A73,#REF!,5,FALSE)</f>
        <v>#REF!</v>
      </c>
      <c r="O73" s="12" t="e">
        <v>#N/A</v>
      </c>
      <c r="P73" s="12" t="e">
        <v>#N/A</v>
      </c>
      <c r="Q73" s="12" t="e">
        <f>VLOOKUP(A73,Ireland!F:J,5,FALSE)</f>
        <v>#N/A</v>
      </c>
      <c r="R73" s="12" t="e">
        <v>#N/A</v>
      </c>
      <c r="S73" s="12" t="e">
        <v>#N/A</v>
      </c>
      <c r="T73" s="12" t="e">
        <v>#N/A</v>
      </c>
      <c r="U73" s="12" t="str">
        <f>VLOOKUP(A73,Malta!E:I,5,FALSE)</f>
        <v>X</v>
      </c>
      <c r="V73" s="12" t="e">
        <f>VLOOKUP(A73,Netherlands!F:J,5,FALSE)</f>
        <v>#N/A</v>
      </c>
      <c r="W73" s="12" t="e">
        <f>VLOOKUP(A73,Norway!F:J,5,FALSE)</f>
        <v>#N/A</v>
      </c>
      <c r="X73" s="12" t="e">
        <v>#N/A</v>
      </c>
      <c r="Y73" s="12" t="e">
        <f>VLOOKUP(A73,Poland!F:J,5,FALSE)</f>
        <v>#N/A</v>
      </c>
      <c r="Z73" s="12" t="e">
        <f>VLOOKUP(A73,Portugal!E:I,5,FALSE)</f>
        <v>#N/A</v>
      </c>
      <c r="AA73" s="12" t="e">
        <f>VLOOKUP(A73,Slovakia!F:J,5,FALSE)</f>
        <v>#N/A</v>
      </c>
      <c r="AB73" s="12" t="e">
        <f>VLOOKUP(A73,Slovenia!E:I,5,FALSE)</f>
        <v>#N/A</v>
      </c>
      <c r="AC73" s="12" t="e">
        <f>VLOOKUP(A73,Spain!F:J,5,FALSE)</f>
        <v>#N/A</v>
      </c>
      <c r="AD73" s="12" t="e">
        <f>VLOOKUP(A73,Sweden!F:J,5,FALSE)</f>
        <v>#N/A</v>
      </c>
      <c r="AE73" s="12" t="e">
        <f>VLOOKUP(A73,Switzerland!F:J,5,FALSE)</f>
        <v>#N/A</v>
      </c>
      <c r="AF73" s="12" t="e">
        <f>VLOOKUP(A73,MSP!D:H,5,FALSE)</f>
        <v>#N/A</v>
      </c>
      <c r="AG73" s="12">
        <f t="shared" si="1"/>
        <v>2</v>
      </c>
    </row>
    <row r="74" spans="1:33" x14ac:dyDescent="0.25">
      <c r="A74" s="14" t="s">
        <v>142</v>
      </c>
      <c r="B74" s="12" t="e">
        <f>VLOOKUP(A74,Austria!F:J,5,FALSE)</f>
        <v>#N/A</v>
      </c>
      <c r="C74" s="12" t="e">
        <f>VLOOKUP(A74,Belgium!F:J,5,FALSE)</f>
        <v>#N/A</v>
      </c>
      <c r="D74" s="12" t="e">
        <f>VLOOKUP(A74,Bulgaria!F:J,5,FALSE)</f>
        <v>#N/A</v>
      </c>
      <c r="E74" s="12" t="e">
        <f>VLOOKUP(A74,Croatia!E:I,5,FALSE)</f>
        <v>#N/A</v>
      </c>
      <c r="F74" s="12" t="str">
        <f>VLOOKUP(A74,Cyprus!F:J,5,FALSE)</f>
        <v>X</v>
      </c>
      <c r="G74" s="12" t="e">
        <v>#N/A</v>
      </c>
      <c r="H74" s="12" t="e">
        <f>VLOOKUP(A74,Denmark!E:I,5,FALSE)</f>
        <v>#N/A</v>
      </c>
      <c r="I74" s="12" t="e">
        <f>VLOOKUP(A74,Estonia!F:J,5,FALSE)</f>
        <v>#N/A</v>
      </c>
      <c r="J74" s="12" t="e">
        <f>VLOOKUP(A74,Finland!C:G,5,FALSE)</f>
        <v>#N/A</v>
      </c>
      <c r="K74" s="12" t="str">
        <f>VLOOKUP(A74,France!F:J,5,FALSE)</f>
        <v>X</v>
      </c>
      <c r="L74" s="12" t="e">
        <f>VLOOKUP(A74,Germany!F:J,5,FALSE)</f>
        <v>#N/A</v>
      </c>
      <c r="M74" s="12" t="e">
        <f>VLOOKUP(A74,Greece!F:J,5,FALSE)</f>
        <v>#N/A</v>
      </c>
      <c r="N74" s="12" t="e">
        <f>VLOOKUP(A74,#REF!,5,FALSE)</f>
        <v>#REF!</v>
      </c>
      <c r="O74" s="12" t="e">
        <v>#N/A</v>
      </c>
      <c r="P74" s="12" t="e">
        <v>#N/A</v>
      </c>
      <c r="Q74" s="12" t="e">
        <f>VLOOKUP(A74,Ireland!F:J,5,FALSE)</f>
        <v>#N/A</v>
      </c>
      <c r="R74" s="12" t="e">
        <v>#N/A</v>
      </c>
      <c r="S74" s="12" t="e">
        <v>#N/A</v>
      </c>
      <c r="T74" s="12" t="e">
        <v>#N/A</v>
      </c>
      <c r="U74" s="12" t="e">
        <f>VLOOKUP(A74,Malta!E:I,5,FALSE)</f>
        <v>#N/A</v>
      </c>
      <c r="V74" s="12" t="e">
        <f>VLOOKUP(A74,Netherlands!F:J,5,FALSE)</f>
        <v>#N/A</v>
      </c>
      <c r="W74" s="12" t="e">
        <f>VLOOKUP(A74,Norway!F:J,5,FALSE)</f>
        <v>#N/A</v>
      </c>
      <c r="X74" s="12" t="e">
        <v>#N/A</v>
      </c>
      <c r="Y74" s="12" t="e">
        <f>VLOOKUP(A74,Poland!F:J,5,FALSE)</f>
        <v>#N/A</v>
      </c>
      <c r="Z74" s="12" t="e">
        <f>VLOOKUP(A74,Portugal!E:I,5,FALSE)</f>
        <v>#N/A</v>
      </c>
      <c r="AA74" s="12" t="e">
        <f>VLOOKUP(A74,Slovakia!F:J,5,FALSE)</f>
        <v>#N/A</v>
      </c>
      <c r="AB74" s="12" t="e">
        <f>VLOOKUP(A74,Slovenia!E:I,5,FALSE)</f>
        <v>#N/A</v>
      </c>
      <c r="AC74" s="12" t="e">
        <f>VLOOKUP(A74,Spain!F:J,5,FALSE)</f>
        <v>#N/A</v>
      </c>
      <c r="AD74" s="12" t="e">
        <f>VLOOKUP(A74,Sweden!F:J,5,FALSE)</f>
        <v>#N/A</v>
      </c>
      <c r="AE74" s="12" t="e">
        <f>VLOOKUP(A74,Switzerland!F:J,5,FALSE)</f>
        <v>#N/A</v>
      </c>
      <c r="AF74" s="12" t="e">
        <f>VLOOKUP(A74,MSP!D:H,5,FALSE)</f>
        <v>#N/A</v>
      </c>
      <c r="AG74" s="12">
        <f t="shared" si="1"/>
        <v>2</v>
      </c>
    </row>
    <row r="75" spans="1:33" x14ac:dyDescent="0.25">
      <c r="A75" s="14" t="s">
        <v>143</v>
      </c>
      <c r="B75" s="12" t="e">
        <f>VLOOKUP(A75,Austria!F:J,5,FALSE)</f>
        <v>#N/A</v>
      </c>
      <c r="C75" s="12" t="e">
        <f>VLOOKUP(A75,Belgium!F:J,5,FALSE)</f>
        <v>#N/A</v>
      </c>
      <c r="D75" s="12" t="e">
        <f>VLOOKUP(A75,Bulgaria!F:J,5,FALSE)</f>
        <v>#N/A</v>
      </c>
      <c r="E75" s="12" t="str">
        <f>VLOOKUP(A75,Croatia!E:I,5,FALSE)</f>
        <v>X</v>
      </c>
      <c r="F75" s="12" t="str">
        <f>VLOOKUP(A75,Cyprus!F:J,5,FALSE)</f>
        <v>X</v>
      </c>
      <c r="G75" s="12" t="e">
        <v>#N/A</v>
      </c>
      <c r="H75" s="12" t="e">
        <f>VLOOKUP(A75,Denmark!E:I,5,FALSE)</f>
        <v>#N/A</v>
      </c>
      <c r="I75" s="12" t="e">
        <f>VLOOKUP(A75,Estonia!F:J,5,FALSE)</f>
        <v>#N/A</v>
      </c>
      <c r="J75" s="12" t="e">
        <f>VLOOKUP(A75,Finland!C:G,5,FALSE)</f>
        <v>#N/A</v>
      </c>
      <c r="K75" s="12" t="str">
        <f>VLOOKUP(A75,France!F:J,5,FALSE)</f>
        <v>X</v>
      </c>
      <c r="L75" s="12" t="e">
        <f>VLOOKUP(A75,Germany!F:J,5,FALSE)</f>
        <v>#N/A</v>
      </c>
      <c r="M75" s="12" t="e">
        <f>VLOOKUP(A75,Greece!F:J,5,FALSE)</f>
        <v>#N/A</v>
      </c>
      <c r="N75" s="12" t="e">
        <f>VLOOKUP(A75,#REF!,5,FALSE)</f>
        <v>#REF!</v>
      </c>
      <c r="O75" s="12" t="e">
        <v>#N/A</v>
      </c>
      <c r="P75" s="12" t="e">
        <v>#N/A</v>
      </c>
      <c r="Q75" s="12" t="e">
        <f>VLOOKUP(A75,Ireland!F:J,5,FALSE)</f>
        <v>#N/A</v>
      </c>
      <c r="R75" s="12" t="e">
        <v>#N/A</v>
      </c>
      <c r="S75" s="12" t="e">
        <v>#N/A</v>
      </c>
      <c r="T75" s="12" t="e">
        <v>#N/A</v>
      </c>
      <c r="U75" s="12" t="e">
        <f>VLOOKUP(A75,Malta!E:I,5,FALSE)</f>
        <v>#N/A</v>
      </c>
      <c r="V75" s="12" t="e">
        <f>VLOOKUP(A75,Netherlands!F:J,5,FALSE)</f>
        <v>#N/A</v>
      </c>
      <c r="W75" s="12" t="e">
        <f>VLOOKUP(A75,Norway!F:J,5,FALSE)</f>
        <v>#N/A</v>
      </c>
      <c r="X75" s="12" t="e">
        <v>#N/A</v>
      </c>
      <c r="Y75" s="12" t="str">
        <f>VLOOKUP(A75,Poland!F:J,5,FALSE)</f>
        <v>X</v>
      </c>
      <c r="Z75" s="12" t="e">
        <f>VLOOKUP(A75,Portugal!E:I,5,FALSE)</f>
        <v>#N/A</v>
      </c>
      <c r="AA75" s="12" t="e">
        <f>VLOOKUP(A75,Slovakia!F:J,5,FALSE)</f>
        <v>#N/A</v>
      </c>
      <c r="AB75" s="12" t="e">
        <f>VLOOKUP(A75,Slovenia!E:I,5,FALSE)</f>
        <v>#N/A</v>
      </c>
      <c r="AC75" s="12" t="str">
        <f>VLOOKUP(A75,Spain!F:J,5,FALSE)</f>
        <v>X</v>
      </c>
      <c r="AD75" s="12" t="e">
        <f>VLOOKUP(A75,Sweden!F:J,5,FALSE)</f>
        <v>#N/A</v>
      </c>
      <c r="AE75" s="12" t="e">
        <f>VLOOKUP(A75,Switzerland!F:J,5,FALSE)</f>
        <v>#N/A</v>
      </c>
      <c r="AF75" s="12" t="e">
        <f>VLOOKUP(A75,MSP!D:H,5,FALSE)</f>
        <v>#N/A</v>
      </c>
      <c r="AG75" s="12">
        <f t="shared" si="1"/>
        <v>5</v>
      </c>
    </row>
    <row r="76" spans="1:33" x14ac:dyDescent="0.25">
      <c r="A76" s="14" t="s">
        <v>144</v>
      </c>
      <c r="B76" s="12" t="e">
        <f>VLOOKUP(A76,Austria!F:J,5,FALSE)</f>
        <v>#N/A</v>
      </c>
      <c r="C76" s="12" t="e">
        <f>VLOOKUP(A76,Belgium!F:J,5,FALSE)</f>
        <v>#N/A</v>
      </c>
      <c r="D76" s="12" t="e">
        <f>VLOOKUP(A76,Bulgaria!F:J,5,FALSE)</f>
        <v>#N/A</v>
      </c>
      <c r="E76" s="12" t="e">
        <f>VLOOKUP(A76,Croatia!E:I,5,FALSE)</f>
        <v>#N/A</v>
      </c>
      <c r="F76" s="12" t="e">
        <f>VLOOKUP(A76,Cyprus!F:J,5,FALSE)</f>
        <v>#N/A</v>
      </c>
      <c r="G76" s="12" t="e">
        <v>#N/A</v>
      </c>
      <c r="H76" s="12" t="e">
        <f>VLOOKUP(A76,Denmark!E:I,5,FALSE)</f>
        <v>#N/A</v>
      </c>
      <c r="I76" s="12" t="e">
        <f>VLOOKUP(A76,Estonia!F:J,5,FALSE)</f>
        <v>#N/A</v>
      </c>
      <c r="J76" s="12" t="e">
        <f>VLOOKUP(A76,Finland!C:G,5,FALSE)</f>
        <v>#N/A</v>
      </c>
      <c r="K76" s="12" t="str">
        <f>VLOOKUP(A76,France!F:J,5,FALSE)</f>
        <v>X</v>
      </c>
      <c r="L76" s="12" t="e">
        <f>VLOOKUP(A76,Germany!F:J,5,FALSE)</f>
        <v>#N/A</v>
      </c>
      <c r="M76" s="12" t="e">
        <f>VLOOKUP(A76,Greece!F:J,5,FALSE)</f>
        <v>#N/A</v>
      </c>
      <c r="N76" s="12" t="e">
        <f>VLOOKUP(A76,#REF!,5,FALSE)</f>
        <v>#REF!</v>
      </c>
      <c r="O76" s="12" t="e">
        <v>#N/A</v>
      </c>
      <c r="P76" s="12" t="e">
        <v>#N/A</v>
      </c>
      <c r="Q76" s="12" t="e">
        <f>VLOOKUP(A76,Ireland!F:J,5,FALSE)</f>
        <v>#N/A</v>
      </c>
      <c r="R76" s="12" t="e">
        <v>#N/A</v>
      </c>
      <c r="S76" s="12" t="e">
        <v>#N/A</v>
      </c>
      <c r="T76" s="12" t="e">
        <v>#N/A</v>
      </c>
      <c r="U76" s="12" t="str">
        <f>VLOOKUP(A76,Malta!E:I,5,FALSE)</f>
        <v>X</v>
      </c>
      <c r="V76" s="12" t="str">
        <f>VLOOKUP(A76,Netherlands!F:J,5,FALSE)</f>
        <v>X</v>
      </c>
      <c r="W76" s="12" t="e">
        <f>VLOOKUP(A76,Norway!F:J,5,FALSE)</f>
        <v>#N/A</v>
      </c>
      <c r="X76" s="12" t="e">
        <v>#N/A</v>
      </c>
      <c r="Y76" s="12" t="e">
        <f>VLOOKUP(A76,Poland!F:J,5,FALSE)</f>
        <v>#N/A</v>
      </c>
      <c r="Z76" s="12" t="e">
        <f>VLOOKUP(A76,Portugal!E:I,5,FALSE)</f>
        <v>#N/A</v>
      </c>
      <c r="AA76" s="12" t="e">
        <f>VLOOKUP(A76,Slovakia!F:J,5,FALSE)</f>
        <v>#N/A</v>
      </c>
      <c r="AB76" s="12" t="e">
        <f>VLOOKUP(A76,Slovenia!E:I,5,FALSE)</f>
        <v>#N/A</v>
      </c>
      <c r="AC76" s="12" t="e">
        <f>VLOOKUP(A76,Spain!F:J,5,FALSE)</f>
        <v>#N/A</v>
      </c>
      <c r="AD76" s="12" t="e">
        <f>VLOOKUP(A76,Sweden!F:J,5,FALSE)</f>
        <v>#N/A</v>
      </c>
      <c r="AE76" s="12" t="e">
        <f>VLOOKUP(A76,Switzerland!F:J,5,FALSE)</f>
        <v>#N/A</v>
      </c>
      <c r="AF76" s="12" t="str">
        <f>VLOOKUP(A76,MSP!D:H,5,FALSE)</f>
        <v>X</v>
      </c>
      <c r="AG76" s="12">
        <f t="shared" si="1"/>
        <v>3</v>
      </c>
    </row>
    <row r="77" spans="1:33" x14ac:dyDescent="0.25">
      <c r="A77" s="14" t="s">
        <v>145</v>
      </c>
      <c r="B77" s="12" t="e">
        <f>VLOOKUP(A77,Austria!F:J,5,FALSE)</f>
        <v>#N/A</v>
      </c>
      <c r="C77" s="12" t="e">
        <f>VLOOKUP(A77,Belgium!F:J,5,FALSE)</f>
        <v>#N/A</v>
      </c>
      <c r="D77" s="12" t="e">
        <f>VLOOKUP(A77,Bulgaria!F:J,5,FALSE)</f>
        <v>#N/A</v>
      </c>
      <c r="E77" s="12" t="e">
        <f>VLOOKUP(A77,Croatia!E:I,5,FALSE)</f>
        <v>#N/A</v>
      </c>
      <c r="F77" s="12" t="e">
        <f>VLOOKUP(A77,Cyprus!F:J,5,FALSE)</f>
        <v>#N/A</v>
      </c>
      <c r="G77" s="12" t="e">
        <v>#N/A</v>
      </c>
      <c r="H77" s="12" t="e">
        <f>VLOOKUP(A77,Denmark!E:I,5,FALSE)</f>
        <v>#N/A</v>
      </c>
      <c r="I77" s="12" t="e">
        <f>VLOOKUP(A77,Estonia!F:J,5,FALSE)</f>
        <v>#N/A</v>
      </c>
      <c r="J77" s="12" t="e">
        <f>VLOOKUP(A77,Finland!C:G,5,FALSE)</f>
        <v>#N/A</v>
      </c>
      <c r="K77" s="12" t="str">
        <f>VLOOKUP(A77,France!F:J,5,FALSE)</f>
        <v>X</v>
      </c>
      <c r="L77" s="12" t="e">
        <f>VLOOKUP(A77,Germany!F:J,5,FALSE)</f>
        <v>#N/A</v>
      </c>
      <c r="M77" s="12" t="e">
        <f>VLOOKUP(A77,Greece!F:J,5,FALSE)</f>
        <v>#N/A</v>
      </c>
      <c r="N77" s="12" t="e">
        <f>VLOOKUP(A77,#REF!,5,FALSE)</f>
        <v>#REF!</v>
      </c>
      <c r="O77" s="12" t="e">
        <v>#N/A</v>
      </c>
      <c r="P77" s="12" t="e">
        <v>#N/A</v>
      </c>
      <c r="Q77" s="12" t="e">
        <f>VLOOKUP(A77,Ireland!F:J,5,FALSE)</f>
        <v>#N/A</v>
      </c>
      <c r="R77" s="12" t="e">
        <v>#N/A</v>
      </c>
      <c r="S77" s="12" t="e">
        <v>#N/A</v>
      </c>
      <c r="T77" s="12" t="e">
        <v>#N/A</v>
      </c>
      <c r="U77" s="12" t="e">
        <f>VLOOKUP(A77,Malta!E:I,5,FALSE)</f>
        <v>#N/A</v>
      </c>
      <c r="V77" s="12" t="e">
        <f>VLOOKUP(A77,Netherlands!F:J,5,FALSE)</f>
        <v>#N/A</v>
      </c>
      <c r="W77" s="12" t="str">
        <f>VLOOKUP(A77,Norway!F:J,5,FALSE)</f>
        <v>X</v>
      </c>
      <c r="X77" s="12" t="e">
        <v>#N/A</v>
      </c>
      <c r="Y77" s="12" t="e">
        <f>VLOOKUP(A77,Poland!F:J,5,FALSE)</f>
        <v>#N/A</v>
      </c>
      <c r="Z77" s="12" t="e">
        <f>VLOOKUP(A77,Portugal!E:I,5,FALSE)</f>
        <v>#N/A</v>
      </c>
      <c r="AA77" s="12" t="e">
        <f>VLOOKUP(A77,Slovakia!F:J,5,FALSE)</f>
        <v>#N/A</v>
      </c>
      <c r="AB77" s="12" t="e">
        <f>VLOOKUP(A77,Slovenia!E:I,5,FALSE)</f>
        <v>#N/A</v>
      </c>
      <c r="AC77" s="12" t="e">
        <f>VLOOKUP(A77,Spain!F:J,5,FALSE)</f>
        <v>#N/A</v>
      </c>
      <c r="AD77" s="12" t="str">
        <f>VLOOKUP(A77,Sweden!F:J,5,FALSE)</f>
        <v>X</v>
      </c>
      <c r="AE77" s="12" t="e">
        <f>VLOOKUP(A77,Switzerland!F:J,5,FALSE)</f>
        <v>#N/A</v>
      </c>
      <c r="AF77" s="12" t="e">
        <f>VLOOKUP(A77,MSP!D:H,5,FALSE)</f>
        <v>#N/A</v>
      </c>
      <c r="AG77" s="12">
        <f t="shared" si="1"/>
        <v>3</v>
      </c>
    </row>
    <row r="78" spans="1:33" x14ac:dyDescent="0.25">
      <c r="A78" s="14" t="s">
        <v>146</v>
      </c>
      <c r="B78" s="12" t="e">
        <f>VLOOKUP(A78,Austria!F:J,5,FALSE)</f>
        <v>#N/A</v>
      </c>
      <c r="C78" s="12" t="e">
        <f>VLOOKUP(A78,Belgium!F:J,5,FALSE)</f>
        <v>#N/A</v>
      </c>
      <c r="D78" s="12" t="e">
        <f>VLOOKUP(A78,Bulgaria!F:J,5,FALSE)</f>
        <v>#N/A</v>
      </c>
      <c r="E78" s="12" t="str">
        <f>VLOOKUP(A78,Croatia!E:I,5,FALSE)</f>
        <v>X</v>
      </c>
      <c r="F78" s="12" t="e">
        <f>VLOOKUP(A78,Cyprus!F:J,5,FALSE)</f>
        <v>#N/A</v>
      </c>
      <c r="G78" s="12" t="e">
        <v>#N/A</v>
      </c>
      <c r="H78" s="12" t="str">
        <f>VLOOKUP(A78,Denmark!E:I,5,FALSE)</f>
        <v>X</v>
      </c>
      <c r="I78" s="12" t="e">
        <f>VLOOKUP(A78,Estonia!F:J,5,FALSE)</f>
        <v>#N/A</v>
      </c>
      <c r="J78" s="12" t="e">
        <f>VLOOKUP(A78,Finland!C:G,5,FALSE)</f>
        <v>#N/A</v>
      </c>
      <c r="K78" s="12" t="e">
        <f>VLOOKUP(A78,France!F:J,5,FALSE)</f>
        <v>#N/A</v>
      </c>
      <c r="L78" s="12" t="e">
        <f>VLOOKUP(A78,Germany!F:J,5,FALSE)</f>
        <v>#N/A</v>
      </c>
      <c r="M78" s="12" t="str">
        <f>VLOOKUP(A78,Greece!F:J,5,FALSE)</f>
        <v>X</v>
      </c>
      <c r="N78" s="12" t="e">
        <f>VLOOKUP(A78,#REF!,5,FALSE)</f>
        <v>#REF!</v>
      </c>
      <c r="O78" s="12" t="e">
        <v>#N/A</v>
      </c>
      <c r="P78" s="12" t="e">
        <v>#N/A</v>
      </c>
      <c r="Q78" s="12" t="e">
        <f>VLOOKUP(A78,Ireland!F:J,5,FALSE)</f>
        <v>#N/A</v>
      </c>
      <c r="R78" s="12" t="e">
        <v>#N/A</v>
      </c>
      <c r="S78" s="12" t="e">
        <v>#N/A</v>
      </c>
      <c r="T78" s="12" t="e">
        <v>#N/A</v>
      </c>
      <c r="U78" s="12" t="str">
        <f>VLOOKUP(A78,Malta!E:I,5,FALSE)</f>
        <v>X</v>
      </c>
      <c r="V78" s="12" t="str">
        <f>VLOOKUP(A78,Netherlands!F:J,5,FALSE)</f>
        <v>X</v>
      </c>
      <c r="W78" s="12" t="e">
        <f>VLOOKUP(A78,Norway!F:J,5,FALSE)</f>
        <v>#N/A</v>
      </c>
      <c r="X78" s="12" t="e">
        <v>#N/A</v>
      </c>
      <c r="Y78" s="12" t="e">
        <f>VLOOKUP(A78,Poland!F:J,5,FALSE)</f>
        <v>#N/A</v>
      </c>
      <c r="Z78" s="12" t="e">
        <f>VLOOKUP(A78,Portugal!E:I,5,FALSE)</f>
        <v>#N/A</v>
      </c>
      <c r="AA78" s="12" t="e">
        <f>VLOOKUP(A78,Slovakia!F:J,5,FALSE)</f>
        <v>#N/A</v>
      </c>
      <c r="AB78" s="12" t="e">
        <f>VLOOKUP(A78,Slovenia!E:I,5,FALSE)</f>
        <v>#N/A</v>
      </c>
      <c r="AC78" s="12" t="e">
        <f>VLOOKUP(A78,Spain!F:J,5,FALSE)</f>
        <v>#N/A</v>
      </c>
      <c r="AD78" s="12" t="e">
        <f>VLOOKUP(A78,Sweden!F:J,5,FALSE)</f>
        <v>#N/A</v>
      </c>
      <c r="AE78" s="12" t="e">
        <f>VLOOKUP(A78,Switzerland!F:J,5,FALSE)</f>
        <v>#N/A</v>
      </c>
      <c r="AF78" s="12" t="str">
        <f>VLOOKUP(A78,MSP!D:H,5,FALSE)</f>
        <v>X</v>
      </c>
      <c r="AG78" s="12">
        <f t="shared" si="1"/>
        <v>5</v>
      </c>
    </row>
    <row r="79" spans="1:33" x14ac:dyDescent="0.25">
      <c r="A79" s="14" t="s">
        <v>147</v>
      </c>
      <c r="B79" s="12" t="e">
        <f>VLOOKUP(A79,Austria!F:J,5,FALSE)</f>
        <v>#N/A</v>
      </c>
      <c r="C79" s="12" t="e">
        <f>VLOOKUP(A79,Belgium!F:J,5,FALSE)</f>
        <v>#N/A</v>
      </c>
      <c r="D79" s="12" t="e">
        <f>VLOOKUP(A79,Bulgaria!F:J,5,FALSE)</f>
        <v>#N/A</v>
      </c>
      <c r="E79" s="12" t="e">
        <f>VLOOKUP(A79,Croatia!E:I,5,FALSE)</f>
        <v>#N/A</v>
      </c>
      <c r="F79" s="12" t="e">
        <f>VLOOKUP(A79,Cyprus!F:J,5,FALSE)</f>
        <v>#N/A</v>
      </c>
      <c r="G79" s="12" t="e">
        <v>#N/A</v>
      </c>
      <c r="H79" s="12" t="e">
        <f>VLOOKUP(A79,Denmark!E:I,5,FALSE)</f>
        <v>#N/A</v>
      </c>
      <c r="I79" s="12" t="e">
        <f>VLOOKUP(A79,Estonia!F:J,5,FALSE)</f>
        <v>#N/A</v>
      </c>
      <c r="J79" s="12" t="str">
        <f>VLOOKUP(A79,Finland!C:G,5,FALSE)</f>
        <v>X</v>
      </c>
      <c r="K79" s="12" t="e">
        <f>VLOOKUP(A79,France!F:J,5,FALSE)</f>
        <v>#N/A</v>
      </c>
      <c r="L79" s="12" t="e">
        <f>VLOOKUP(A79,Germany!F:J,5,FALSE)</f>
        <v>#N/A</v>
      </c>
      <c r="M79" s="12" t="e">
        <f>VLOOKUP(A79,Greece!F:J,5,FALSE)</f>
        <v>#N/A</v>
      </c>
      <c r="N79" s="12" t="e">
        <f>VLOOKUP(A79,#REF!,5,FALSE)</f>
        <v>#REF!</v>
      </c>
      <c r="O79" s="12" t="e">
        <v>#N/A</v>
      </c>
      <c r="P79" s="12" t="e">
        <v>#N/A</v>
      </c>
      <c r="Q79" s="12" t="e">
        <f>VLOOKUP(A79,Ireland!F:J,5,FALSE)</f>
        <v>#N/A</v>
      </c>
      <c r="R79" s="12" t="e">
        <v>#N/A</v>
      </c>
      <c r="S79" s="12" t="e">
        <v>#N/A</v>
      </c>
      <c r="T79" s="12" t="e">
        <v>#N/A</v>
      </c>
      <c r="U79" s="12" t="e">
        <f>VLOOKUP(A79,Malta!E:I,5,FALSE)</f>
        <v>#N/A</v>
      </c>
      <c r="V79" s="12" t="e">
        <f>VLOOKUP(A79,Netherlands!F:J,5,FALSE)</f>
        <v>#N/A</v>
      </c>
      <c r="W79" s="12" t="e">
        <f>VLOOKUP(A79,Norway!F:J,5,FALSE)</f>
        <v>#N/A</v>
      </c>
      <c r="X79" s="12" t="e">
        <v>#N/A</v>
      </c>
      <c r="Y79" s="12" t="e">
        <f>VLOOKUP(A79,Poland!F:J,5,FALSE)</f>
        <v>#N/A</v>
      </c>
      <c r="Z79" s="12" t="e">
        <f>VLOOKUP(A79,Portugal!E:I,5,FALSE)</f>
        <v>#N/A</v>
      </c>
      <c r="AA79" s="12" t="e">
        <f>VLOOKUP(A79,Slovakia!F:J,5,FALSE)</f>
        <v>#N/A</v>
      </c>
      <c r="AB79" s="12" t="e">
        <f>VLOOKUP(A79,Slovenia!E:I,5,FALSE)</f>
        <v>#N/A</v>
      </c>
      <c r="AC79" s="12" t="e">
        <f>VLOOKUP(A79,Spain!F:J,5,FALSE)</f>
        <v>#N/A</v>
      </c>
      <c r="AD79" s="12" t="str">
        <f>VLOOKUP(A79,Sweden!F:J,5,FALSE)</f>
        <v>X</v>
      </c>
      <c r="AE79" s="12" t="e">
        <f>VLOOKUP(A79,Switzerland!F:J,5,FALSE)</f>
        <v>#N/A</v>
      </c>
      <c r="AF79" s="12" t="e">
        <f>VLOOKUP(A79,MSP!D:H,5,FALSE)</f>
        <v>#N/A</v>
      </c>
      <c r="AG79" s="12">
        <f t="shared" si="1"/>
        <v>2</v>
      </c>
    </row>
    <row r="80" spans="1:33" x14ac:dyDescent="0.25">
      <c r="A80" s="14" t="s">
        <v>148</v>
      </c>
      <c r="B80" s="12" t="e">
        <f>VLOOKUP(A80,Austria!F:J,5,FALSE)</f>
        <v>#N/A</v>
      </c>
      <c r="C80" s="12" t="e">
        <f>VLOOKUP(A80,Belgium!F:J,5,FALSE)</f>
        <v>#N/A</v>
      </c>
      <c r="D80" s="12" t="e">
        <f>VLOOKUP(A80,Bulgaria!F:J,5,FALSE)</f>
        <v>#N/A</v>
      </c>
      <c r="E80" s="12" t="e">
        <f>VLOOKUP(A80,Croatia!E:I,5,FALSE)</f>
        <v>#N/A</v>
      </c>
      <c r="F80" s="12" t="e">
        <f>VLOOKUP(A80,Cyprus!F:J,5,FALSE)</f>
        <v>#N/A</v>
      </c>
      <c r="G80" s="12" t="e">
        <v>#N/A</v>
      </c>
      <c r="H80" s="12" t="e">
        <f>VLOOKUP(A80,Denmark!E:I,5,FALSE)</f>
        <v>#N/A</v>
      </c>
      <c r="I80" s="12" t="e">
        <f>VLOOKUP(A80,Estonia!F:J,5,FALSE)</f>
        <v>#N/A</v>
      </c>
      <c r="J80" s="12" t="e">
        <f>VLOOKUP(A80,Finland!C:G,5,FALSE)</f>
        <v>#N/A</v>
      </c>
      <c r="K80" s="12" t="e">
        <f>VLOOKUP(A80,France!F:J,5,FALSE)</f>
        <v>#N/A</v>
      </c>
      <c r="L80" s="12" t="e">
        <f>VLOOKUP(A80,Germany!F:J,5,FALSE)</f>
        <v>#N/A</v>
      </c>
      <c r="M80" s="12" t="e">
        <f>VLOOKUP(A80,Greece!F:J,5,FALSE)</f>
        <v>#N/A</v>
      </c>
      <c r="N80" s="12" t="e">
        <f>VLOOKUP(A80,#REF!,5,FALSE)</f>
        <v>#REF!</v>
      </c>
      <c r="O80" s="12" t="e">
        <v>#N/A</v>
      </c>
      <c r="P80" s="12" t="e">
        <v>#N/A</v>
      </c>
      <c r="Q80" s="12" t="e">
        <f>VLOOKUP(A80,Ireland!F:J,5,FALSE)</f>
        <v>#N/A</v>
      </c>
      <c r="R80" s="12" t="e">
        <v>#N/A</v>
      </c>
      <c r="S80" s="12" t="e">
        <v>#N/A</v>
      </c>
      <c r="T80" s="12" t="e">
        <v>#N/A</v>
      </c>
      <c r="U80" s="12" t="str">
        <f>VLOOKUP(A80,Malta!E:I,5,FALSE)</f>
        <v>X</v>
      </c>
      <c r="V80" s="12" t="e">
        <f>VLOOKUP(A80,Netherlands!F:J,5,FALSE)</f>
        <v>#N/A</v>
      </c>
      <c r="W80" s="12" t="e">
        <f>VLOOKUP(A80,Norway!F:J,5,FALSE)</f>
        <v>#N/A</v>
      </c>
      <c r="X80" s="12" t="e">
        <v>#N/A</v>
      </c>
      <c r="Y80" s="12" t="e">
        <f>VLOOKUP(A80,Poland!F:J,5,FALSE)</f>
        <v>#N/A</v>
      </c>
      <c r="Z80" s="12" t="e">
        <f>VLOOKUP(A80,Portugal!E:I,5,FALSE)</f>
        <v>#N/A</v>
      </c>
      <c r="AA80" s="12" t="e">
        <f>VLOOKUP(A80,Slovakia!F:J,5,FALSE)</f>
        <v>#N/A</v>
      </c>
      <c r="AB80" s="12" t="e">
        <f>VLOOKUP(A80,Slovenia!E:I,5,FALSE)</f>
        <v>#N/A</v>
      </c>
      <c r="AC80" s="12" t="str">
        <f>VLOOKUP(A80,Spain!F:J,5,FALSE)</f>
        <v>X</v>
      </c>
      <c r="AD80" s="12" t="str">
        <f>VLOOKUP(A80,Sweden!F:J,5,FALSE)</f>
        <v>X</v>
      </c>
      <c r="AE80" s="12" t="e">
        <f>VLOOKUP(A80,Switzerland!F:J,5,FALSE)</f>
        <v>#N/A</v>
      </c>
      <c r="AF80" s="12" t="str">
        <f>VLOOKUP(A80,MSP!D:H,5,FALSE)</f>
        <v>X</v>
      </c>
      <c r="AG80" s="12">
        <f t="shared" si="1"/>
        <v>3</v>
      </c>
    </row>
    <row r="81" spans="1:33" x14ac:dyDescent="0.25">
      <c r="A81" s="14" t="s">
        <v>149</v>
      </c>
      <c r="B81" s="12" t="e">
        <f>VLOOKUP(A81,Austria!F:J,5,FALSE)</f>
        <v>#N/A</v>
      </c>
      <c r="C81" s="12" t="e">
        <f>VLOOKUP(A81,Belgium!F:J,5,FALSE)</f>
        <v>#N/A</v>
      </c>
      <c r="D81" s="12" t="e">
        <f>VLOOKUP(A81,Bulgaria!F:J,5,FALSE)</f>
        <v>#N/A</v>
      </c>
      <c r="E81" s="12" t="e">
        <f>VLOOKUP(A81,Croatia!E:I,5,FALSE)</f>
        <v>#N/A</v>
      </c>
      <c r="F81" s="12" t="e">
        <f>VLOOKUP(A81,Cyprus!F:J,5,FALSE)</f>
        <v>#N/A</v>
      </c>
      <c r="G81" s="12" t="e">
        <v>#N/A</v>
      </c>
      <c r="H81" s="12" t="e">
        <f>VLOOKUP(A81,Denmark!E:I,5,FALSE)</f>
        <v>#N/A</v>
      </c>
      <c r="I81" s="12" t="e">
        <f>VLOOKUP(A81,Estonia!F:J,5,FALSE)</f>
        <v>#N/A</v>
      </c>
      <c r="J81" s="12" t="e">
        <f>VLOOKUP(A81,Finland!C:G,5,FALSE)</f>
        <v>#N/A</v>
      </c>
      <c r="K81" s="12" t="str">
        <f>VLOOKUP(A81,France!F:J,5,FALSE)</f>
        <v>X</v>
      </c>
      <c r="L81" s="12" t="e">
        <f>VLOOKUP(A81,Germany!F:J,5,FALSE)</f>
        <v>#N/A</v>
      </c>
      <c r="M81" s="12" t="e">
        <f>VLOOKUP(A81,Greece!F:J,5,FALSE)</f>
        <v>#N/A</v>
      </c>
      <c r="N81" s="12" t="e">
        <f>VLOOKUP(A81,#REF!,5,FALSE)</f>
        <v>#REF!</v>
      </c>
      <c r="O81" s="12" t="e">
        <v>#N/A</v>
      </c>
      <c r="P81" s="12" t="e">
        <v>#N/A</v>
      </c>
      <c r="Q81" s="12" t="e">
        <f>VLOOKUP(A81,Ireland!F:J,5,FALSE)</f>
        <v>#N/A</v>
      </c>
      <c r="R81" s="12" t="e">
        <v>#N/A</v>
      </c>
      <c r="S81" s="12" t="e">
        <v>#N/A</v>
      </c>
      <c r="T81" s="12" t="e">
        <v>#N/A</v>
      </c>
      <c r="U81" s="12" t="e">
        <f>VLOOKUP(A81,Malta!E:I,5,FALSE)</f>
        <v>#N/A</v>
      </c>
      <c r="V81" s="12" t="e">
        <f>VLOOKUP(A81,Netherlands!F:J,5,FALSE)</f>
        <v>#N/A</v>
      </c>
      <c r="W81" s="12" t="e">
        <f>VLOOKUP(A81,Norway!F:J,5,FALSE)</f>
        <v>#N/A</v>
      </c>
      <c r="X81" s="12" t="e">
        <v>#N/A</v>
      </c>
      <c r="Y81" s="12" t="e">
        <f>VLOOKUP(A81,Poland!F:J,5,FALSE)</f>
        <v>#N/A</v>
      </c>
      <c r="Z81" s="12" t="e">
        <f>VLOOKUP(A81,Portugal!E:I,5,FALSE)</f>
        <v>#N/A</v>
      </c>
      <c r="AA81" s="12" t="e">
        <f>VLOOKUP(A81,Slovakia!F:J,5,FALSE)</f>
        <v>#N/A</v>
      </c>
      <c r="AB81" s="12" t="e">
        <f>VLOOKUP(A81,Slovenia!E:I,5,FALSE)</f>
        <v>#N/A</v>
      </c>
      <c r="AC81" s="12" t="e">
        <f>VLOOKUP(A81,Spain!F:J,5,FALSE)</f>
        <v>#N/A</v>
      </c>
      <c r="AD81" s="12" t="str">
        <f>VLOOKUP(A81,Sweden!F:J,5,FALSE)</f>
        <v>X</v>
      </c>
      <c r="AE81" s="12" t="e">
        <f>VLOOKUP(A81,Switzerland!F:J,5,FALSE)</f>
        <v>#N/A</v>
      </c>
      <c r="AF81" s="12" t="str">
        <f>VLOOKUP(A81,MSP!D:H,5,FALSE)</f>
        <v>X</v>
      </c>
      <c r="AG81" s="12">
        <f t="shared" si="1"/>
        <v>2</v>
      </c>
    </row>
    <row r="82" spans="1:33" x14ac:dyDescent="0.25">
      <c r="A82" s="14" t="s">
        <v>150</v>
      </c>
      <c r="B82" s="12" t="e">
        <f>VLOOKUP(A82,Austria!F:J,5,FALSE)</f>
        <v>#N/A</v>
      </c>
      <c r="C82" s="12" t="e">
        <f>VLOOKUP(A82,Belgium!F:J,5,FALSE)</f>
        <v>#N/A</v>
      </c>
      <c r="D82" s="12" t="e">
        <f>VLOOKUP(A82,Bulgaria!F:J,5,FALSE)</f>
        <v>#N/A</v>
      </c>
      <c r="E82" s="12" t="e">
        <f>VLOOKUP(A82,Croatia!E:I,5,FALSE)</f>
        <v>#N/A</v>
      </c>
      <c r="F82" s="12" t="e">
        <f>VLOOKUP(A82,Cyprus!F:J,5,FALSE)</f>
        <v>#N/A</v>
      </c>
      <c r="G82" s="12" t="e">
        <v>#N/A</v>
      </c>
      <c r="H82" s="12" t="e">
        <f>VLOOKUP(A82,Denmark!E:I,5,FALSE)</f>
        <v>#N/A</v>
      </c>
      <c r="I82" s="12" t="e">
        <f>VLOOKUP(A82,Estonia!F:J,5,FALSE)</f>
        <v>#N/A</v>
      </c>
      <c r="J82" s="12" t="str">
        <f>VLOOKUP(A82,Finland!C:G,5,FALSE)</f>
        <v>X</v>
      </c>
      <c r="K82" s="12" t="str">
        <f>VLOOKUP(A82,France!F:J,5,FALSE)</f>
        <v>X</v>
      </c>
      <c r="L82" s="12" t="e">
        <f>VLOOKUP(A82,Germany!F:J,5,FALSE)</f>
        <v>#N/A</v>
      </c>
      <c r="M82" s="12" t="e">
        <f>VLOOKUP(A82,Greece!F:J,5,FALSE)</f>
        <v>#N/A</v>
      </c>
      <c r="N82" s="12" t="e">
        <f>VLOOKUP(A82,#REF!,5,FALSE)</f>
        <v>#REF!</v>
      </c>
      <c r="O82" s="12" t="e">
        <v>#N/A</v>
      </c>
      <c r="P82" s="12" t="e">
        <v>#N/A</v>
      </c>
      <c r="Q82" s="12" t="e">
        <f>VLOOKUP(A82,Ireland!F:J,5,FALSE)</f>
        <v>#N/A</v>
      </c>
      <c r="R82" s="12" t="e">
        <v>#N/A</v>
      </c>
      <c r="S82" s="12" t="e">
        <v>#N/A</v>
      </c>
      <c r="T82" s="12" t="e">
        <v>#N/A</v>
      </c>
      <c r="U82" s="12" t="e">
        <f>VLOOKUP(A82,Malta!E:I,5,FALSE)</f>
        <v>#N/A</v>
      </c>
      <c r="V82" s="12" t="str">
        <f>VLOOKUP(A82,Netherlands!F:J,5,FALSE)</f>
        <v>X</v>
      </c>
      <c r="W82" s="12" t="e">
        <f>VLOOKUP(A82,Norway!F:J,5,FALSE)</f>
        <v>#N/A</v>
      </c>
      <c r="X82" s="12" t="e">
        <v>#N/A</v>
      </c>
      <c r="Y82" s="12" t="e">
        <f>VLOOKUP(A82,Poland!F:J,5,FALSE)</f>
        <v>#N/A</v>
      </c>
      <c r="Z82" s="12" t="str">
        <f>VLOOKUP(A82,Portugal!E:I,5,FALSE)</f>
        <v>X</v>
      </c>
      <c r="AA82" s="12" t="e">
        <f>VLOOKUP(A82,Slovakia!F:J,5,FALSE)</f>
        <v>#N/A</v>
      </c>
      <c r="AB82" s="12" t="e">
        <f>VLOOKUP(A82,Slovenia!E:I,5,FALSE)</f>
        <v>#N/A</v>
      </c>
      <c r="AC82" s="12" t="str">
        <f>VLOOKUP(A82,Spain!F:J,5,FALSE)</f>
        <v>X</v>
      </c>
      <c r="AD82" s="12" t="e">
        <f>VLOOKUP(A82,Sweden!F:J,5,FALSE)</f>
        <v>#N/A</v>
      </c>
      <c r="AE82" s="12" t="e">
        <f>VLOOKUP(A82,Switzerland!F:J,5,FALSE)</f>
        <v>#N/A</v>
      </c>
      <c r="AF82" s="12" t="e">
        <f>VLOOKUP(A82,MSP!D:H,5,FALSE)</f>
        <v>#N/A</v>
      </c>
      <c r="AG82" s="12">
        <f t="shared" si="1"/>
        <v>5</v>
      </c>
    </row>
    <row r="83" spans="1:33" x14ac:dyDescent="0.25">
      <c r="A83" s="14" t="s">
        <v>151</v>
      </c>
      <c r="B83" s="12" t="e">
        <f>VLOOKUP(A83,Austria!F:J,5,FALSE)</f>
        <v>#N/A</v>
      </c>
      <c r="C83" s="12" t="e">
        <f>VLOOKUP(A83,Belgium!F:J,5,FALSE)</f>
        <v>#N/A</v>
      </c>
      <c r="D83" s="12" t="e">
        <f>VLOOKUP(A83,Bulgaria!F:J,5,FALSE)</f>
        <v>#N/A</v>
      </c>
      <c r="E83" s="12" t="e">
        <f>VLOOKUP(A83,Croatia!E:I,5,FALSE)</f>
        <v>#N/A</v>
      </c>
      <c r="F83" s="12" t="e">
        <f>VLOOKUP(A83,Cyprus!F:J,5,FALSE)</f>
        <v>#N/A</v>
      </c>
      <c r="G83" s="12" t="e">
        <v>#N/A</v>
      </c>
      <c r="H83" s="12" t="e">
        <f>VLOOKUP(A83,Denmark!E:I,5,FALSE)</f>
        <v>#N/A</v>
      </c>
      <c r="I83" s="12" t="e">
        <f>VLOOKUP(A83,Estonia!F:J,5,FALSE)</f>
        <v>#N/A</v>
      </c>
      <c r="J83" s="12" t="str">
        <f>VLOOKUP(A83,Finland!C:G,5,FALSE)</f>
        <v>X</v>
      </c>
      <c r="K83" s="12" t="str">
        <f>VLOOKUP(A83,France!F:J,5,FALSE)</f>
        <v>X</v>
      </c>
      <c r="L83" s="12" t="e">
        <f>VLOOKUP(A83,Germany!F:J,5,FALSE)</f>
        <v>#N/A</v>
      </c>
      <c r="M83" s="12" t="e">
        <f>VLOOKUP(A83,Greece!F:J,5,FALSE)</f>
        <v>#N/A</v>
      </c>
      <c r="N83" s="12" t="e">
        <f>VLOOKUP(A83,#REF!,5,FALSE)</f>
        <v>#REF!</v>
      </c>
      <c r="O83" s="12" t="e">
        <v>#N/A</v>
      </c>
      <c r="P83" s="12" t="e">
        <v>#N/A</v>
      </c>
      <c r="Q83" s="12" t="e">
        <f>VLOOKUP(A83,Ireland!F:J,5,FALSE)</f>
        <v>#N/A</v>
      </c>
      <c r="R83" s="12" t="e">
        <v>#N/A</v>
      </c>
      <c r="S83" s="12" t="e">
        <v>#N/A</v>
      </c>
      <c r="T83" s="12" t="e">
        <v>#N/A</v>
      </c>
      <c r="U83" s="12" t="e">
        <f>VLOOKUP(A83,Malta!E:I,5,FALSE)</f>
        <v>#N/A</v>
      </c>
      <c r="V83" s="12" t="str">
        <f>VLOOKUP(A83,Netherlands!F:J,5,FALSE)</f>
        <v>X</v>
      </c>
      <c r="W83" s="12" t="e">
        <f>VLOOKUP(A83,Norway!F:J,5,FALSE)</f>
        <v>#N/A</v>
      </c>
      <c r="X83" s="12" t="e">
        <v>#N/A</v>
      </c>
      <c r="Y83" s="12" t="e">
        <f>VLOOKUP(A83,Poland!F:J,5,FALSE)</f>
        <v>#N/A</v>
      </c>
      <c r="Z83" s="12" t="str">
        <f>VLOOKUP(A83,Portugal!E:I,5,FALSE)</f>
        <v>X</v>
      </c>
      <c r="AA83" s="12" t="e">
        <f>VLOOKUP(A83,Slovakia!F:J,5,FALSE)</f>
        <v>#N/A</v>
      </c>
      <c r="AB83" s="12" t="e">
        <f>VLOOKUP(A83,Slovenia!E:I,5,FALSE)</f>
        <v>#N/A</v>
      </c>
      <c r="AC83" s="12" t="str">
        <f>VLOOKUP(A83,Spain!F:J,5,FALSE)</f>
        <v>X</v>
      </c>
      <c r="AD83" s="12" t="e">
        <f>VLOOKUP(A83,Sweden!F:J,5,FALSE)</f>
        <v>#N/A</v>
      </c>
      <c r="AE83" s="12" t="e">
        <f>VLOOKUP(A83,Switzerland!F:J,5,FALSE)</f>
        <v>#N/A</v>
      </c>
      <c r="AF83" s="12" t="e">
        <f>VLOOKUP(A83,MSP!D:H,5,FALSE)</f>
        <v>#N/A</v>
      </c>
      <c r="AG83" s="12">
        <f t="shared" si="1"/>
        <v>5</v>
      </c>
    </row>
    <row r="84" spans="1:33" x14ac:dyDescent="0.25">
      <c r="A84" s="14" t="s">
        <v>152</v>
      </c>
      <c r="B84" s="12" t="e">
        <f>VLOOKUP(A84,Austria!F:J,5,FALSE)</f>
        <v>#N/A</v>
      </c>
      <c r="C84" s="12" t="e">
        <f>VLOOKUP(A84,Belgium!F:J,5,FALSE)</f>
        <v>#N/A</v>
      </c>
      <c r="D84" s="12" t="e">
        <f>VLOOKUP(A84,Bulgaria!F:J,5,FALSE)</f>
        <v>#N/A</v>
      </c>
      <c r="E84" s="12" t="e">
        <f>VLOOKUP(A84,Croatia!E:I,5,FALSE)</f>
        <v>#N/A</v>
      </c>
      <c r="F84" s="12" t="e">
        <f>VLOOKUP(A84,Cyprus!F:J,5,FALSE)</f>
        <v>#N/A</v>
      </c>
      <c r="G84" s="12" t="e">
        <v>#N/A</v>
      </c>
      <c r="H84" s="12" t="e">
        <f>VLOOKUP(A84,Denmark!E:I,5,FALSE)</f>
        <v>#N/A</v>
      </c>
      <c r="I84" s="12" t="e">
        <f>VLOOKUP(A84,Estonia!F:J,5,FALSE)</f>
        <v>#N/A</v>
      </c>
      <c r="J84" s="12" t="e">
        <f>VLOOKUP(A84,Finland!C:G,5,FALSE)</f>
        <v>#N/A</v>
      </c>
      <c r="K84" s="12" t="e">
        <f>VLOOKUP(A84,France!F:J,5,FALSE)</f>
        <v>#N/A</v>
      </c>
      <c r="L84" s="12" t="e">
        <f>VLOOKUP(A84,Germany!F:J,5,FALSE)</f>
        <v>#N/A</v>
      </c>
      <c r="M84" s="12" t="e">
        <f>VLOOKUP(A84,Greece!F:J,5,FALSE)</f>
        <v>#N/A</v>
      </c>
      <c r="N84" s="12" t="e">
        <f>VLOOKUP(A84,#REF!,5,FALSE)</f>
        <v>#REF!</v>
      </c>
      <c r="O84" s="12" t="e">
        <v>#N/A</v>
      </c>
      <c r="P84" s="12" t="e">
        <v>#N/A</v>
      </c>
      <c r="Q84" s="12" t="str">
        <f>VLOOKUP(A84,Ireland!F:J,5,FALSE)</f>
        <v>X</v>
      </c>
      <c r="R84" s="12" t="e">
        <v>#N/A</v>
      </c>
      <c r="S84" s="12" t="e">
        <v>#N/A</v>
      </c>
      <c r="T84" s="12" t="e">
        <v>#N/A</v>
      </c>
      <c r="U84" s="12" t="str">
        <f>VLOOKUP(A84,Malta!E:I,5,FALSE)</f>
        <v>X</v>
      </c>
      <c r="V84" s="12" t="str">
        <f>VLOOKUP(A84,Netherlands!F:J,5,FALSE)</f>
        <v>X</v>
      </c>
      <c r="W84" s="12" t="e">
        <f>VLOOKUP(A84,Norway!F:J,5,FALSE)</f>
        <v>#N/A</v>
      </c>
      <c r="X84" s="12" t="e">
        <v>#N/A</v>
      </c>
      <c r="Y84" s="12" t="e">
        <f>VLOOKUP(A84,Poland!F:J,5,FALSE)</f>
        <v>#N/A</v>
      </c>
      <c r="Z84" s="12" t="e">
        <f>VLOOKUP(A84,Portugal!E:I,5,FALSE)</f>
        <v>#N/A</v>
      </c>
      <c r="AA84" s="12" t="e">
        <f>VLOOKUP(A84,Slovakia!F:J,5,FALSE)</f>
        <v>#N/A</v>
      </c>
      <c r="AB84" s="12" t="e">
        <f>VLOOKUP(A84,Slovenia!E:I,5,FALSE)</f>
        <v>#N/A</v>
      </c>
      <c r="AC84" s="12" t="e">
        <f>VLOOKUP(A84,Spain!F:J,5,FALSE)</f>
        <v>#N/A</v>
      </c>
      <c r="AD84" s="12" t="e">
        <f>VLOOKUP(A84,Sweden!F:J,5,FALSE)</f>
        <v>#N/A</v>
      </c>
      <c r="AE84" s="12" t="e">
        <f>VLOOKUP(A84,Switzerland!F:J,5,FALSE)</f>
        <v>#N/A</v>
      </c>
      <c r="AF84" s="12" t="str">
        <f>VLOOKUP(A84,MSP!D:H,5,FALSE)</f>
        <v>X</v>
      </c>
      <c r="AG84" s="12">
        <f t="shared" si="1"/>
        <v>3</v>
      </c>
    </row>
    <row r="85" spans="1:33" x14ac:dyDescent="0.25">
      <c r="A85" s="14" t="s">
        <v>153</v>
      </c>
      <c r="B85" s="12" t="e">
        <f>VLOOKUP(A85,Austria!F:J,5,FALSE)</f>
        <v>#N/A</v>
      </c>
      <c r="C85" s="12" t="e">
        <f>VLOOKUP(A85,Belgium!F:J,5,FALSE)</f>
        <v>#N/A</v>
      </c>
      <c r="D85" s="12" t="e">
        <f>VLOOKUP(A85,Bulgaria!F:J,5,FALSE)</f>
        <v>#N/A</v>
      </c>
      <c r="E85" s="12" t="e">
        <f>VLOOKUP(A85,Croatia!E:I,5,FALSE)</f>
        <v>#N/A</v>
      </c>
      <c r="F85" s="12" t="str">
        <f>VLOOKUP(A85,Cyprus!F:J,5,FALSE)</f>
        <v>X</v>
      </c>
      <c r="G85" s="12" t="e">
        <v>#N/A</v>
      </c>
      <c r="H85" s="12" t="e">
        <f>VLOOKUP(A85,Denmark!E:I,5,FALSE)</f>
        <v>#N/A</v>
      </c>
      <c r="I85" s="12" t="e">
        <f>VLOOKUP(A85,Estonia!F:J,5,FALSE)</f>
        <v>#N/A</v>
      </c>
      <c r="J85" s="12" t="e">
        <f>VLOOKUP(A85,Finland!C:G,5,FALSE)</f>
        <v>#N/A</v>
      </c>
      <c r="K85" s="12" t="str">
        <f>VLOOKUP(A85,France!F:J,5,FALSE)</f>
        <v>X</v>
      </c>
      <c r="L85" s="12" t="e">
        <f>VLOOKUP(A85,Germany!F:J,5,FALSE)</f>
        <v>#N/A</v>
      </c>
      <c r="M85" s="12" t="str">
        <f>VLOOKUP(A85,Greece!F:J,5,FALSE)</f>
        <v>X</v>
      </c>
      <c r="N85" s="12" t="e">
        <f>VLOOKUP(A85,#REF!,5,FALSE)</f>
        <v>#REF!</v>
      </c>
      <c r="O85" s="12" t="e">
        <v>#N/A</v>
      </c>
      <c r="P85" s="12" t="e">
        <v>#N/A</v>
      </c>
      <c r="Q85" s="12" t="e">
        <f>VLOOKUP(A85,Ireland!F:J,5,FALSE)</f>
        <v>#N/A</v>
      </c>
      <c r="R85" s="12" t="e">
        <v>#N/A</v>
      </c>
      <c r="S85" s="12" t="e">
        <v>#N/A</v>
      </c>
      <c r="T85" s="12" t="e">
        <v>#N/A</v>
      </c>
      <c r="U85" s="12" t="e">
        <f>VLOOKUP(A85,Malta!E:I,5,FALSE)</f>
        <v>#N/A</v>
      </c>
      <c r="V85" s="12" t="e">
        <f>VLOOKUP(A85,Netherlands!F:J,5,FALSE)</f>
        <v>#N/A</v>
      </c>
      <c r="W85" s="12" t="e">
        <f>VLOOKUP(A85,Norway!F:J,5,FALSE)</f>
        <v>#N/A</v>
      </c>
      <c r="X85" s="12" t="e">
        <v>#N/A</v>
      </c>
      <c r="Y85" s="12" t="e">
        <f>VLOOKUP(A85,Poland!F:J,5,FALSE)</f>
        <v>#N/A</v>
      </c>
      <c r="Z85" s="12" t="e">
        <f>VLOOKUP(A85,Portugal!E:I,5,FALSE)</f>
        <v>#N/A</v>
      </c>
      <c r="AA85" s="12" t="e">
        <f>VLOOKUP(A85,Slovakia!F:J,5,FALSE)</f>
        <v>#N/A</v>
      </c>
      <c r="AB85" s="12" t="e">
        <f>VLOOKUP(A85,Slovenia!E:I,5,FALSE)</f>
        <v>#N/A</v>
      </c>
      <c r="AC85" s="12" t="e">
        <f>VLOOKUP(A85,Spain!F:J,5,FALSE)</f>
        <v>#N/A</v>
      </c>
      <c r="AD85" s="12" t="e">
        <f>VLOOKUP(A85,Sweden!F:J,5,FALSE)</f>
        <v>#N/A</v>
      </c>
      <c r="AE85" s="12" t="e">
        <f>VLOOKUP(A85,Switzerland!F:J,5,FALSE)</f>
        <v>#N/A</v>
      </c>
      <c r="AF85" s="12" t="e">
        <f>VLOOKUP(A85,MSP!D:H,5,FALSE)</f>
        <v>#N/A</v>
      </c>
      <c r="AG85" s="12">
        <f t="shared" si="1"/>
        <v>3</v>
      </c>
    </row>
    <row r="86" spans="1:33" x14ac:dyDescent="0.25">
      <c r="A86" s="14" t="s">
        <v>154</v>
      </c>
      <c r="B86" s="12" t="e">
        <f>VLOOKUP(A86,Austria!F:J,5,FALSE)</f>
        <v>#N/A</v>
      </c>
      <c r="C86" s="12" t="e">
        <f>VLOOKUP(A86,Belgium!F:J,5,FALSE)</f>
        <v>#N/A</v>
      </c>
      <c r="D86" s="12" t="e">
        <f>VLOOKUP(A86,Bulgaria!F:J,5,FALSE)</f>
        <v>#N/A</v>
      </c>
      <c r="E86" s="12" t="e">
        <f>VLOOKUP(A86,Croatia!E:I,5,FALSE)</f>
        <v>#N/A</v>
      </c>
      <c r="F86" s="12" t="str">
        <f>VLOOKUP(A86,Cyprus!F:J,5,FALSE)</f>
        <v>X</v>
      </c>
      <c r="G86" s="12" t="e">
        <v>#N/A</v>
      </c>
      <c r="H86" s="12" t="e">
        <f>VLOOKUP(A86,Denmark!E:I,5,FALSE)</f>
        <v>#N/A</v>
      </c>
      <c r="I86" s="12" t="e">
        <f>VLOOKUP(A86,Estonia!F:J,5,FALSE)</f>
        <v>#N/A</v>
      </c>
      <c r="J86" s="12" t="e">
        <f>VLOOKUP(A86,Finland!C:G,5,FALSE)</f>
        <v>#N/A</v>
      </c>
      <c r="K86" s="12" t="str">
        <f>VLOOKUP(A86,France!F:J,5,FALSE)</f>
        <v>X</v>
      </c>
      <c r="L86" s="12" t="str">
        <f>VLOOKUP(A86,Germany!F:J,5,FALSE)</f>
        <v>X</v>
      </c>
      <c r="M86" s="12" t="e">
        <f>VLOOKUP(A86,Greece!F:J,5,FALSE)</f>
        <v>#N/A</v>
      </c>
      <c r="N86" s="12" t="e">
        <f>VLOOKUP(A86,#REF!,5,FALSE)</f>
        <v>#REF!</v>
      </c>
      <c r="O86" s="12" t="e">
        <v>#N/A</v>
      </c>
      <c r="P86" s="12" t="e">
        <v>#N/A</v>
      </c>
      <c r="Q86" s="12" t="e">
        <f>VLOOKUP(A86,Ireland!F:J,5,FALSE)</f>
        <v>#N/A</v>
      </c>
      <c r="R86" s="12" t="e">
        <v>#N/A</v>
      </c>
      <c r="S86" s="12" t="e">
        <v>#N/A</v>
      </c>
      <c r="T86" s="12" t="e">
        <v>#N/A</v>
      </c>
      <c r="U86" s="12" t="e">
        <f>VLOOKUP(A86,Malta!E:I,5,FALSE)</f>
        <v>#N/A</v>
      </c>
      <c r="V86" s="12" t="e">
        <f>VLOOKUP(A86,Netherlands!F:J,5,FALSE)</f>
        <v>#N/A</v>
      </c>
      <c r="W86" s="12" t="e">
        <f>VLOOKUP(A86,Norway!F:J,5,FALSE)</f>
        <v>#N/A</v>
      </c>
      <c r="X86" s="12" t="e">
        <v>#N/A</v>
      </c>
      <c r="Y86" s="12" t="e">
        <f>VLOOKUP(A86,Poland!F:J,5,FALSE)</f>
        <v>#N/A</v>
      </c>
      <c r="Z86" s="12" t="str">
        <f>VLOOKUP(A86,Portugal!E:I,5,FALSE)</f>
        <v>X</v>
      </c>
      <c r="AA86" s="12" t="str">
        <f>VLOOKUP(A86,Slovakia!F:J,5,FALSE)</f>
        <v>X</v>
      </c>
      <c r="AB86" s="12" t="e">
        <f>VLOOKUP(A86,Slovenia!E:I,5,FALSE)</f>
        <v>#N/A</v>
      </c>
      <c r="AC86" s="12" t="e">
        <f>VLOOKUP(A86,Spain!F:J,5,FALSE)</f>
        <v>#N/A</v>
      </c>
      <c r="AD86" s="12" t="e">
        <f>VLOOKUP(A86,Sweden!F:J,5,FALSE)</f>
        <v>#N/A</v>
      </c>
      <c r="AE86" s="12" t="e">
        <f>VLOOKUP(A86,Switzerland!F:J,5,FALSE)</f>
        <v>#N/A</v>
      </c>
      <c r="AF86" s="12" t="e">
        <f>VLOOKUP(A86,MSP!D:H,5,FALSE)</f>
        <v>#N/A</v>
      </c>
      <c r="AG86" s="12">
        <f t="shared" si="1"/>
        <v>5</v>
      </c>
    </row>
    <row r="87" spans="1:33" x14ac:dyDescent="0.25">
      <c r="A87" s="14" t="s">
        <v>155</v>
      </c>
      <c r="B87" s="12" t="e">
        <f>VLOOKUP(A87,Austria!F:J,5,FALSE)</f>
        <v>#N/A</v>
      </c>
      <c r="C87" s="12" t="e">
        <f>VLOOKUP(A87,Belgium!F:J,5,FALSE)</f>
        <v>#N/A</v>
      </c>
      <c r="D87" s="12" t="e">
        <f>VLOOKUP(A87,Bulgaria!F:J,5,FALSE)</f>
        <v>#N/A</v>
      </c>
      <c r="E87" s="12" t="e">
        <f>VLOOKUP(A87,Croatia!E:I,5,FALSE)</f>
        <v>#N/A</v>
      </c>
      <c r="F87" s="12" t="e">
        <f>VLOOKUP(A87,Cyprus!F:J,5,FALSE)</f>
        <v>#N/A</v>
      </c>
      <c r="G87" s="12" t="e">
        <v>#N/A</v>
      </c>
      <c r="H87" s="12" t="e">
        <f>VLOOKUP(A87,Denmark!E:I,5,FALSE)</f>
        <v>#N/A</v>
      </c>
      <c r="I87" s="12" t="e">
        <f>VLOOKUP(A87,Estonia!F:J,5,FALSE)</f>
        <v>#N/A</v>
      </c>
      <c r="J87" s="12" t="e">
        <f>VLOOKUP(A87,Finland!C:G,5,FALSE)</f>
        <v>#N/A</v>
      </c>
      <c r="K87" s="12" t="e">
        <f>VLOOKUP(A87,France!F:J,5,FALSE)</f>
        <v>#N/A</v>
      </c>
      <c r="L87" s="12" t="e">
        <f>VLOOKUP(A87,Germany!F:J,5,FALSE)</f>
        <v>#N/A</v>
      </c>
      <c r="M87" s="12" t="e">
        <f>VLOOKUP(A87,Greece!F:J,5,FALSE)</f>
        <v>#N/A</v>
      </c>
      <c r="N87" s="12" t="e">
        <f>VLOOKUP(A87,#REF!,5,FALSE)</f>
        <v>#REF!</v>
      </c>
      <c r="O87" s="12" t="e">
        <v>#N/A</v>
      </c>
      <c r="P87" s="12" t="e">
        <v>#N/A</v>
      </c>
      <c r="Q87" s="12" t="e">
        <f>VLOOKUP(A87,Ireland!F:J,5,FALSE)</f>
        <v>#N/A</v>
      </c>
      <c r="R87" s="12" t="e">
        <v>#N/A</v>
      </c>
      <c r="S87" s="12" t="e">
        <v>#N/A</v>
      </c>
      <c r="T87" s="12" t="e">
        <v>#N/A</v>
      </c>
      <c r="U87" s="12" t="str">
        <f>VLOOKUP(A87,Malta!E:I,5,FALSE)</f>
        <v>X</v>
      </c>
      <c r="V87" s="12" t="e">
        <f>VLOOKUP(A87,Netherlands!F:J,5,FALSE)</f>
        <v>#N/A</v>
      </c>
      <c r="W87" s="12" t="e">
        <f>VLOOKUP(A87,Norway!F:J,5,FALSE)</f>
        <v>#N/A</v>
      </c>
      <c r="X87" s="12" t="e">
        <v>#N/A</v>
      </c>
      <c r="Y87" s="12" t="e">
        <f>VLOOKUP(A87,Poland!F:J,5,FALSE)</f>
        <v>#N/A</v>
      </c>
      <c r="Z87" s="12" t="e">
        <f>VLOOKUP(A87,Portugal!E:I,5,FALSE)</f>
        <v>#N/A</v>
      </c>
      <c r="AA87" s="12" t="e">
        <f>VLOOKUP(A87,Slovakia!F:J,5,FALSE)</f>
        <v>#N/A</v>
      </c>
      <c r="AB87" s="12" t="e">
        <f>VLOOKUP(A87,Slovenia!E:I,5,FALSE)</f>
        <v>#N/A</v>
      </c>
      <c r="AC87" s="12" t="e">
        <f>VLOOKUP(A87,Spain!F:J,5,FALSE)</f>
        <v>#N/A</v>
      </c>
      <c r="AD87" s="12" t="e">
        <f>VLOOKUP(A87,Sweden!F:J,5,FALSE)</f>
        <v>#N/A</v>
      </c>
      <c r="AE87" s="12" t="e">
        <f>VLOOKUP(A87,Switzerland!F:J,5,FALSE)</f>
        <v>#N/A</v>
      </c>
      <c r="AF87" s="12" t="str">
        <f>VLOOKUP(A87,MSP!D:H,5,FALSE)</f>
        <v>X</v>
      </c>
      <c r="AG87" s="12">
        <f t="shared" si="1"/>
        <v>1</v>
      </c>
    </row>
    <row r="88" spans="1:33" x14ac:dyDescent="0.25">
      <c r="A88" s="14" t="s">
        <v>156</v>
      </c>
      <c r="B88" s="12" t="e">
        <f>VLOOKUP(A88,Austria!F:J,5,FALSE)</f>
        <v>#N/A</v>
      </c>
      <c r="C88" s="12" t="e">
        <f>VLOOKUP(A88,Belgium!F:J,5,FALSE)</f>
        <v>#N/A</v>
      </c>
      <c r="D88" s="12" t="e">
        <f>VLOOKUP(A88,Bulgaria!F:J,5,FALSE)</f>
        <v>#N/A</v>
      </c>
      <c r="E88" s="12" t="str">
        <f>VLOOKUP(A88,Croatia!E:I,5,FALSE)</f>
        <v>X</v>
      </c>
      <c r="F88" s="12" t="e">
        <f>VLOOKUP(A88,Cyprus!F:J,5,FALSE)</f>
        <v>#N/A</v>
      </c>
      <c r="G88" s="12" t="e">
        <v>#N/A</v>
      </c>
      <c r="H88" s="12" t="e">
        <f>VLOOKUP(A88,Denmark!E:I,5,FALSE)</f>
        <v>#N/A</v>
      </c>
      <c r="I88" s="12" t="e">
        <f>VLOOKUP(A88,Estonia!F:J,5,FALSE)</f>
        <v>#N/A</v>
      </c>
      <c r="J88" s="12" t="e">
        <f>VLOOKUP(A88,Finland!C:G,5,FALSE)</f>
        <v>#N/A</v>
      </c>
      <c r="K88" s="12" t="e">
        <f>VLOOKUP(A88,France!F:J,5,FALSE)</f>
        <v>#N/A</v>
      </c>
      <c r="L88" s="12" t="e">
        <f>VLOOKUP(A88,Germany!F:J,5,FALSE)</f>
        <v>#N/A</v>
      </c>
      <c r="M88" s="12" t="e">
        <f>VLOOKUP(A88,Greece!F:J,5,FALSE)</f>
        <v>#N/A</v>
      </c>
      <c r="N88" s="12" t="e">
        <f>VLOOKUP(A88,#REF!,5,FALSE)</f>
        <v>#REF!</v>
      </c>
      <c r="O88" s="12" t="e">
        <v>#N/A</v>
      </c>
      <c r="P88" s="12" t="e">
        <v>#N/A</v>
      </c>
      <c r="Q88" s="12" t="e">
        <f>VLOOKUP(A88,Ireland!F:J,5,FALSE)</f>
        <v>#N/A</v>
      </c>
      <c r="R88" s="12" t="e">
        <v>#N/A</v>
      </c>
      <c r="S88" s="12" t="e">
        <v>#N/A</v>
      </c>
      <c r="T88" s="12" t="e">
        <v>#N/A</v>
      </c>
      <c r="U88" s="12" t="str">
        <f>VLOOKUP(A88,Malta!E:I,5,FALSE)</f>
        <v>X</v>
      </c>
      <c r="V88" s="12" t="str">
        <f>VLOOKUP(A88,Netherlands!F:J,5,FALSE)</f>
        <v>X</v>
      </c>
      <c r="W88" s="12" t="e">
        <f>VLOOKUP(A88,Norway!F:J,5,FALSE)</f>
        <v>#N/A</v>
      </c>
      <c r="X88" s="12" t="e">
        <v>#N/A</v>
      </c>
      <c r="Y88" s="12" t="e">
        <f>VLOOKUP(A88,Poland!F:J,5,FALSE)</f>
        <v>#N/A</v>
      </c>
      <c r="Z88" s="12" t="e">
        <f>VLOOKUP(A88,Portugal!E:I,5,FALSE)</f>
        <v>#N/A</v>
      </c>
      <c r="AA88" s="12" t="e">
        <f>VLOOKUP(A88,Slovakia!F:J,5,FALSE)</f>
        <v>#N/A</v>
      </c>
      <c r="AB88" s="12" t="e">
        <f>VLOOKUP(A88,Slovenia!E:I,5,FALSE)</f>
        <v>#N/A</v>
      </c>
      <c r="AC88" s="12" t="e">
        <f>VLOOKUP(A88,Spain!F:J,5,FALSE)</f>
        <v>#N/A</v>
      </c>
      <c r="AD88" s="12" t="e">
        <f>VLOOKUP(A88,Sweden!F:J,5,FALSE)</f>
        <v>#N/A</v>
      </c>
      <c r="AE88" s="12" t="e">
        <f>VLOOKUP(A88,Switzerland!F:J,5,FALSE)</f>
        <v>#N/A</v>
      </c>
      <c r="AF88" s="12" t="e">
        <f>VLOOKUP(A88,MSP!D:H,5,FALSE)</f>
        <v>#N/A</v>
      </c>
      <c r="AG88" s="12">
        <f t="shared" si="1"/>
        <v>3</v>
      </c>
    </row>
    <row r="89" spans="1:33" x14ac:dyDescent="0.25">
      <c r="A89" s="14" t="s">
        <v>157</v>
      </c>
      <c r="B89" s="12" t="e">
        <f>VLOOKUP(A89,Austria!F:J,5,FALSE)</f>
        <v>#N/A</v>
      </c>
      <c r="C89" s="12" t="e">
        <f>VLOOKUP(A89,Belgium!F:J,5,FALSE)</f>
        <v>#N/A</v>
      </c>
      <c r="D89" s="12" t="e">
        <f>VLOOKUP(A89,Bulgaria!F:J,5,FALSE)</f>
        <v>#N/A</v>
      </c>
      <c r="E89" s="12" t="e">
        <f>VLOOKUP(A89,Croatia!E:I,5,FALSE)</f>
        <v>#N/A</v>
      </c>
      <c r="F89" s="12" t="e">
        <f>VLOOKUP(A89,Cyprus!F:J,5,FALSE)</f>
        <v>#N/A</v>
      </c>
      <c r="G89" s="12" t="e">
        <v>#N/A</v>
      </c>
      <c r="H89" s="12" t="e">
        <f>VLOOKUP(A89,Denmark!E:I,5,FALSE)</f>
        <v>#N/A</v>
      </c>
      <c r="I89" s="12" t="e">
        <f>VLOOKUP(A89,Estonia!F:J,5,FALSE)</f>
        <v>#N/A</v>
      </c>
      <c r="J89" s="12" t="str">
        <f>VLOOKUP(A89,Finland!C:G,5,FALSE)</f>
        <v>X</v>
      </c>
      <c r="K89" s="12" t="e">
        <f>VLOOKUP(A89,France!F:J,5,FALSE)</f>
        <v>#N/A</v>
      </c>
      <c r="L89" s="12" t="e">
        <f>VLOOKUP(A89,Germany!F:J,5,FALSE)</f>
        <v>#N/A</v>
      </c>
      <c r="M89" s="12" t="e">
        <f>VLOOKUP(A89,Greece!F:J,5,FALSE)</f>
        <v>#N/A</v>
      </c>
      <c r="N89" s="12" t="e">
        <f>VLOOKUP(A89,#REF!,5,FALSE)</f>
        <v>#REF!</v>
      </c>
      <c r="O89" s="12" t="e">
        <v>#N/A</v>
      </c>
      <c r="P89" s="12" t="e">
        <v>#N/A</v>
      </c>
      <c r="Q89" s="12" t="e">
        <f>VLOOKUP(A89,Ireland!F:J,5,FALSE)</f>
        <v>#N/A</v>
      </c>
      <c r="R89" s="12" t="e">
        <v>#N/A</v>
      </c>
      <c r="S89" s="12" t="e">
        <v>#N/A</v>
      </c>
      <c r="T89" s="12" t="e">
        <v>#N/A</v>
      </c>
      <c r="U89" s="12" t="e">
        <f>VLOOKUP(A89,Malta!E:I,5,FALSE)</f>
        <v>#N/A</v>
      </c>
      <c r="V89" s="12" t="e">
        <f>VLOOKUP(A89,Netherlands!F:J,5,FALSE)</f>
        <v>#N/A</v>
      </c>
      <c r="W89" s="12" t="e">
        <f>VLOOKUP(A89,Norway!F:J,5,FALSE)</f>
        <v>#N/A</v>
      </c>
      <c r="X89" s="12" t="e">
        <v>#N/A</v>
      </c>
      <c r="Y89" s="12" t="str">
        <f>VLOOKUP(A89,Poland!F:J,5,FALSE)</f>
        <v>X</v>
      </c>
      <c r="Z89" s="12" t="e">
        <f>VLOOKUP(A89,Portugal!E:I,5,FALSE)</f>
        <v>#N/A</v>
      </c>
      <c r="AA89" s="12" t="e">
        <f>VLOOKUP(A89,Slovakia!F:J,5,FALSE)</f>
        <v>#N/A</v>
      </c>
      <c r="AB89" s="12" t="str">
        <f>VLOOKUP(A89,Slovenia!E:I,5,FALSE)</f>
        <v>X</v>
      </c>
      <c r="AC89" s="12" t="e">
        <f>VLOOKUP(A89,Spain!F:J,5,FALSE)</f>
        <v>#N/A</v>
      </c>
      <c r="AD89" s="12" t="e">
        <f>VLOOKUP(A89,Sweden!F:J,5,FALSE)</f>
        <v>#N/A</v>
      </c>
      <c r="AE89" s="12" t="e">
        <f>VLOOKUP(A89,Switzerland!F:J,5,FALSE)</f>
        <v>#N/A</v>
      </c>
      <c r="AF89" s="12" t="e">
        <f>VLOOKUP(A89,MSP!D:H,5,FALSE)</f>
        <v>#N/A</v>
      </c>
      <c r="AG89" s="12">
        <f t="shared" si="1"/>
        <v>3</v>
      </c>
    </row>
    <row r="90" spans="1:33" x14ac:dyDescent="0.25">
      <c r="A90" s="14" t="s">
        <v>158</v>
      </c>
      <c r="B90" s="12" t="e">
        <f>VLOOKUP(A90,Austria!F:J,5,FALSE)</f>
        <v>#N/A</v>
      </c>
      <c r="C90" s="12" t="e">
        <f>VLOOKUP(A90,Belgium!F:J,5,FALSE)</f>
        <v>#N/A</v>
      </c>
      <c r="D90" s="12" t="e">
        <f>VLOOKUP(A90,Bulgaria!F:J,5,FALSE)</f>
        <v>#N/A</v>
      </c>
      <c r="E90" s="12" t="e">
        <f>VLOOKUP(A90,Croatia!E:I,5,FALSE)</f>
        <v>#N/A</v>
      </c>
      <c r="F90" s="12" t="e">
        <f>VLOOKUP(A90,Cyprus!F:J,5,FALSE)</f>
        <v>#N/A</v>
      </c>
      <c r="G90" s="12" t="e">
        <v>#N/A</v>
      </c>
      <c r="H90" s="12" t="e">
        <f>VLOOKUP(A90,Denmark!E:I,5,FALSE)</f>
        <v>#N/A</v>
      </c>
      <c r="I90" s="12" t="e">
        <f>VLOOKUP(A90,Estonia!F:J,5,FALSE)</f>
        <v>#N/A</v>
      </c>
      <c r="J90" s="12" t="e">
        <f>VLOOKUP(A90,Finland!C:G,5,FALSE)</f>
        <v>#N/A</v>
      </c>
      <c r="K90" s="12" t="e">
        <f>VLOOKUP(A90,France!F:J,5,FALSE)</f>
        <v>#N/A</v>
      </c>
      <c r="L90" s="12" t="e">
        <f>VLOOKUP(A90,Germany!F:J,5,FALSE)</f>
        <v>#N/A</v>
      </c>
      <c r="M90" s="12" t="e">
        <f>VLOOKUP(A90,Greece!F:J,5,FALSE)</f>
        <v>#N/A</v>
      </c>
      <c r="N90" s="12" t="e">
        <f>VLOOKUP(A90,#REF!,5,FALSE)</f>
        <v>#REF!</v>
      </c>
      <c r="O90" s="12" t="e">
        <v>#N/A</v>
      </c>
      <c r="P90" s="12" t="e">
        <v>#N/A</v>
      </c>
      <c r="Q90" s="12" t="e">
        <f>VLOOKUP(A90,Ireland!F:J,5,FALSE)</f>
        <v>#N/A</v>
      </c>
      <c r="R90" s="12" t="e">
        <v>#N/A</v>
      </c>
      <c r="S90" s="12" t="e">
        <v>#N/A</v>
      </c>
      <c r="T90" s="12" t="e">
        <v>#N/A</v>
      </c>
      <c r="U90" s="12" t="e">
        <f>VLOOKUP(A90,Malta!E:I,5,FALSE)</f>
        <v>#N/A</v>
      </c>
      <c r="V90" s="12" t="e">
        <f>VLOOKUP(A90,Netherlands!F:J,5,FALSE)</f>
        <v>#N/A</v>
      </c>
      <c r="W90" s="12" t="e">
        <f>VLOOKUP(A90,Norway!F:J,5,FALSE)</f>
        <v>#N/A</v>
      </c>
      <c r="X90" s="12" t="e">
        <v>#N/A</v>
      </c>
      <c r="Y90" s="12" t="str">
        <f>VLOOKUP(A90,Poland!F:J,5,FALSE)</f>
        <v>X</v>
      </c>
      <c r="Z90" s="12" t="e">
        <f>VLOOKUP(A90,Portugal!E:I,5,FALSE)</f>
        <v>#N/A</v>
      </c>
      <c r="AA90" s="12" t="str">
        <f>VLOOKUP(A90,Slovakia!F:J,5,FALSE)</f>
        <v>X</v>
      </c>
      <c r="AB90" s="12" t="str">
        <f>VLOOKUP(A90,Slovenia!E:I,5,FALSE)</f>
        <v>X</v>
      </c>
      <c r="AC90" s="12" t="e">
        <f>VLOOKUP(A90,Spain!F:J,5,FALSE)</f>
        <v>#N/A</v>
      </c>
      <c r="AD90" s="12" t="e">
        <f>VLOOKUP(A90,Sweden!F:J,5,FALSE)</f>
        <v>#N/A</v>
      </c>
      <c r="AE90" s="12" t="e">
        <f>VLOOKUP(A90,Switzerland!F:J,5,FALSE)</f>
        <v>#N/A</v>
      </c>
      <c r="AF90" s="12" t="e">
        <f>VLOOKUP(A90,MSP!D:H,5,FALSE)</f>
        <v>#N/A</v>
      </c>
      <c r="AG90" s="12">
        <f t="shared" si="1"/>
        <v>3</v>
      </c>
    </row>
    <row r="91" spans="1:33" x14ac:dyDescent="0.25">
      <c r="A91" s="14" t="s">
        <v>159</v>
      </c>
      <c r="B91" s="12" t="e">
        <f>VLOOKUP(A91,Austria!F:J,5,FALSE)</f>
        <v>#N/A</v>
      </c>
      <c r="C91" s="12" t="e">
        <f>VLOOKUP(A91,Belgium!F:J,5,FALSE)</f>
        <v>#N/A</v>
      </c>
      <c r="D91" s="12" t="e">
        <f>VLOOKUP(A91,Bulgaria!F:J,5,FALSE)</f>
        <v>#N/A</v>
      </c>
      <c r="E91" s="12" t="e">
        <f>VLOOKUP(A91,Croatia!E:I,5,FALSE)</f>
        <v>#N/A</v>
      </c>
      <c r="F91" s="12" t="str">
        <f>VLOOKUP(A91,Cyprus!F:J,5,FALSE)</f>
        <v>X</v>
      </c>
      <c r="G91" s="12" t="e">
        <v>#N/A</v>
      </c>
      <c r="H91" s="12" t="e">
        <f>VLOOKUP(A91,Denmark!E:I,5,FALSE)</f>
        <v>#N/A</v>
      </c>
      <c r="I91" s="12" t="e">
        <f>VLOOKUP(A91,Estonia!F:J,5,FALSE)</f>
        <v>#N/A</v>
      </c>
      <c r="J91" s="12" t="e">
        <f>VLOOKUP(A91,Finland!C:G,5,FALSE)</f>
        <v>#N/A</v>
      </c>
      <c r="K91" s="12" t="e">
        <f>VLOOKUP(A91,France!F:J,5,FALSE)</f>
        <v>#N/A</v>
      </c>
      <c r="L91" s="12" t="e">
        <f>VLOOKUP(A91,Germany!F:J,5,FALSE)</f>
        <v>#N/A</v>
      </c>
      <c r="M91" s="12" t="str">
        <f>VLOOKUP(A91,Greece!F:J,5,FALSE)</f>
        <v>X</v>
      </c>
      <c r="N91" s="12" t="e">
        <f>VLOOKUP(A91,#REF!,5,FALSE)</f>
        <v>#REF!</v>
      </c>
      <c r="O91" s="12" t="e">
        <v>#N/A</v>
      </c>
      <c r="P91" s="12" t="e">
        <v>#N/A</v>
      </c>
      <c r="Q91" s="12" t="e">
        <f>VLOOKUP(A91,Ireland!F:J,5,FALSE)</f>
        <v>#N/A</v>
      </c>
      <c r="R91" s="12" t="e">
        <v>#N/A</v>
      </c>
      <c r="S91" s="12" t="e">
        <v>#N/A</v>
      </c>
      <c r="T91" s="12" t="e">
        <v>#N/A</v>
      </c>
      <c r="U91" s="12" t="e">
        <f>VLOOKUP(A91,Malta!E:I,5,FALSE)</f>
        <v>#N/A</v>
      </c>
      <c r="V91" s="12" t="e">
        <f>VLOOKUP(A91,Netherlands!F:J,5,FALSE)</f>
        <v>#N/A</v>
      </c>
      <c r="W91" s="12" t="e">
        <f>VLOOKUP(A91,Norway!F:J,5,FALSE)</f>
        <v>#N/A</v>
      </c>
      <c r="X91" s="12" t="e">
        <v>#N/A</v>
      </c>
      <c r="Y91" s="12" t="e">
        <f>VLOOKUP(A91,Poland!F:J,5,FALSE)</f>
        <v>#N/A</v>
      </c>
      <c r="Z91" s="12" t="e">
        <f>VLOOKUP(A91,Portugal!E:I,5,FALSE)</f>
        <v>#N/A</v>
      </c>
      <c r="AA91" s="12" t="e">
        <f>VLOOKUP(A91,Slovakia!F:J,5,FALSE)</f>
        <v>#N/A</v>
      </c>
      <c r="AB91" s="12" t="e">
        <f>VLOOKUP(A91,Slovenia!E:I,5,FALSE)</f>
        <v>#N/A</v>
      </c>
      <c r="AC91" s="12" t="e">
        <f>VLOOKUP(A91,Spain!F:J,5,FALSE)</f>
        <v>#N/A</v>
      </c>
      <c r="AD91" s="12" t="e">
        <f>VLOOKUP(A91,Sweden!F:J,5,FALSE)</f>
        <v>#N/A</v>
      </c>
      <c r="AE91" s="12" t="e">
        <f>VLOOKUP(A91,Switzerland!F:J,5,FALSE)</f>
        <v>#N/A</v>
      </c>
      <c r="AF91" s="12" t="e">
        <f>VLOOKUP(A91,MSP!D:H,5,FALSE)</f>
        <v>#N/A</v>
      </c>
      <c r="AG91" s="12">
        <f t="shared" si="1"/>
        <v>2</v>
      </c>
    </row>
    <row r="92" spans="1:33" x14ac:dyDescent="0.25">
      <c r="A92" s="14" t="s">
        <v>160</v>
      </c>
      <c r="B92" s="12" t="e">
        <f>VLOOKUP(A92,Austria!F:J,5,FALSE)</f>
        <v>#N/A</v>
      </c>
      <c r="C92" s="12" t="e">
        <f>VLOOKUP(A92,Belgium!F:J,5,FALSE)</f>
        <v>#N/A</v>
      </c>
      <c r="D92" s="12" t="e">
        <f>VLOOKUP(A92,Bulgaria!F:J,5,FALSE)</f>
        <v>#N/A</v>
      </c>
      <c r="E92" s="12" t="e">
        <f>VLOOKUP(A92,Croatia!E:I,5,FALSE)</f>
        <v>#N/A</v>
      </c>
      <c r="F92" s="12" t="e">
        <f>VLOOKUP(A92,Cyprus!F:J,5,FALSE)</f>
        <v>#N/A</v>
      </c>
      <c r="G92" s="12" t="e">
        <v>#N/A</v>
      </c>
      <c r="H92" s="12" t="e">
        <f>VLOOKUP(A92,Denmark!E:I,5,FALSE)</f>
        <v>#N/A</v>
      </c>
      <c r="I92" s="12" t="e">
        <f>VLOOKUP(A92,Estonia!F:J,5,FALSE)</f>
        <v>#N/A</v>
      </c>
      <c r="J92" s="12" t="e">
        <f>VLOOKUP(A92,Finland!C:G,5,FALSE)</f>
        <v>#N/A</v>
      </c>
      <c r="K92" s="12" t="e">
        <f>VLOOKUP(A92,France!F:J,5,FALSE)</f>
        <v>#N/A</v>
      </c>
      <c r="L92" s="12" t="e">
        <f>VLOOKUP(A92,Germany!F:J,5,FALSE)</f>
        <v>#N/A</v>
      </c>
      <c r="M92" s="12" t="e">
        <f>VLOOKUP(A92,Greece!F:J,5,FALSE)</f>
        <v>#N/A</v>
      </c>
      <c r="N92" s="12" t="e">
        <f>VLOOKUP(A92,#REF!,5,FALSE)</f>
        <v>#REF!</v>
      </c>
      <c r="O92" s="12" t="e">
        <v>#N/A</v>
      </c>
      <c r="P92" s="12" t="e">
        <v>#N/A</v>
      </c>
      <c r="Q92" s="12" t="e">
        <f>VLOOKUP(A92,Ireland!F:J,5,FALSE)</f>
        <v>#N/A</v>
      </c>
      <c r="R92" s="12" t="e">
        <v>#N/A</v>
      </c>
      <c r="S92" s="12" t="e">
        <v>#N/A</v>
      </c>
      <c r="T92" s="12" t="e">
        <v>#N/A</v>
      </c>
      <c r="U92" s="12" t="str">
        <f>VLOOKUP(A92,Malta!E:I,5,FALSE)</f>
        <v>X</v>
      </c>
      <c r="V92" s="12" t="str">
        <f>VLOOKUP(A92,Netherlands!F:J,5,FALSE)</f>
        <v>X</v>
      </c>
      <c r="W92" s="12" t="str">
        <f>VLOOKUP(A92,Norway!F:J,5,FALSE)</f>
        <v>X</v>
      </c>
      <c r="X92" s="12" t="e">
        <v>#N/A</v>
      </c>
      <c r="Y92" s="12" t="e">
        <f>VLOOKUP(A92,Poland!F:J,5,FALSE)</f>
        <v>#N/A</v>
      </c>
      <c r="Z92" s="12" t="e">
        <f>VLOOKUP(A92,Portugal!E:I,5,FALSE)</f>
        <v>#N/A</v>
      </c>
      <c r="AA92" s="12" t="e">
        <f>VLOOKUP(A92,Slovakia!F:J,5,FALSE)</f>
        <v>#N/A</v>
      </c>
      <c r="AB92" s="12" t="e">
        <f>VLOOKUP(A92,Slovenia!E:I,5,FALSE)</f>
        <v>#N/A</v>
      </c>
      <c r="AC92" s="12" t="e">
        <f>VLOOKUP(A92,Spain!F:J,5,FALSE)</f>
        <v>#N/A</v>
      </c>
      <c r="AD92" s="12" t="e">
        <f>VLOOKUP(A92,Sweden!F:J,5,FALSE)</f>
        <v>#N/A</v>
      </c>
      <c r="AE92" s="12" t="e">
        <f>VLOOKUP(A92,Switzerland!F:J,5,FALSE)</f>
        <v>#N/A</v>
      </c>
      <c r="AF92" s="12" t="e">
        <f>VLOOKUP(A92,MSP!D:H,5,FALSE)</f>
        <v>#N/A</v>
      </c>
      <c r="AG92" s="12">
        <f t="shared" si="1"/>
        <v>3</v>
      </c>
    </row>
    <row r="93" spans="1:33" x14ac:dyDescent="0.25">
      <c r="A93" s="14" t="s">
        <v>161</v>
      </c>
      <c r="B93" s="12" t="e">
        <f>VLOOKUP(A93,Austria!F:J,5,FALSE)</f>
        <v>#N/A</v>
      </c>
      <c r="C93" s="12" t="e">
        <f>VLOOKUP(A93,Belgium!F:J,5,FALSE)</f>
        <v>#N/A</v>
      </c>
      <c r="D93" s="12" t="e">
        <f>VLOOKUP(A93,Bulgaria!F:J,5,FALSE)</f>
        <v>#N/A</v>
      </c>
      <c r="E93" s="12" t="e">
        <f>VLOOKUP(A93,Croatia!E:I,5,FALSE)</f>
        <v>#N/A</v>
      </c>
      <c r="F93" s="12" t="str">
        <f>VLOOKUP(A93,Cyprus!F:J,5,FALSE)</f>
        <v>X</v>
      </c>
      <c r="G93" s="12" t="e">
        <v>#N/A</v>
      </c>
      <c r="H93" s="12" t="e">
        <f>VLOOKUP(A93,Denmark!E:I,5,FALSE)</f>
        <v>#N/A</v>
      </c>
      <c r="I93" s="12" t="e">
        <f>VLOOKUP(A93,Estonia!F:J,5,FALSE)</f>
        <v>#N/A</v>
      </c>
      <c r="J93" s="12" t="e">
        <f>VLOOKUP(A93,Finland!C:G,5,FALSE)</f>
        <v>#N/A</v>
      </c>
      <c r="K93" s="12" t="e">
        <f>VLOOKUP(A93,France!F:J,5,FALSE)</f>
        <v>#N/A</v>
      </c>
      <c r="L93" s="12" t="e">
        <f>VLOOKUP(A93,Germany!F:J,5,FALSE)</f>
        <v>#N/A</v>
      </c>
      <c r="M93" s="12" t="str">
        <f>VLOOKUP(A93,Greece!F:J,5,FALSE)</f>
        <v>X</v>
      </c>
      <c r="N93" s="12" t="e">
        <f>VLOOKUP(A93,#REF!,5,FALSE)</f>
        <v>#REF!</v>
      </c>
      <c r="O93" s="12" t="e">
        <v>#N/A</v>
      </c>
      <c r="P93" s="12" t="e">
        <v>#N/A</v>
      </c>
      <c r="Q93" s="12" t="e">
        <f>VLOOKUP(A93,Ireland!F:J,5,FALSE)</f>
        <v>#N/A</v>
      </c>
      <c r="R93" s="12" t="e">
        <v>#N/A</v>
      </c>
      <c r="S93" s="12" t="e">
        <v>#N/A</v>
      </c>
      <c r="T93" s="12" t="e">
        <v>#N/A</v>
      </c>
      <c r="U93" s="12" t="e">
        <f>VLOOKUP(A93,Malta!E:I,5,FALSE)</f>
        <v>#N/A</v>
      </c>
      <c r="V93" s="12" t="e">
        <f>VLOOKUP(A93,Netherlands!F:J,5,FALSE)</f>
        <v>#N/A</v>
      </c>
      <c r="W93" s="12" t="e">
        <f>VLOOKUP(A93,Norway!F:J,5,FALSE)</f>
        <v>#N/A</v>
      </c>
      <c r="X93" s="12" t="e">
        <v>#N/A</v>
      </c>
      <c r="Y93" s="12" t="e">
        <f>VLOOKUP(A93,Poland!F:J,5,FALSE)</f>
        <v>#N/A</v>
      </c>
      <c r="Z93" s="12" t="e">
        <f>VLOOKUP(A93,Portugal!E:I,5,FALSE)</f>
        <v>#N/A</v>
      </c>
      <c r="AA93" s="12" t="e">
        <f>VLOOKUP(A93,Slovakia!F:J,5,FALSE)</f>
        <v>#N/A</v>
      </c>
      <c r="AB93" s="12" t="e">
        <f>VLOOKUP(A93,Slovenia!E:I,5,FALSE)</f>
        <v>#N/A</v>
      </c>
      <c r="AC93" s="12" t="e">
        <f>VLOOKUP(A93,Spain!F:J,5,FALSE)</f>
        <v>#N/A</v>
      </c>
      <c r="AD93" s="12" t="e">
        <f>VLOOKUP(A93,Sweden!F:J,5,FALSE)</f>
        <v>#N/A</v>
      </c>
      <c r="AE93" s="12" t="e">
        <f>VLOOKUP(A93,Switzerland!F:J,5,FALSE)</f>
        <v>#N/A</v>
      </c>
      <c r="AF93" s="12" t="e">
        <f>VLOOKUP(A93,MSP!D:H,5,FALSE)</f>
        <v>#N/A</v>
      </c>
      <c r="AG93" s="12">
        <f t="shared" si="1"/>
        <v>2</v>
      </c>
    </row>
    <row r="94" spans="1:33" x14ac:dyDescent="0.25">
      <c r="A94" s="14" t="s">
        <v>162</v>
      </c>
      <c r="B94" s="12" t="e">
        <f>VLOOKUP(A94,Austria!F:J,5,FALSE)</f>
        <v>#N/A</v>
      </c>
      <c r="C94" s="12" t="e">
        <f>VLOOKUP(A94,Belgium!F:J,5,FALSE)</f>
        <v>#N/A</v>
      </c>
      <c r="D94" s="12" t="e">
        <f>VLOOKUP(A94,Bulgaria!F:J,5,FALSE)</f>
        <v>#N/A</v>
      </c>
      <c r="E94" s="12" t="e">
        <f>VLOOKUP(A94,Croatia!E:I,5,FALSE)</f>
        <v>#N/A</v>
      </c>
      <c r="F94" s="12" t="e">
        <f>VLOOKUP(A94,Cyprus!F:J,5,FALSE)</f>
        <v>#N/A</v>
      </c>
      <c r="G94" s="12" t="e">
        <v>#N/A</v>
      </c>
      <c r="H94" s="12" t="e">
        <f>VLOOKUP(A94,Denmark!E:I,5,FALSE)</f>
        <v>#N/A</v>
      </c>
      <c r="I94" s="12" t="e">
        <f>VLOOKUP(A94,Estonia!F:J,5,FALSE)</f>
        <v>#N/A</v>
      </c>
      <c r="J94" s="12" t="e">
        <f>VLOOKUP(A94,Finland!C:G,5,FALSE)</f>
        <v>#N/A</v>
      </c>
      <c r="K94" s="12" t="str">
        <f>VLOOKUP(A94,France!F:J,5,FALSE)</f>
        <v>X</v>
      </c>
      <c r="L94" s="12" t="e">
        <f>VLOOKUP(A94,Germany!F:J,5,FALSE)</f>
        <v>#N/A</v>
      </c>
      <c r="M94" s="12" t="e">
        <f>VLOOKUP(A94,Greece!F:J,5,FALSE)</f>
        <v>#N/A</v>
      </c>
      <c r="N94" s="12" t="e">
        <f>VLOOKUP(A94,#REF!,5,FALSE)</f>
        <v>#REF!</v>
      </c>
      <c r="O94" s="12" t="e">
        <v>#N/A</v>
      </c>
      <c r="P94" s="12" t="e">
        <v>#N/A</v>
      </c>
      <c r="Q94" s="12" t="e">
        <f>VLOOKUP(A94,Ireland!F:J,5,FALSE)</f>
        <v>#N/A</v>
      </c>
      <c r="R94" s="12" t="e">
        <v>#N/A</v>
      </c>
      <c r="S94" s="12" t="e">
        <v>#N/A</v>
      </c>
      <c r="T94" s="12" t="e">
        <v>#N/A</v>
      </c>
      <c r="U94" s="12" t="e">
        <f>VLOOKUP(A94,Malta!E:I,5,FALSE)</f>
        <v>#N/A</v>
      </c>
      <c r="V94" s="12" t="e">
        <f>VLOOKUP(A94,Netherlands!F:J,5,FALSE)</f>
        <v>#N/A</v>
      </c>
      <c r="W94" s="12" t="e">
        <f>VLOOKUP(A94,Norway!F:J,5,FALSE)</f>
        <v>#N/A</v>
      </c>
      <c r="X94" s="12" t="e">
        <v>#N/A</v>
      </c>
      <c r="Y94" s="12" t="e">
        <f>VLOOKUP(A94,Poland!F:J,5,FALSE)</f>
        <v>#N/A</v>
      </c>
      <c r="Z94" s="12" t="e">
        <f>VLOOKUP(A94,Portugal!E:I,5,FALSE)</f>
        <v>#N/A</v>
      </c>
      <c r="AA94" s="12" t="str">
        <f>VLOOKUP(A94,Slovakia!F:J,5,FALSE)</f>
        <v>X</v>
      </c>
      <c r="AB94" s="12" t="e">
        <f>VLOOKUP(A94,Slovenia!E:I,5,FALSE)</f>
        <v>#N/A</v>
      </c>
      <c r="AC94" s="12" t="e">
        <f>VLOOKUP(A94,Spain!F:J,5,FALSE)</f>
        <v>#N/A</v>
      </c>
      <c r="AD94" s="12" t="e">
        <f>VLOOKUP(A94,Sweden!F:J,5,FALSE)</f>
        <v>#N/A</v>
      </c>
      <c r="AE94" s="12" t="e">
        <f>VLOOKUP(A94,Switzerland!F:J,5,FALSE)</f>
        <v>#N/A</v>
      </c>
      <c r="AF94" s="12" t="e">
        <f>VLOOKUP(A94,MSP!D:H,5,FALSE)</f>
        <v>#N/A</v>
      </c>
      <c r="AG94" s="12">
        <f t="shared" si="1"/>
        <v>2</v>
      </c>
    </row>
    <row r="95" spans="1:33" x14ac:dyDescent="0.25">
      <c r="A95" s="14" t="s">
        <v>163</v>
      </c>
      <c r="B95" s="12" t="e">
        <f>VLOOKUP(A95,Austria!F:J,5,FALSE)</f>
        <v>#N/A</v>
      </c>
      <c r="C95" s="12" t="e">
        <f>VLOOKUP(A95,Belgium!F:J,5,FALSE)</f>
        <v>#N/A</v>
      </c>
      <c r="D95" s="12" t="e">
        <f>VLOOKUP(A95,Bulgaria!F:J,5,FALSE)</f>
        <v>#N/A</v>
      </c>
      <c r="E95" s="12" t="e">
        <f>VLOOKUP(A95,Croatia!E:I,5,FALSE)</f>
        <v>#N/A</v>
      </c>
      <c r="F95" s="12" t="e">
        <f>VLOOKUP(A95,Cyprus!F:J,5,FALSE)</f>
        <v>#N/A</v>
      </c>
      <c r="G95" s="12" t="e">
        <v>#N/A</v>
      </c>
      <c r="H95" s="12" t="e">
        <f>VLOOKUP(A95,Denmark!E:I,5,FALSE)</f>
        <v>#N/A</v>
      </c>
      <c r="I95" s="12" t="e">
        <f>VLOOKUP(A95,Estonia!F:J,5,FALSE)</f>
        <v>#N/A</v>
      </c>
      <c r="J95" s="12" t="e">
        <f>VLOOKUP(A95,Finland!C:G,5,FALSE)</f>
        <v>#N/A</v>
      </c>
      <c r="K95" s="12" t="e">
        <f>VLOOKUP(A95,France!F:J,5,FALSE)</f>
        <v>#N/A</v>
      </c>
      <c r="L95" s="12" t="e">
        <f>VLOOKUP(A95,Germany!F:J,5,FALSE)</f>
        <v>#N/A</v>
      </c>
      <c r="M95" s="12" t="e">
        <f>VLOOKUP(A95,Greece!F:J,5,FALSE)</f>
        <v>#N/A</v>
      </c>
      <c r="N95" s="12" t="e">
        <f>VLOOKUP(A95,#REF!,5,FALSE)</f>
        <v>#REF!</v>
      </c>
      <c r="O95" s="12" t="e">
        <v>#N/A</v>
      </c>
      <c r="P95" s="12" t="e">
        <v>#N/A</v>
      </c>
      <c r="Q95" s="12" t="e">
        <f>VLOOKUP(A95,Ireland!F:J,5,FALSE)</f>
        <v>#N/A</v>
      </c>
      <c r="R95" s="12" t="e">
        <v>#N/A</v>
      </c>
      <c r="S95" s="12" t="e">
        <v>#N/A</v>
      </c>
      <c r="T95" s="12" t="e">
        <v>#N/A</v>
      </c>
      <c r="U95" s="12" t="e">
        <f>VLOOKUP(A95,Malta!E:I,5,FALSE)</f>
        <v>#N/A</v>
      </c>
      <c r="V95" s="12" t="str">
        <f>VLOOKUP(A95,Netherlands!F:J,5,FALSE)</f>
        <v>X</v>
      </c>
      <c r="W95" s="12" t="e">
        <f>VLOOKUP(A95,Norway!F:J,5,FALSE)</f>
        <v>#N/A</v>
      </c>
      <c r="X95" s="12" t="e">
        <v>#N/A</v>
      </c>
      <c r="Y95" s="12" t="e">
        <f>VLOOKUP(A95,Poland!F:J,5,FALSE)</f>
        <v>#N/A</v>
      </c>
      <c r="Z95" s="12" t="e">
        <f>VLOOKUP(A95,Portugal!E:I,5,FALSE)</f>
        <v>#N/A</v>
      </c>
      <c r="AA95" s="12" t="e">
        <f>VLOOKUP(A95,Slovakia!F:J,5,FALSE)</f>
        <v>#N/A</v>
      </c>
      <c r="AB95" s="12" t="e">
        <f>VLOOKUP(A95,Slovenia!E:I,5,FALSE)</f>
        <v>#N/A</v>
      </c>
      <c r="AC95" s="12" t="e">
        <f>VLOOKUP(A95,Spain!F:J,5,FALSE)</f>
        <v>#N/A</v>
      </c>
      <c r="AD95" s="12" t="str">
        <f>VLOOKUP(A95,Sweden!F:J,5,FALSE)</f>
        <v>X</v>
      </c>
      <c r="AE95" s="12" t="e">
        <f>VLOOKUP(A95,Switzerland!F:J,5,FALSE)</f>
        <v>#N/A</v>
      </c>
      <c r="AF95" s="12" t="e">
        <f>VLOOKUP(A95,MSP!D:H,5,FALSE)</f>
        <v>#N/A</v>
      </c>
      <c r="AG95" s="12">
        <f t="shared" si="1"/>
        <v>2</v>
      </c>
    </row>
    <row r="96" spans="1:33" x14ac:dyDescent="0.25">
      <c r="A96" s="14" t="s">
        <v>164</v>
      </c>
      <c r="B96" s="12" t="e">
        <f>VLOOKUP(A96,Austria!F:J,5,FALSE)</f>
        <v>#N/A</v>
      </c>
      <c r="C96" s="12" t="e">
        <f>VLOOKUP(A96,Belgium!F:J,5,FALSE)</f>
        <v>#N/A</v>
      </c>
      <c r="D96" s="12" t="e">
        <f>VLOOKUP(A96,Bulgaria!F:J,5,FALSE)</f>
        <v>#N/A</v>
      </c>
      <c r="E96" s="12" t="e">
        <f>VLOOKUP(A96,Croatia!E:I,5,FALSE)</f>
        <v>#N/A</v>
      </c>
      <c r="F96" s="12" t="e">
        <f>VLOOKUP(A96,Cyprus!F:J,5,FALSE)</f>
        <v>#N/A</v>
      </c>
      <c r="G96" s="12" t="e">
        <v>#N/A</v>
      </c>
      <c r="H96" s="12" t="e">
        <f>VLOOKUP(A96,Denmark!E:I,5,FALSE)</f>
        <v>#N/A</v>
      </c>
      <c r="I96" s="12" t="e">
        <f>VLOOKUP(A96,Estonia!F:J,5,FALSE)</f>
        <v>#N/A</v>
      </c>
      <c r="J96" s="12" t="e">
        <f>VLOOKUP(A96,Finland!C:G,5,FALSE)</f>
        <v>#N/A</v>
      </c>
      <c r="K96" s="12" t="str">
        <f>VLOOKUP(A96,France!F:J,5,FALSE)</f>
        <v>X</v>
      </c>
      <c r="L96" s="12" t="e">
        <f>VLOOKUP(A96,Germany!F:J,5,FALSE)</f>
        <v>#N/A</v>
      </c>
      <c r="M96" s="12" t="e">
        <f>VLOOKUP(A96,Greece!F:J,5,FALSE)</f>
        <v>#N/A</v>
      </c>
      <c r="N96" s="12" t="e">
        <f>VLOOKUP(A96,#REF!,5,FALSE)</f>
        <v>#REF!</v>
      </c>
      <c r="O96" s="12" t="e">
        <v>#N/A</v>
      </c>
      <c r="P96" s="12" t="e">
        <v>#N/A</v>
      </c>
      <c r="Q96" s="12" t="str">
        <f>VLOOKUP(A96,Ireland!F:J,5,FALSE)</f>
        <v>X</v>
      </c>
      <c r="R96" s="12" t="e">
        <v>#N/A</v>
      </c>
      <c r="S96" s="12" t="e">
        <v>#N/A</v>
      </c>
      <c r="T96" s="12" t="e">
        <v>#N/A</v>
      </c>
      <c r="U96" s="12" t="e">
        <f>VLOOKUP(A96,Malta!E:I,5,FALSE)</f>
        <v>#N/A</v>
      </c>
      <c r="V96" s="12" t="e">
        <f>VLOOKUP(A96,Netherlands!F:J,5,FALSE)</f>
        <v>#N/A</v>
      </c>
      <c r="W96" s="12" t="e">
        <f>VLOOKUP(A96,Norway!F:J,5,FALSE)</f>
        <v>#N/A</v>
      </c>
      <c r="X96" s="12" t="e">
        <v>#N/A</v>
      </c>
      <c r="Y96" s="12" t="e">
        <f>VLOOKUP(A96,Poland!F:J,5,FALSE)</f>
        <v>#N/A</v>
      </c>
      <c r="Z96" s="12" t="e">
        <f>VLOOKUP(A96,Portugal!E:I,5,FALSE)</f>
        <v>#N/A</v>
      </c>
      <c r="AA96" s="12" t="e">
        <f>VLOOKUP(A96,Slovakia!F:J,5,FALSE)</f>
        <v>#N/A</v>
      </c>
      <c r="AB96" s="12" t="str">
        <f>VLOOKUP(A96,Slovenia!E:I,5,FALSE)</f>
        <v>X</v>
      </c>
      <c r="AC96" s="12" t="e">
        <f>VLOOKUP(A96,Spain!F:J,5,FALSE)</f>
        <v>#N/A</v>
      </c>
      <c r="AD96" s="12" t="e">
        <f>VLOOKUP(A96,Sweden!F:J,5,FALSE)</f>
        <v>#N/A</v>
      </c>
      <c r="AE96" s="12" t="e">
        <f>VLOOKUP(A96,Switzerland!F:J,5,FALSE)</f>
        <v>#N/A</v>
      </c>
      <c r="AF96" s="12" t="e">
        <f>VLOOKUP(A96,MSP!D:H,5,FALSE)</f>
        <v>#N/A</v>
      </c>
      <c r="AG96" s="12">
        <f t="shared" si="1"/>
        <v>3</v>
      </c>
    </row>
    <row r="97" spans="1:33" x14ac:dyDescent="0.25">
      <c r="A97" s="14" t="s">
        <v>165</v>
      </c>
      <c r="B97" s="12" t="e">
        <f>VLOOKUP(A97,Austria!F:J,5,FALSE)</f>
        <v>#N/A</v>
      </c>
      <c r="C97" s="12" t="e">
        <f>VLOOKUP(A97,Belgium!F:J,5,FALSE)</f>
        <v>#N/A</v>
      </c>
      <c r="D97" s="12" t="e">
        <f>VLOOKUP(A97,Bulgaria!F:J,5,FALSE)</f>
        <v>#N/A</v>
      </c>
      <c r="E97" s="12" t="e">
        <f>VLOOKUP(A97,Croatia!E:I,5,FALSE)</f>
        <v>#N/A</v>
      </c>
      <c r="F97" s="12" t="str">
        <f>VLOOKUP(A97,Cyprus!F:J,5,FALSE)</f>
        <v>X</v>
      </c>
      <c r="G97" s="12" t="e">
        <v>#N/A</v>
      </c>
      <c r="H97" s="12" t="e">
        <f>VLOOKUP(A97,Denmark!E:I,5,FALSE)</f>
        <v>#N/A</v>
      </c>
      <c r="I97" s="12" t="e">
        <f>VLOOKUP(A97,Estonia!F:J,5,FALSE)</f>
        <v>#N/A</v>
      </c>
      <c r="J97" s="12" t="e">
        <f>VLOOKUP(A97,Finland!C:G,5,FALSE)</f>
        <v>#N/A</v>
      </c>
      <c r="K97" s="12" t="str">
        <f>VLOOKUP(A97,France!F:J,5,FALSE)</f>
        <v>X</v>
      </c>
      <c r="L97" s="12" t="e">
        <f>VLOOKUP(A97,Germany!F:J,5,FALSE)</f>
        <v>#N/A</v>
      </c>
      <c r="M97" s="12" t="e">
        <f>VLOOKUP(A97,Greece!F:J,5,FALSE)</f>
        <v>#N/A</v>
      </c>
      <c r="N97" s="12" t="e">
        <f>VLOOKUP(A97,#REF!,5,FALSE)</f>
        <v>#REF!</v>
      </c>
      <c r="O97" s="12" t="e">
        <v>#N/A</v>
      </c>
      <c r="P97" s="12" t="e">
        <v>#N/A</v>
      </c>
      <c r="Q97" s="12" t="e">
        <f>VLOOKUP(A97,Ireland!F:J,5,FALSE)</f>
        <v>#N/A</v>
      </c>
      <c r="R97" s="12" t="e">
        <v>#N/A</v>
      </c>
      <c r="S97" s="12" t="e">
        <v>#N/A</v>
      </c>
      <c r="T97" s="12" t="e">
        <v>#N/A</v>
      </c>
      <c r="U97" s="12" t="e">
        <f>VLOOKUP(A97,Malta!E:I,5,FALSE)</f>
        <v>#N/A</v>
      </c>
      <c r="V97" s="12" t="e">
        <f>VLOOKUP(A97,Netherlands!F:J,5,FALSE)</f>
        <v>#N/A</v>
      </c>
      <c r="W97" s="12" t="e">
        <f>VLOOKUP(A97,Norway!F:J,5,FALSE)</f>
        <v>#N/A</v>
      </c>
      <c r="X97" s="12" t="e">
        <v>#N/A</v>
      </c>
      <c r="Y97" s="12" t="str">
        <f>VLOOKUP(A97,Poland!F:J,5,FALSE)</f>
        <v>X</v>
      </c>
      <c r="Z97" s="12" t="e">
        <f>VLOOKUP(A97,Portugal!E:I,5,FALSE)</f>
        <v>#N/A</v>
      </c>
      <c r="AA97" s="12" t="e">
        <f>VLOOKUP(A97,Slovakia!F:J,5,FALSE)</f>
        <v>#N/A</v>
      </c>
      <c r="AB97" s="12" t="e">
        <f>VLOOKUP(A97,Slovenia!E:I,5,FALSE)</f>
        <v>#N/A</v>
      </c>
      <c r="AC97" s="12" t="e">
        <f>VLOOKUP(A97,Spain!F:J,5,FALSE)</f>
        <v>#N/A</v>
      </c>
      <c r="AD97" s="12" t="e">
        <f>VLOOKUP(A97,Sweden!F:J,5,FALSE)</f>
        <v>#N/A</v>
      </c>
      <c r="AE97" s="12" t="e">
        <f>VLOOKUP(A97,Switzerland!F:J,5,FALSE)</f>
        <v>#N/A</v>
      </c>
      <c r="AF97" s="12" t="e">
        <f>VLOOKUP(A97,MSP!D:H,5,FALSE)</f>
        <v>#N/A</v>
      </c>
      <c r="AG97" s="12">
        <f t="shared" si="1"/>
        <v>3</v>
      </c>
    </row>
    <row r="98" spans="1:33" x14ac:dyDescent="0.25">
      <c r="A98" s="14" t="s">
        <v>166</v>
      </c>
      <c r="B98" s="12" t="e">
        <f>VLOOKUP(A98,Austria!F:J,5,FALSE)</f>
        <v>#N/A</v>
      </c>
      <c r="C98" s="12" t="e">
        <f>VLOOKUP(A98,Belgium!F:J,5,FALSE)</f>
        <v>#N/A</v>
      </c>
      <c r="D98" s="12" t="e">
        <f>VLOOKUP(A98,Bulgaria!F:J,5,FALSE)</f>
        <v>#N/A</v>
      </c>
      <c r="E98" s="12" t="e">
        <f>VLOOKUP(A98,Croatia!E:I,5,FALSE)</f>
        <v>#N/A</v>
      </c>
      <c r="F98" s="12" t="e">
        <f>VLOOKUP(A98,Cyprus!F:J,5,FALSE)</f>
        <v>#N/A</v>
      </c>
      <c r="G98" s="12" t="e">
        <v>#N/A</v>
      </c>
      <c r="H98" s="12" t="e">
        <f>VLOOKUP(A98,Denmark!E:I,5,FALSE)</f>
        <v>#N/A</v>
      </c>
      <c r="I98" s="12" t="e">
        <f>VLOOKUP(A98,Estonia!F:J,5,FALSE)</f>
        <v>#N/A</v>
      </c>
      <c r="J98" s="12" t="e">
        <f>VLOOKUP(A98,Finland!C:G,5,FALSE)</f>
        <v>#N/A</v>
      </c>
      <c r="K98" s="12" t="e">
        <f>VLOOKUP(A98,France!F:J,5,FALSE)</f>
        <v>#N/A</v>
      </c>
      <c r="L98" s="12" t="e">
        <f>VLOOKUP(A98,Germany!F:J,5,FALSE)</f>
        <v>#N/A</v>
      </c>
      <c r="M98" s="12" t="e">
        <f>VLOOKUP(A98,Greece!F:J,5,FALSE)</f>
        <v>#N/A</v>
      </c>
      <c r="N98" s="12" t="e">
        <f>VLOOKUP(A98,#REF!,5,FALSE)</f>
        <v>#REF!</v>
      </c>
      <c r="O98" s="12" t="e">
        <v>#N/A</v>
      </c>
      <c r="P98" s="12" t="e">
        <v>#N/A</v>
      </c>
      <c r="Q98" s="12" t="str">
        <f>VLOOKUP(A98,Ireland!F:J,5,FALSE)</f>
        <v>X</v>
      </c>
      <c r="R98" s="12" t="e">
        <v>#N/A</v>
      </c>
      <c r="S98" s="12" t="e">
        <v>#N/A</v>
      </c>
      <c r="T98" s="12" t="e">
        <v>#N/A</v>
      </c>
      <c r="U98" s="12" t="str">
        <f>VLOOKUP(A98,Malta!E:I,5,FALSE)</f>
        <v>X</v>
      </c>
      <c r="V98" s="12" t="str">
        <f>VLOOKUP(A98,Netherlands!F:J,5,FALSE)</f>
        <v>X</v>
      </c>
      <c r="W98" s="12" t="e">
        <f>VLOOKUP(A98,Norway!F:J,5,FALSE)</f>
        <v>#N/A</v>
      </c>
      <c r="X98" s="12" t="e">
        <v>#N/A</v>
      </c>
      <c r="Y98" s="12" t="e">
        <f>VLOOKUP(A98,Poland!F:J,5,FALSE)</f>
        <v>#N/A</v>
      </c>
      <c r="Z98" s="12" t="e">
        <f>VLOOKUP(A98,Portugal!E:I,5,FALSE)</f>
        <v>#N/A</v>
      </c>
      <c r="AA98" s="12" t="e">
        <f>VLOOKUP(A98,Slovakia!F:J,5,FALSE)</f>
        <v>#N/A</v>
      </c>
      <c r="AB98" s="12" t="e">
        <f>VLOOKUP(A98,Slovenia!E:I,5,FALSE)</f>
        <v>#N/A</v>
      </c>
      <c r="AC98" s="12" t="e">
        <f>VLOOKUP(A98,Spain!F:J,5,FALSE)</f>
        <v>#N/A</v>
      </c>
      <c r="AD98" s="12" t="e">
        <f>VLOOKUP(A98,Sweden!F:J,5,FALSE)</f>
        <v>#N/A</v>
      </c>
      <c r="AE98" s="12" t="e">
        <f>VLOOKUP(A98,Switzerland!F:J,5,FALSE)</f>
        <v>#N/A</v>
      </c>
      <c r="AF98" s="12" t="e">
        <f>VLOOKUP(A98,MSP!D:H,5,FALSE)</f>
        <v>#N/A</v>
      </c>
      <c r="AG98" s="12">
        <f t="shared" si="1"/>
        <v>3</v>
      </c>
    </row>
    <row r="99" spans="1:33" x14ac:dyDescent="0.25">
      <c r="A99" s="14" t="s">
        <v>167</v>
      </c>
      <c r="B99" s="12" t="e">
        <f>VLOOKUP(A99,Austria!F:J,5,FALSE)</f>
        <v>#N/A</v>
      </c>
      <c r="C99" s="12" t="e">
        <f>VLOOKUP(A99,Belgium!F:J,5,FALSE)</f>
        <v>#N/A</v>
      </c>
      <c r="D99" s="12" t="e">
        <f>VLOOKUP(A99,Bulgaria!F:J,5,FALSE)</f>
        <v>#N/A</v>
      </c>
      <c r="E99" s="12" t="e">
        <f>VLOOKUP(A99,Croatia!E:I,5,FALSE)</f>
        <v>#N/A</v>
      </c>
      <c r="F99" s="12" t="e">
        <f>VLOOKUP(A99,Cyprus!F:J,5,FALSE)</f>
        <v>#N/A</v>
      </c>
      <c r="G99" s="12" t="e">
        <v>#N/A</v>
      </c>
      <c r="H99" s="12" t="e">
        <f>VLOOKUP(A99,Denmark!E:I,5,FALSE)</f>
        <v>#N/A</v>
      </c>
      <c r="I99" s="12" t="e">
        <f>VLOOKUP(A99,Estonia!F:J,5,FALSE)</f>
        <v>#N/A</v>
      </c>
      <c r="J99" s="12" t="str">
        <f>VLOOKUP(A99,Finland!C:G,5,FALSE)</f>
        <v>X</v>
      </c>
      <c r="K99" s="12" t="e">
        <f>VLOOKUP(A99,France!F:J,5,FALSE)</f>
        <v>#N/A</v>
      </c>
      <c r="L99" s="12" t="e">
        <f>VLOOKUP(A99,Germany!F:J,5,FALSE)</f>
        <v>#N/A</v>
      </c>
      <c r="M99" s="12" t="str">
        <f>VLOOKUP(A99,Greece!F:J,5,FALSE)</f>
        <v>X</v>
      </c>
      <c r="N99" s="12" t="e">
        <f>VLOOKUP(A99,#REF!,5,FALSE)</f>
        <v>#REF!</v>
      </c>
      <c r="O99" s="12" t="e">
        <v>#N/A</v>
      </c>
      <c r="P99" s="12" t="e">
        <v>#N/A</v>
      </c>
      <c r="Q99" s="12" t="str">
        <f>VLOOKUP(A99,Ireland!F:J,5,FALSE)</f>
        <v>X</v>
      </c>
      <c r="R99" s="12" t="e">
        <v>#N/A</v>
      </c>
      <c r="S99" s="12" t="e">
        <v>#N/A</v>
      </c>
      <c r="T99" s="12" t="e">
        <v>#N/A</v>
      </c>
      <c r="U99" s="12" t="e">
        <f>VLOOKUP(A99,Malta!E:I,5,FALSE)</f>
        <v>#N/A</v>
      </c>
      <c r="V99" s="12" t="e">
        <f>VLOOKUP(A99,Netherlands!F:J,5,FALSE)</f>
        <v>#N/A</v>
      </c>
      <c r="W99" s="12" t="e">
        <f>VLOOKUP(A99,Norway!F:J,5,FALSE)</f>
        <v>#N/A</v>
      </c>
      <c r="X99" s="12" t="e">
        <v>#N/A</v>
      </c>
      <c r="Y99" s="12" t="e">
        <f>VLOOKUP(A99,Poland!F:J,5,FALSE)</f>
        <v>#N/A</v>
      </c>
      <c r="Z99" s="12" t="e">
        <f>VLOOKUP(A99,Portugal!E:I,5,FALSE)</f>
        <v>#N/A</v>
      </c>
      <c r="AA99" s="12" t="e">
        <f>VLOOKUP(A99,Slovakia!F:J,5,FALSE)</f>
        <v>#N/A</v>
      </c>
      <c r="AB99" s="12" t="e">
        <f>VLOOKUP(A99,Slovenia!E:I,5,FALSE)</f>
        <v>#N/A</v>
      </c>
      <c r="AC99" s="12" t="e">
        <f>VLOOKUP(A99,Spain!F:J,5,FALSE)</f>
        <v>#N/A</v>
      </c>
      <c r="AD99" s="12" t="e">
        <f>VLOOKUP(A99,Sweden!F:J,5,FALSE)</f>
        <v>#N/A</v>
      </c>
      <c r="AE99" s="12" t="e">
        <f>VLOOKUP(A99,Switzerland!F:J,5,FALSE)</f>
        <v>#N/A</v>
      </c>
      <c r="AF99" s="12" t="e">
        <f>VLOOKUP(A99,MSP!D:H,5,FALSE)</f>
        <v>#N/A</v>
      </c>
      <c r="AG99" s="12">
        <f t="shared" si="1"/>
        <v>3</v>
      </c>
    </row>
    <row r="100" spans="1:33" x14ac:dyDescent="0.25">
      <c r="A100" s="14" t="s">
        <v>168</v>
      </c>
      <c r="B100" s="12" t="e">
        <f>VLOOKUP(A100,Austria!F:J,5,FALSE)</f>
        <v>#N/A</v>
      </c>
      <c r="C100" s="12" t="e">
        <f>VLOOKUP(A100,Belgium!F:J,5,FALSE)</f>
        <v>#N/A</v>
      </c>
      <c r="D100" s="12" t="e">
        <f>VLOOKUP(A100,Bulgaria!F:J,5,FALSE)</f>
        <v>#N/A</v>
      </c>
      <c r="E100" s="12" t="e">
        <f>VLOOKUP(A100,Croatia!E:I,5,FALSE)</f>
        <v>#N/A</v>
      </c>
      <c r="F100" s="12" t="e">
        <f>VLOOKUP(A100,Cyprus!F:J,5,FALSE)</f>
        <v>#N/A</v>
      </c>
      <c r="G100" s="12" t="e">
        <v>#N/A</v>
      </c>
      <c r="H100" s="12" t="e">
        <f>VLOOKUP(A100,Denmark!E:I,5,FALSE)</f>
        <v>#N/A</v>
      </c>
      <c r="I100" s="12" t="e">
        <f>VLOOKUP(A100,Estonia!F:J,5,FALSE)</f>
        <v>#N/A</v>
      </c>
      <c r="J100" s="12" t="e">
        <f>VLOOKUP(A100,Finland!C:G,5,FALSE)</f>
        <v>#N/A</v>
      </c>
      <c r="K100" s="12" t="e">
        <f>VLOOKUP(A100,France!F:J,5,FALSE)</f>
        <v>#N/A</v>
      </c>
      <c r="L100" s="12" t="e">
        <f>VLOOKUP(A100,Germany!F:J,5,FALSE)</f>
        <v>#N/A</v>
      </c>
      <c r="M100" s="12" t="e">
        <f>VLOOKUP(A100,Greece!F:J,5,FALSE)</f>
        <v>#N/A</v>
      </c>
      <c r="N100" s="12" t="e">
        <f>VLOOKUP(A100,#REF!,5,FALSE)</f>
        <v>#REF!</v>
      </c>
      <c r="O100" s="12" t="e">
        <v>#N/A</v>
      </c>
      <c r="P100" s="12" t="e">
        <v>#N/A</v>
      </c>
      <c r="Q100" s="12" t="str">
        <f>VLOOKUP(A100,Ireland!F:J,5,FALSE)</f>
        <v>X</v>
      </c>
      <c r="R100" s="12" t="e">
        <v>#N/A</v>
      </c>
      <c r="S100" s="12" t="e">
        <v>#N/A</v>
      </c>
      <c r="T100" s="12" t="e">
        <v>#N/A</v>
      </c>
      <c r="U100" s="12" t="e">
        <f>VLOOKUP(A100,Malta!E:I,5,FALSE)</f>
        <v>#N/A</v>
      </c>
      <c r="V100" s="12" t="e">
        <f>VLOOKUP(A100,Netherlands!F:J,5,FALSE)</f>
        <v>#N/A</v>
      </c>
      <c r="W100" s="12" t="str">
        <f>VLOOKUP(A100,Norway!F:J,5,FALSE)</f>
        <v>X</v>
      </c>
      <c r="X100" s="12" t="e">
        <v>#N/A</v>
      </c>
      <c r="Y100" s="12" t="e">
        <f>VLOOKUP(A100,Poland!F:J,5,FALSE)</f>
        <v>#N/A</v>
      </c>
      <c r="Z100" s="12" t="e">
        <f>VLOOKUP(A100,Portugal!E:I,5,FALSE)</f>
        <v>#N/A</v>
      </c>
      <c r="AA100" s="12" t="e">
        <f>VLOOKUP(A100,Slovakia!F:J,5,FALSE)</f>
        <v>#N/A</v>
      </c>
      <c r="AB100" s="12" t="e">
        <f>VLOOKUP(A100,Slovenia!E:I,5,FALSE)</f>
        <v>#N/A</v>
      </c>
      <c r="AC100" s="12" t="str">
        <f>VLOOKUP(A100,Spain!F:J,5,FALSE)</f>
        <v>X</v>
      </c>
      <c r="AD100" s="12" t="e">
        <f>VLOOKUP(A100,Sweden!F:J,5,FALSE)</f>
        <v>#N/A</v>
      </c>
      <c r="AE100" s="12" t="e">
        <f>VLOOKUP(A100,Switzerland!F:J,5,FALSE)</f>
        <v>#N/A</v>
      </c>
      <c r="AF100" s="12" t="e">
        <f>VLOOKUP(A100,MSP!D:H,5,FALSE)</f>
        <v>#N/A</v>
      </c>
      <c r="AG100" s="12">
        <f t="shared" si="1"/>
        <v>3</v>
      </c>
    </row>
    <row r="101" spans="1:33" x14ac:dyDescent="0.25">
      <c r="A101" s="14" t="s">
        <v>169</v>
      </c>
      <c r="B101" s="12" t="e">
        <f>VLOOKUP(A101,Austria!F:J,5,FALSE)</f>
        <v>#N/A</v>
      </c>
      <c r="C101" s="12" t="e">
        <f>VLOOKUP(A101,Belgium!F:J,5,FALSE)</f>
        <v>#N/A</v>
      </c>
      <c r="D101" s="12" t="e">
        <f>VLOOKUP(A101,Bulgaria!F:J,5,FALSE)</f>
        <v>#N/A</v>
      </c>
      <c r="E101" s="12" t="e">
        <f>VLOOKUP(A101,Croatia!E:I,5,FALSE)</f>
        <v>#N/A</v>
      </c>
      <c r="F101" s="12" t="str">
        <f>VLOOKUP(A101,Cyprus!F:J,5,FALSE)</f>
        <v>X</v>
      </c>
      <c r="G101" s="12" t="e">
        <v>#N/A</v>
      </c>
      <c r="H101" s="12" t="e">
        <f>VLOOKUP(A101,Denmark!E:I,5,FALSE)</f>
        <v>#N/A</v>
      </c>
      <c r="I101" s="12" t="e">
        <f>VLOOKUP(A101,Estonia!F:J,5,FALSE)</f>
        <v>#N/A</v>
      </c>
      <c r="J101" s="12" t="e">
        <f>VLOOKUP(A101,Finland!C:G,5,FALSE)</f>
        <v>#N/A</v>
      </c>
      <c r="K101" s="12" t="e">
        <f>VLOOKUP(A101,France!F:J,5,FALSE)</f>
        <v>#N/A</v>
      </c>
      <c r="L101" s="12" t="e">
        <f>VLOOKUP(A101,Germany!F:J,5,FALSE)</f>
        <v>#N/A</v>
      </c>
      <c r="M101" s="12" t="str">
        <f>VLOOKUP(A101,Greece!F:J,5,FALSE)</f>
        <v>X</v>
      </c>
      <c r="N101" s="12" t="e">
        <f>VLOOKUP(A101,#REF!,5,FALSE)</f>
        <v>#REF!</v>
      </c>
      <c r="O101" s="12" t="e">
        <v>#N/A</v>
      </c>
      <c r="P101" s="12" t="e">
        <v>#N/A</v>
      </c>
      <c r="Q101" s="12" t="e">
        <f>VLOOKUP(A101,Ireland!F:J,5,FALSE)</f>
        <v>#N/A</v>
      </c>
      <c r="R101" s="12" t="e">
        <v>#N/A</v>
      </c>
      <c r="S101" s="12" t="e">
        <v>#N/A</v>
      </c>
      <c r="T101" s="12" t="e">
        <v>#N/A</v>
      </c>
      <c r="U101" s="12" t="e">
        <f>VLOOKUP(A101,Malta!E:I,5,FALSE)</f>
        <v>#N/A</v>
      </c>
      <c r="V101" s="12" t="e">
        <f>VLOOKUP(A101,Netherlands!F:J,5,FALSE)</f>
        <v>#N/A</v>
      </c>
      <c r="W101" s="12" t="e">
        <f>VLOOKUP(A101,Norway!F:J,5,FALSE)</f>
        <v>#N/A</v>
      </c>
      <c r="X101" s="12" t="e">
        <v>#N/A</v>
      </c>
      <c r="Y101" s="12" t="e">
        <f>VLOOKUP(A101,Poland!F:J,5,FALSE)</f>
        <v>#N/A</v>
      </c>
      <c r="Z101" s="12" t="e">
        <f>VLOOKUP(A101,Portugal!E:I,5,FALSE)</f>
        <v>#N/A</v>
      </c>
      <c r="AA101" s="12" t="e">
        <f>VLOOKUP(A101,Slovakia!F:J,5,FALSE)</f>
        <v>#N/A</v>
      </c>
      <c r="AB101" s="12" t="e">
        <f>VLOOKUP(A101,Slovenia!E:I,5,FALSE)</f>
        <v>#N/A</v>
      </c>
      <c r="AC101" s="12" t="e">
        <f>VLOOKUP(A101,Spain!F:J,5,FALSE)</f>
        <v>#N/A</v>
      </c>
      <c r="AD101" s="12" t="e">
        <f>VLOOKUP(A101,Sweden!F:J,5,FALSE)</f>
        <v>#N/A</v>
      </c>
      <c r="AE101" s="12" t="e">
        <f>VLOOKUP(A101,Switzerland!F:J,5,FALSE)</f>
        <v>#N/A</v>
      </c>
      <c r="AF101" s="12" t="e">
        <f>VLOOKUP(A101,MSP!D:H,5,FALSE)</f>
        <v>#N/A</v>
      </c>
      <c r="AG101" s="12">
        <f t="shared" si="1"/>
        <v>2</v>
      </c>
    </row>
    <row r="102" spans="1:33" x14ac:dyDescent="0.25">
      <c r="A102" s="14" t="s">
        <v>170</v>
      </c>
      <c r="B102" s="12" t="e">
        <f>VLOOKUP(A102,Austria!F:J,5,FALSE)</f>
        <v>#N/A</v>
      </c>
      <c r="C102" s="12" t="e">
        <f>VLOOKUP(A102,Belgium!F:J,5,FALSE)</f>
        <v>#N/A</v>
      </c>
      <c r="D102" s="12" t="e">
        <f>VLOOKUP(A102,Bulgaria!F:J,5,FALSE)</f>
        <v>#N/A</v>
      </c>
      <c r="E102" s="12" t="e">
        <f>VLOOKUP(A102,Croatia!E:I,5,FALSE)</f>
        <v>#N/A</v>
      </c>
      <c r="F102" s="12" t="str">
        <f>VLOOKUP(A102,Cyprus!F:J,5,FALSE)</f>
        <v>X</v>
      </c>
      <c r="G102" s="12" t="e">
        <v>#N/A</v>
      </c>
      <c r="H102" s="12" t="e">
        <f>VLOOKUP(A102,Denmark!E:I,5,FALSE)</f>
        <v>#N/A</v>
      </c>
      <c r="I102" s="12" t="e">
        <f>VLOOKUP(A102,Estonia!F:J,5,FALSE)</f>
        <v>#N/A</v>
      </c>
      <c r="J102" s="12" t="e">
        <f>VLOOKUP(A102,Finland!C:G,5,FALSE)</f>
        <v>#N/A</v>
      </c>
      <c r="K102" s="12" t="str">
        <f>VLOOKUP(A102,France!F:J,5,FALSE)</f>
        <v>X</v>
      </c>
      <c r="L102" s="12" t="e">
        <f>VLOOKUP(A102,Germany!F:J,5,FALSE)</f>
        <v>#N/A</v>
      </c>
      <c r="M102" s="12" t="str">
        <f>VLOOKUP(A102,Greece!F:J,5,FALSE)</f>
        <v>X</v>
      </c>
      <c r="N102" s="12" t="e">
        <f>VLOOKUP(A102,#REF!,5,FALSE)</f>
        <v>#REF!</v>
      </c>
      <c r="O102" s="12" t="e">
        <v>#N/A</v>
      </c>
      <c r="P102" s="12" t="e">
        <v>#N/A</v>
      </c>
      <c r="Q102" s="12" t="e">
        <f>VLOOKUP(A102,Ireland!F:J,5,FALSE)</f>
        <v>#N/A</v>
      </c>
      <c r="R102" s="12" t="e">
        <v>#N/A</v>
      </c>
      <c r="S102" s="12" t="e">
        <v>#N/A</v>
      </c>
      <c r="T102" s="12" t="e">
        <v>#N/A</v>
      </c>
      <c r="U102" s="12" t="e">
        <f>VLOOKUP(A102,Malta!E:I,5,FALSE)</f>
        <v>#N/A</v>
      </c>
      <c r="V102" s="12" t="e">
        <f>VLOOKUP(A102,Netherlands!F:J,5,FALSE)</f>
        <v>#N/A</v>
      </c>
      <c r="W102" s="12" t="e">
        <f>VLOOKUP(A102,Norway!F:J,5,FALSE)</f>
        <v>#N/A</v>
      </c>
      <c r="X102" s="12" t="e">
        <v>#N/A</v>
      </c>
      <c r="Y102" s="12" t="e">
        <f>VLOOKUP(A102,Poland!F:J,5,FALSE)</f>
        <v>#N/A</v>
      </c>
      <c r="Z102" s="12" t="e">
        <f>VLOOKUP(A102,Portugal!E:I,5,FALSE)</f>
        <v>#N/A</v>
      </c>
      <c r="AA102" s="12" t="e">
        <f>VLOOKUP(A102,Slovakia!F:J,5,FALSE)</f>
        <v>#N/A</v>
      </c>
      <c r="AB102" s="12" t="e">
        <f>VLOOKUP(A102,Slovenia!E:I,5,FALSE)</f>
        <v>#N/A</v>
      </c>
      <c r="AC102" s="12" t="e">
        <f>VLOOKUP(A102,Spain!F:J,5,FALSE)</f>
        <v>#N/A</v>
      </c>
      <c r="AD102" s="12" t="e">
        <f>VLOOKUP(A102,Sweden!F:J,5,FALSE)</f>
        <v>#N/A</v>
      </c>
      <c r="AE102" s="12" t="e">
        <f>VLOOKUP(A102,Switzerland!F:J,5,FALSE)</f>
        <v>#N/A</v>
      </c>
      <c r="AF102" s="12" t="e">
        <f>VLOOKUP(A102,MSP!D:H,5,FALSE)</f>
        <v>#N/A</v>
      </c>
      <c r="AG102" s="12">
        <f t="shared" si="1"/>
        <v>3</v>
      </c>
    </row>
    <row r="103" spans="1:33" x14ac:dyDescent="0.25">
      <c r="A103" s="14" t="s">
        <v>171</v>
      </c>
      <c r="B103" s="12" t="e">
        <f>VLOOKUP(A103,Austria!F:J,5,FALSE)</f>
        <v>#N/A</v>
      </c>
      <c r="C103" s="12" t="e">
        <f>VLOOKUP(A103,Belgium!F:J,5,FALSE)</f>
        <v>#N/A</v>
      </c>
      <c r="D103" s="12" t="e">
        <f>VLOOKUP(A103,Bulgaria!F:J,5,FALSE)</f>
        <v>#N/A</v>
      </c>
      <c r="E103" s="12" t="e">
        <f>VLOOKUP(A103,Croatia!E:I,5,FALSE)</f>
        <v>#N/A</v>
      </c>
      <c r="F103" s="12" t="e">
        <f>VLOOKUP(A103,Cyprus!F:J,5,FALSE)</f>
        <v>#N/A</v>
      </c>
      <c r="G103" s="12" t="e">
        <v>#N/A</v>
      </c>
      <c r="H103" s="12" t="e">
        <f>VLOOKUP(A103,Denmark!E:I,5,FALSE)</f>
        <v>#N/A</v>
      </c>
      <c r="I103" s="12" t="e">
        <f>VLOOKUP(A103,Estonia!F:J,5,FALSE)</f>
        <v>#N/A</v>
      </c>
      <c r="J103" s="12" t="e">
        <f>VLOOKUP(A103,Finland!C:G,5,FALSE)</f>
        <v>#N/A</v>
      </c>
      <c r="K103" s="12" t="e">
        <f>VLOOKUP(A103,France!F:J,5,FALSE)</f>
        <v>#N/A</v>
      </c>
      <c r="L103" s="12" t="e">
        <f>VLOOKUP(A103,Germany!F:J,5,FALSE)</f>
        <v>#N/A</v>
      </c>
      <c r="M103" s="12" t="e">
        <f>VLOOKUP(A103,Greece!F:J,5,FALSE)</f>
        <v>#N/A</v>
      </c>
      <c r="N103" s="12" t="e">
        <f>VLOOKUP(A103,#REF!,5,FALSE)</f>
        <v>#REF!</v>
      </c>
      <c r="O103" s="12" t="e">
        <v>#N/A</v>
      </c>
      <c r="P103" s="12" t="e">
        <v>#N/A</v>
      </c>
      <c r="Q103" s="12" t="e">
        <f>VLOOKUP(A103,Ireland!F:J,5,FALSE)</f>
        <v>#N/A</v>
      </c>
      <c r="R103" s="12" t="e">
        <v>#N/A</v>
      </c>
      <c r="S103" s="12" t="e">
        <v>#N/A</v>
      </c>
      <c r="T103" s="12" t="e">
        <v>#N/A</v>
      </c>
      <c r="U103" s="12" t="str">
        <f>VLOOKUP(A103,Malta!E:I,5,FALSE)</f>
        <v>X</v>
      </c>
      <c r="V103" s="12" t="str">
        <f>VLOOKUP(A103,Netherlands!F:J,5,FALSE)</f>
        <v>X</v>
      </c>
      <c r="W103" s="12" t="e">
        <f>VLOOKUP(A103,Norway!F:J,5,FALSE)</f>
        <v>#N/A</v>
      </c>
      <c r="X103" s="12" t="e">
        <v>#N/A</v>
      </c>
      <c r="Y103" s="12" t="e">
        <f>VLOOKUP(A103,Poland!F:J,5,FALSE)</f>
        <v>#N/A</v>
      </c>
      <c r="Z103" s="12" t="e">
        <f>VLOOKUP(A103,Portugal!E:I,5,FALSE)</f>
        <v>#N/A</v>
      </c>
      <c r="AA103" s="12" t="e">
        <f>VLOOKUP(A103,Slovakia!F:J,5,FALSE)</f>
        <v>#N/A</v>
      </c>
      <c r="AB103" s="12" t="e">
        <f>VLOOKUP(A103,Slovenia!E:I,5,FALSE)</f>
        <v>#N/A</v>
      </c>
      <c r="AC103" s="12" t="e">
        <f>VLOOKUP(A103,Spain!F:J,5,FALSE)</f>
        <v>#N/A</v>
      </c>
      <c r="AD103" s="12" t="str">
        <f>VLOOKUP(A103,Sweden!F:J,5,FALSE)</f>
        <v>X</v>
      </c>
      <c r="AE103" s="12" t="e">
        <f>VLOOKUP(A103,Switzerland!F:J,5,FALSE)</f>
        <v>#N/A</v>
      </c>
      <c r="AF103" s="12" t="e">
        <f>VLOOKUP(A103,MSP!D:H,5,FALSE)</f>
        <v>#N/A</v>
      </c>
      <c r="AG103" s="12">
        <f t="shared" si="1"/>
        <v>3</v>
      </c>
    </row>
    <row r="104" spans="1:33" x14ac:dyDescent="0.25">
      <c r="A104" s="14" t="s">
        <v>172</v>
      </c>
      <c r="B104" s="12" t="e">
        <f>VLOOKUP(A104,Austria!F:J,5,FALSE)</f>
        <v>#N/A</v>
      </c>
      <c r="C104" s="12" t="e">
        <f>VLOOKUP(A104,Belgium!F:J,5,FALSE)</f>
        <v>#N/A</v>
      </c>
      <c r="D104" s="12" t="e">
        <f>VLOOKUP(A104,Bulgaria!F:J,5,FALSE)</f>
        <v>#N/A</v>
      </c>
      <c r="E104" s="12" t="e">
        <f>VLOOKUP(A104,Croatia!E:I,5,FALSE)</f>
        <v>#N/A</v>
      </c>
      <c r="F104" s="12" t="e">
        <f>VLOOKUP(A104,Cyprus!F:J,5,FALSE)</f>
        <v>#N/A</v>
      </c>
      <c r="G104" s="12" t="e">
        <v>#N/A</v>
      </c>
      <c r="H104" s="12" t="e">
        <f>VLOOKUP(A104,Denmark!E:I,5,FALSE)</f>
        <v>#N/A</v>
      </c>
      <c r="I104" s="12" t="e">
        <f>VLOOKUP(A104,Estonia!F:J,5,FALSE)</f>
        <v>#N/A</v>
      </c>
      <c r="J104" s="12" t="e">
        <f>VLOOKUP(A104,Finland!C:G,5,FALSE)</f>
        <v>#N/A</v>
      </c>
      <c r="K104" s="12" t="str">
        <f>VLOOKUP(A104,France!F:J,5,FALSE)</f>
        <v>X</v>
      </c>
      <c r="L104" s="12" t="e">
        <f>VLOOKUP(A104,Germany!F:J,5,FALSE)</f>
        <v>#N/A</v>
      </c>
      <c r="M104" s="12" t="e">
        <f>VLOOKUP(A104,Greece!F:J,5,FALSE)</f>
        <v>#N/A</v>
      </c>
      <c r="N104" s="12" t="e">
        <f>VLOOKUP(A104,#REF!,5,FALSE)</f>
        <v>#REF!</v>
      </c>
      <c r="O104" s="12" t="e">
        <v>#N/A</v>
      </c>
      <c r="P104" s="12" t="e">
        <v>#N/A</v>
      </c>
      <c r="Q104" s="12" t="e">
        <f>VLOOKUP(A104,Ireland!F:J,5,FALSE)</f>
        <v>#N/A</v>
      </c>
      <c r="R104" s="12" t="e">
        <v>#N/A</v>
      </c>
      <c r="S104" s="12" t="e">
        <v>#N/A</v>
      </c>
      <c r="T104" s="12" t="e">
        <v>#N/A</v>
      </c>
      <c r="U104" s="12" t="str">
        <f>VLOOKUP(A104,Malta!E:I,5,FALSE)</f>
        <v>X</v>
      </c>
      <c r="V104" s="12" t="str">
        <f>VLOOKUP(A104,Netherlands!F:J,5,FALSE)</f>
        <v>X</v>
      </c>
      <c r="W104" s="12" t="e">
        <f>VLOOKUP(A104,Norway!F:J,5,FALSE)</f>
        <v>#N/A</v>
      </c>
      <c r="X104" s="12" t="e">
        <v>#N/A</v>
      </c>
      <c r="Y104" s="12" t="e">
        <f>VLOOKUP(A104,Poland!F:J,5,FALSE)</f>
        <v>#N/A</v>
      </c>
      <c r="Z104" s="12" t="e">
        <f>VLOOKUP(A104,Portugal!E:I,5,FALSE)</f>
        <v>#N/A</v>
      </c>
      <c r="AA104" s="12" t="e">
        <f>VLOOKUP(A104,Slovakia!F:J,5,FALSE)</f>
        <v>#N/A</v>
      </c>
      <c r="AB104" s="12" t="e">
        <f>VLOOKUP(A104,Slovenia!E:I,5,FALSE)</f>
        <v>#N/A</v>
      </c>
      <c r="AC104" s="12" t="e">
        <f>VLOOKUP(A104,Spain!F:J,5,FALSE)</f>
        <v>#N/A</v>
      </c>
      <c r="AD104" s="12" t="e">
        <f>VLOOKUP(A104,Sweden!F:J,5,FALSE)</f>
        <v>#N/A</v>
      </c>
      <c r="AE104" s="12" t="e">
        <f>VLOOKUP(A104,Switzerland!F:J,5,FALSE)</f>
        <v>#N/A</v>
      </c>
      <c r="AF104" s="12" t="e">
        <f>VLOOKUP(A104,MSP!D:H,5,FALSE)</f>
        <v>#N/A</v>
      </c>
      <c r="AG104" s="12">
        <f t="shared" si="1"/>
        <v>3</v>
      </c>
    </row>
    <row r="105" spans="1:33" x14ac:dyDescent="0.25">
      <c r="A105" s="14" t="s">
        <v>173</v>
      </c>
      <c r="B105" s="12" t="e">
        <f>VLOOKUP(A105,Austria!F:J,5,FALSE)</f>
        <v>#N/A</v>
      </c>
      <c r="C105" s="12" t="e">
        <f>VLOOKUP(A105,Belgium!F:J,5,FALSE)</f>
        <v>#N/A</v>
      </c>
      <c r="D105" s="12" t="e">
        <f>VLOOKUP(A105,Bulgaria!F:J,5,FALSE)</f>
        <v>#N/A</v>
      </c>
      <c r="E105" s="12" t="e">
        <f>VLOOKUP(A105,Croatia!E:I,5,FALSE)</f>
        <v>#N/A</v>
      </c>
      <c r="F105" s="12" t="e">
        <f>VLOOKUP(A105,Cyprus!F:J,5,FALSE)</f>
        <v>#N/A</v>
      </c>
      <c r="G105" s="12" t="e">
        <v>#N/A</v>
      </c>
      <c r="H105" s="12" t="e">
        <f>VLOOKUP(A105,Denmark!E:I,5,FALSE)</f>
        <v>#N/A</v>
      </c>
      <c r="I105" s="12" t="str">
        <f>VLOOKUP(A105,Estonia!F:J,5,FALSE)</f>
        <v>X</v>
      </c>
      <c r="J105" s="12" t="e">
        <f>VLOOKUP(A105,Finland!C:G,5,FALSE)</f>
        <v>#N/A</v>
      </c>
      <c r="K105" s="12" t="str">
        <f>VLOOKUP(A105,France!F:J,5,FALSE)</f>
        <v>X</v>
      </c>
      <c r="L105" s="12" t="e">
        <f>VLOOKUP(A105,Germany!F:J,5,FALSE)</f>
        <v>#N/A</v>
      </c>
      <c r="M105" s="12" t="e">
        <f>VLOOKUP(A105,Greece!F:J,5,FALSE)</f>
        <v>#N/A</v>
      </c>
      <c r="N105" s="12" t="e">
        <f>VLOOKUP(A105,#REF!,5,FALSE)</f>
        <v>#REF!</v>
      </c>
      <c r="O105" s="12" t="e">
        <v>#N/A</v>
      </c>
      <c r="P105" s="12" t="e">
        <v>#N/A</v>
      </c>
      <c r="Q105" s="12" t="e">
        <f>VLOOKUP(A105,Ireland!F:J,5,FALSE)</f>
        <v>#N/A</v>
      </c>
      <c r="R105" s="12" t="e">
        <v>#N/A</v>
      </c>
      <c r="S105" s="12" t="e">
        <v>#N/A</v>
      </c>
      <c r="T105" s="12" t="e">
        <v>#N/A</v>
      </c>
      <c r="U105" s="12" t="e">
        <f>VLOOKUP(A105,Malta!E:I,5,FALSE)</f>
        <v>#N/A</v>
      </c>
      <c r="V105" s="12" t="e">
        <f>VLOOKUP(A105,Netherlands!F:J,5,FALSE)</f>
        <v>#N/A</v>
      </c>
      <c r="W105" s="12" t="e">
        <f>VLOOKUP(A105,Norway!F:J,5,FALSE)</f>
        <v>#N/A</v>
      </c>
      <c r="X105" s="12" t="e">
        <v>#N/A</v>
      </c>
      <c r="Y105" s="12" t="e">
        <f>VLOOKUP(A105,Poland!F:J,5,FALSE)</f>
        <v>#N/A</v>
      </c>
      <c r="Z105" s="12" t="e">
        <f>VLOOKUP(A105,Portugal!E:I,5,FALSE)</f>
        <v>#N/A</v>
      </c>
      <c r="AA105" s="12" t="e">
        <f>VLOOKUP(A105,Slovakia!F:J,5,FALSE)</f>
        <v>#N/A</v>
      </c>
      <c r="AB105" s="12" t="e">
        <f>VLOOKUP(A105,Slovenia!E:I,5,FALSE)</f>
        <v>#N/A</v>
      </c>
      <c r="AC105" s="12" t="str">
        <f>VLOOKUP(A105,Spain!F:J,5,FALSE)</f>
        <v>X</v>
      </c>
      <c r="AD105" s="12" t="e">
        <f>VLOOKUP(A105,Sweden!F:J,5,FALSE)</f>
        <v>#N/A</v>
      </c>
      <c r="AE105" s="12" t="e">
        <f>VLOOKUP(A105,Switzerland!F:J,5,FALSE)</f>
        <v>#N/A</v>
      </c>
      <c r="AF105" s="12" t="e">
        <f>VLOOKUP(A105,MSP!D:H,5,FALSE)</f>
        <v>#N/A</v>
      </c>
      <c r="AG105" s="12">
        <f t="shared" si="1"/>
        <v>3</v>
      </c>
    </row>
    <row r="106" spans="1:33" x14ac:dyDescent="0.25">
      <c r="A106" s="14" t="s">
        <v>174</v>
      </c>
      <c r="B106" s="12" t="e">
        <f>VLOOKUP(A106,Austria!F:J,5,FALSE)</f>
        <v>#N/A</v>
      </c>
      <c r="C106" s="12" t="e">
        <f>VLOOKUP(A106,Belgium!F:J,5,FALSE)</f>
        <v>#N/A</v>
      </c>
      <c r="D106" s="12" t="e">
        <f>VLOOKUP(A106,Bulgaria!F:J,5,FALSE)</f>
        <v>#N/A</v>
      </c>
      <c r="E106" s="12" t="e">
        <f>VLOOKUP(A106,Croatia!E:I,5,FALSE)</f>
        <v>#N/A</v>
      </c>
      <c r="F106" s="12" t="str">
        <f>VLOOKUP(A106,Cyprus!F:J,5,FALSE)</f>
        <v>X</v>
      </c>
      <c r="G106" s="12" t="e">
        <v>#N/A</v>
      </c>
      <c r="H106" s="12" t="e">
        <f>VLOOKUP(A106,Denmark!E:I,5,FALSE)</f>
        <v>#N/A</v>
      </c>
      <c r="I106" s="12" t="e">
        <f>VLOOKUP(A106,Estonia!F:J,5,FALSE)</f>
        <v>#N/A</v>
      </c>
      <c r="J106" s="12" t="e">
        <f>VLOOKUP(A106,Finland!C:G,5,FALSE)</f>
        <v>#N/A</v>
      </c>
      <c r="K106" s="12" t="e">
        <f>VLOOKUP(A106,France!F:J,5,FALSE)</f>
        <v>#N/A</v>
      </c>
      <c r="L106" s="12" t="e">
        <f>VLOOKUP(A106,Germany!F:J,5,FALSE)</f>
        <v>#N/A</v>
      </c>
      <c r="M106" s="12" t="str">
        <f>VLOOKUP(A106,Greece!F:J,5,FALSE)</f>
        <v>X</v>
      </c>
      <c r="N106" s="12" t="e">
        <f>VLOOKUP(A106,#REF!,5,FALSE)</f>
        <v>#REF!</v>
      </c>
      <c r="O106" s="12" t="e">
        <v>#N/A</v>
      </c>
      <c r="P106" s="12" t="e">
        <v>#N/A</v>
      </c>
      <c r="Q106" s="12" t="e">
        <f>VLOOKUP(A106,Ireland!F:J,5,FALSE)</f>
        <v>#N/A</v>
      </c>
      <c r="R106" s="12" t="e">
        <v>#N/A</v>
      </c>
      <c r="S106" s="12" t="e">
        <v>#N/A</v>
      </c>
      <c r="T106" s="12" t="e">
        <v>#N/A</v>
      </c>
      <c r="U106" s="12" t="e">
        <f>VLOOKUP(A106,Malta!E:I,5,FALSE)</f>
        <v>#N/A</v>
      </c>
      <c r="V106" s="12" t="e">
        <f>VLOOKUP(A106,Netherlands!F:J,5,FALSE)</f>
        <v>#N/A</v>
      </c>
      <c r="W106" s="12" t="e">
        <f>VLOOKUP(A106,Norway!F:J,5,FALSE)</f>
        <v>#N/A</v>
      </c>
      <c r="X106" s="12" t="e">
        <v>#N/A</v>
      </c>
      <c r="Y106" s="12" t="e">
        <f>VLOOKUP(A106,Poland!F:J,5,FALSE)</f>
        <v>#N/A</v>
      </c>
      <c r="Z106" s="12" t="e">
        <f>VLOOKUP(A106,Portugal!E:I,5,FALSE)</f>
        <v>#N/A</v>
      </c>
      <c r="AA106" s="12" t="str">
        <f>VLOOKUP(A106,Slovakia!F:J,5,FALSE)</f>
        <v>X</v>
      </c>
      <c r="AB106" s="12" t="e">
        <f>VLOOKUP(A106,Slovenia!E:I,5,FALSE)</f>
        <v>#N/A</v>
      </c>
      <c r="AC106" s="12" t="e">
        <f>VLOOKUP(A106,Spain!F:J,5,FALSE)</f>
        <v>#N/A</v>
      </c>
      <c r="AD106" s="12" t="e">
        <f>VLOOKUP(A106,Sweden!F:J,5,FALSE)</f>
        <v>#N/A</v>
      </c>
      <c r="AE106" s="12" t="e">
        <f>VLOOKUP(A106,Switzerland!F:J,5,FALSE)</f>
        <v>#N/A</v>
      </c>
      <c r="AF106" s="12" t="e">
        <f>VLOOKUP(A106,MSP!D:H,5,FALSE)</f>
        <v>#N/A</v>
      </c>
      <c r="AG106" s="12">
        <f t="shared" si="1"/>
        <v>3</v>
      </c>
    </row>
    <row r="107" spans="1:33" x14ac:dyDescent="0.25">
      <c r="A107" s="14" t="s">
        <v>175</v>
      </c>
      <c r="B107" s="12" t="e">
        <f>VLOOKUP(A107,Austria!F:J,5,FALSE)</f>
        <v>#N/A</v>
      </c>
      <c r="C107" s="12" t="e">
        <f>VLOOKUP(A107,Belgium!F:J,5,FALSE)</f>
        <v>#N/A</v>
      </c>
      <c r="D107" s="12" t="e">
        <f>VLOOKUP(A107,Bulgaria!F:J,5,FALSE)</f>
        <v>#N/A</v>
      </c>
      <c r="E107" s="12" t="e">
        <f>VLOOKUP(A107,Croatia!E:I,5,FALSE)</f>
        <v>#N/A</v>
      </c>
      <c r="F107" s="12" t="str">
        <f>VLOOKUP(A107,Cyprus!F:J,5,FALSE)</f>
        <v>X</v>
      </c>
      <c r="G107" s="12" t="e">
        <v>#N/A</v>
      </c>
      <c r="H107" s="12" t="e">
        <f>VLOOKUP(A107,Denmark!E:I,5,FALSE)</f>
        <v>#N/A</v>
      </c>
      <c r="I107" s="12" t="e">
        <f>VLOOKUP(A107,Estonia!F:J,5,FALSE)</f>
        <v>#N/A</v>
      </c>
      <c r="J107" s="12" t="e">
        <f>VLOOKUP(A107,Finland!C:G,5,FALSE)</f>
        <v>#N/A</v>
      </c>
      <c r="K107" s="12" t="e">
        <f>VLOOKUP(A107,France!F:J,5,FALSE)</f>
        <v>#N/A</v>
      </c>
      <c r="L107" s="12" t="e">
        <f>VLOOKUP(A107,Germany!F:J,5,FALSE)</f>
        <v>#N/A</v>
      </c>
      <c r="M107" s="12" t="e">
        <f>VLOOKUP(A107,Greece!F:J,5,FALSE)</f>
        <v>#N/A</v>
      </c>
      <c r="N107" s="12" t="e">
        <f>VLOOKUP(A107,#REF!,5,FALSE)</f>
        <v>#REF!</v>
      </c>
      <c r="O107" s="12" t="e">
        <v>#N/A</v>
      </c>
      <c r="P107" s="12" t="e">
        <v>#N/A</v>
      </c>
      <c r="Q107" s="12" t="e">
        <f>VLOOKUP(A107,Ireland!F:J,5,FALSE)</f>
        <v>#N/A</v>
      </c>
      <c r="R107" s="12" t="e">
        <v>#N/A</v>
      </c>
      <c r="S107" s="12" t="e">
        <v>#N/A</v>
      </c>
      <c r="T107" s="12" t="e">
        <v>#N/A</v>
      </c>
      <c r="U107" s="12" t="e">
        <f>VLOOKUP(A107,Malta!E:I,5,FALSE)</f>
        <v>#N/A</v>
      </c>
      <c r="V107" s="12" t="e">
        <f>VLOOKUP(A107,Netherlands!F:J,5,FALSE)</f>
        <v>#N/A</v>
      </c>
      <c r="W107" s="12" t="e">
        <f>VLOOKUP(A107,Norway!F:J,5,FALSE)</f>
        <v>#N/A</v>
      </c>
      <c r="X107" s="12" t="e">
        <v>#N/A</v>
      </c>
      <c r="Y107" s="12" t="e">
        <f>VLOOKUP(A107,Poland!F:J,5,FALSE)</f>
        <v>#N/A</v>
      </c>
      <c r="Z107" s="12" t="e">
        <f>VLOOKUP(A107,Portugal!E:I,5,FALSE)</f>
        <v>#N/A</v>
      </c>
      <c r="AA107" s="12" t="e">
        <f>VLOOKUP(A107,Slovakia!F:J,5,FALSE)</f>
        <v>#N/A</v>
      </c>
      <c r="AB107" s="12" t="e">
        <f>VLOOKUP(A107,Slovenia!E:I,5,FALSE)</f>
        <v>#N/A</v>
      </c>
      <c r="AC107" s="12" t="str">
        <f>VLOOKUP(A107,Spain!F:J,5,FALSE)</f>
        <v>X</v>
      </c>
      <c r="AD107" s="12" t="e">
        <f>VLOOKUP(A107,Sweden!F:J,5,FALSE)</f>
        <v>#N/A</v>
      </c>
      <c r="AE107" s="12" t="e">
        <f>VLOOKUP(A107,Switzerland!F:J,5,FALSE)</f>
        <v>#N/A</v>
      </c>
      <c r="AF107" s="12" t="e">
        <f>VLOOKUP(A107,MSP!D:H,5,FALSE)</f>
        <v>#N/A</v>
      </c>
      <c r="AG107" s="12">
        <f t="shared" si="1"/>
        <v>2</v>
      </c>
    </row>
    <row r="108" spans="1:33" x14ac:dyDescent="0.25">
      <c r="A108" s="22" t="s">
        <v>176</v>
      </c>
      <c r="B108" s="12" t="e">
        <f>VLOOKUP(A108,Austria!F:J,5,FALSE)</f>
        <v>#N/A</v>
      </c>
      <c r="C108" s="12" t="str">
        <f>VLOOKUP(A108,Belgium!F:J,5,FALSE)</f>
        <v>X</v>
      </c>
      <c r="D108" s="12" t="e">
        <f>VLOOKUP(A108,Bulgaria!F:J,5,FALSE)</f>
        <v>#N/A</v>
      </c>
      <c r="E108" s="12" t="e">
        <f>VLOOKUP(A108,Croatia!E:I,5,FALSE)</f>
        <v>#N/A</v>
      </c>
      <c r="F108" s="12" t="e">
        <f>VLOOKUP(A108,Cyprus!F:J,5,FALSE)</f>
        <v>#N/A</v>
      </c>
      <c r="G108" s="12" t="e">
        <v>#N/A</v>
      </c>
      <c r="H108" s="12" t="e">
        <f>VLOOKUP(A108,Denmark!E:I,5,FALSE)</f>
        <v>#N/A</v>
      </c>
      <c r="I108" s="12" t="e">
        <f>VLOOKUP(A108,Estonia!F:J,5,FALSE)</f>
        <v>#N/A</v>
      </c>
      <c r="J108" s="12" t="e">
        <f>VLOOKUP(A108,Finland!C:G,5,FALSE)</f>
        <v>#N/A</v>
      </c>
      <c r="K108" s="12" t="e">
        <f>VLOOKUP(A108,France!F:J,5,FALSE)</f>
        <v>#N/A</v>
      </c>
      <c r="L108" s="12" t="e">
        <f>VLOOKUP(A108,Germany!F:J,5,FALSE)</f>
        <v>#N/A</v>
      </c>
      <c r="M108" s="12" t="e">
        <f>VLOOKUP(A108,Greece!F:J,5,FALSE)</f>
        <v>#N/A</v>
      </c>
      <c r="N108" s="12" t="e">
        <f>VLOOKUP(A108,#REF!,5,FALSE)</f>
        <v>#REF!</v>
      </c>
      <c r="O108" s="12" t="e">
        <v>#N/A</v>
      </c>
      <c r="P108" s="12" t="e">
        <v>#N/A</v>
      </c>
      <c r="Q108" s="12" t="e">
        <f>VLOOKUP(A108,Ireland!F:J,5,FALSE)</f>
        <v>#N/A</v>
      </c>
      <c r="R108" s="12" t="e">
        <v>#N/A</v>
      </c>
      <c r="S108" s="12" t="e">
        <v>#N/A</v>
      </c>
      <c r="T108" s="12" t="e">
        <v>#N/A</v>
      </c>
      <c r="U108" s="12" t="str">
        <f>VLOOKUP(A108,Malta!E:I,5,FALSE)</f>
        <v>X</v>
      </c>
      <c r="V108" s="12" t="str">
        <f>VLOOKUP(A108,Netherlands!F:J,5,FALSE)</f>
        <v>X</v>
      </c>
      <c r="W108" s="12" t="e">
        <f>VLOOKUP(A108,Norway!F:J,5,FALSE)</f>
        <v>#N/A</v>
      </c>
      <c r="X108" s="12" t="e">
        <v>#N/A</v>
      </c>
      <c r="Y108" s="12" t="e">
        <f>VLOOKUP(A108,Poland!F:J,5,FALSE)</f>
        <v>#N/A</v>
      </c>
      <c r="Z108" s="12" t="e">
        <f>VLOOKUP(A108,Portugal!E:I,5,FALSE)</f>
        <v>#N/A</v>
      </c>
      <c r="AA108" s="12" t="e">
        <f>VLOOKUP(A108,Slovakia!F:J,5,FALSE)</f>
        <v>#N/A</v>
      </c>
      <c r="AB108" s="12" t="e">
        <f>VLOOKUP(A108,Slovenia!E:I,5,FALSE)</f>
        <v>#N/A</v>
      </c>
      <c r="AC108" s="12" t="e">
        <f>VLOOKUP(A108,Spain!F:J,5,FALSE)</f>
        <v>#N/A</v>
      </c>
      <c r="AD108" s="12" t="e">
        <f>VLOOKUP(A108,Sweden!F:J,5,FALSE)</f>
        <v>#N/A</v>
      </c>
      <c r="AE108" s="12" t="e">
        <f>VLOOKUP(A108,Switzerland!F:J,5,FALSE)</f>
        <v>#N/A</v>
      </c>
      <c r="AF108" s="12" t="e">
        <f>VLOOKUP(A108,MSP!D:H,5,FALSE)</f>
        <v>#N/A</v>
      </c>
      <c r="AG108" s="12">
        <f t="shared" si="1"/>
        <v>3</v>
      </c>
    </row>
    <row r="109" spans="1:33" x14ac:dyDescent="0.25">
      <c r="A109" s="14" t="s">
        <v>177</v>
      </c>
      <c r="B109" s="12" t="e">
        <f>VLOOKUP(A109,Austria!F:J,5,FALSE)</f>
        <v>#N/A</v>
      </c>
      <c r="C109" s="12" t="e">
        <f>VLOOKUP(A109,Belgium!F:J,5,FALSE)</f>
        <v>#N/A</v>
      </c>
      <c r="D109" s="12" t="e">
        <f>VLOOKUP(A109,Bulgaria!F:J,5,FALSE)</f>
        <v>#N/A</v>
      </c>
      <c r="E109" s="12" t="e">
        <f>VLOOKUP(A109,Croatia!E:I,5,FALSE)</f>
        <v>#N/A</v>
      </c>
      <c r="F109" s="12" t="e">
        <f>VLOOKUP(A109,Cyprus!F:J,5,FALSE)</f>
        <v>#N/A</v>
      </c>
      <c r="G109" s="12" t="e">
        <v>#N/A</v>
      </c>
      <c r="H109" s="12" t="e">
        <f>VLOOKUP(A109,Denmark!E:I,5,FALSE)</f>
        <v>#N/A</v>
      </c>
      <c r="I109" s="12" t="e">
        <f>VLOOKUP(A109,Estonia!F:J,5,FALSE)</f>
        <v>#N/A</v>
      </c>
      <c r="J109" s="12" t="e">
        <f>VLOOKUP(A109,Finland!C:G,5,FALSE)</f>
        <v>#N/A</v>
      </c>
      <c r="K109" s="12" t="str">
        <f>VLOOKUP(A109,France!F:J,5,FALSE)</f>
        <v>X</v>
      </c>
      <c r="L109" s="12" t="e">
        <f>VLOOKUP(A109,Germany!F:J,5,FALSE)</f>
        <v>#N/A</v>
      </c>
      <c r="M109" s="12" t="e">
        <f>VLOOKUP(A109,Greece!F:J,5,FALSE)</f>
        <v>#N/A</v>
      </c>
      <c r="N109" s="12" t="e">
        <f>VLOOKUP(A109,#REF!,5,FALSE)</f>
        <v>#REF!</v>
      </c>
      <c r="O109" s="12" t="e">
        <v>#N/A</v>
      </c>
      <c r="P109" s="12" t="e">
        <v>#N/A</v>
      </c>
      <c r="Q109" s="12" t="str">
        <f>VLOOKUP(A109,Ireland!F:J,5,FALSE)</f>
        <v>X</v>
      </c>
      <c r="R109" s="12" t="e">
        <v>#N/A</v>
      </c>
      <c r="S109" s="12" t="e">
        <v>#N/A</v>
      </c>
      <c r="T109" s="12" t="e">
        <v>#N/A</v>
      </c>
      <c r="U109" s="12" t="e">
        <f>VLOOKUP(A109,Malta!E:I,5,FALSE)</f>
        <v>#N/A</v>
      </c>
      <c r="V109" s="12" t="e">
        <f>VLOOKUP(A109,Netherlands!F:J,5,FALSE)</f>
        <v>#N/A</v>
      </c>
      <c r="W109" s="12" t="e">
        <f>VLOOKUP(A109,Norway!F:J,5,FALSE)</f>
        <v>#N/A</v>
      </c>
      <c r="X109" s="12" t="e">
        <v>#N/A</v>
      </c>
      <c r="Y109" s="12" t="e">
        <f>VLOOKUP(A109,Poland!F:J,5,FALSE)</f>
        <v>#N/A</v>
      </c>
      <c r="Z109" s="12" t="e">
        <f>VLOOKUP(A109,Portugal!E:I,5,FALSE)</f>
        <v>#N/A</v>
      </c>
      <c r="AA109" s="12" t="e">
        <f>VLOOKUP(A109,Slovakia!F:J,5,FALSE)</f>
        <v>#N/A</v>
      </c>
      <c r="AB109" s="12" t="str">
        <f>VLOOKUP(A109,Slovenia!E:I,5,FALSE)</f>
        <v>X</v>
      </c>
      <c r="AC109" s="12" t="e">
        <f>VLOOKUP(A109,Spain!F:J,5,FALSE)</f>
        <v>#N/A</v>
      </c>
      <c r="AD109" s="12" t="e">
        <f>VLOOKUP(A109,Sweden!F:J,5,FALSE)</f>
        <v>#N/A</v>
      </c>
      <c r="AE109" s="12" t="e">
        <f>VLOOKUP(A109,Switzerland!F:J,5,FALSE)</f>
        <v>#N/A</v>
      </c>
      <c r="AF109" s="12" t="e">
        <f>VLOOKUP(A109,MSP!D:H,5,FALSE)</f>
        <v>#N/A</v>
      </c>
      <c r="AG109" s="12">
        <f t="shared" si="1"/>
        <v>3</v>
      </c>
    </row>
    <row r="110" spans="1:33" x14ac:dyDescent="0.25">
      <c r="A110" s="14" t="s">
        <v>178</v>
      </c>
      <c r="B110" s="12" t="e">
        <f>VLOOKUP(A110,Austria!F:J,5,FALSE)</f>
        <v>#N/A</v>
      </c>
      <c r="C110" s="12" t="e">
        <f>VLOOKUP(A110,Belgium!F:J,5,FALSE)</f>
        <v>#N/A</v>
      </c>
      <c r="D110" s="12" t="e">
        <f>VLOOKUP(A110,Bulgaria!F:J,5,FALSE)</f>
        <v>#N/A</v>
      </c>
      <c r="E110" s="12" t="e">
        <f>VLOOKUP(A110,Croatia!E:I,5,FALSE)</f>
        <v>#N/A</v>
      </c>
      <c r="F110" s="12" t="e">
        <f>VLOOKUP(A110,Cyprus!F:J,5,FALSE)</f>
        <v>#N/A</v>
      </c>
      <c r="G110" s="12" t="e">
        <v>#N/A</v>
      </c>
      <c r="H110" s="12" t="e">
        <f>VLOOKUP(A110,Denmark!E:I,5,FALSE)</f>
        <v>#N/A</v>
      </c>
      <c r="I110" s="12" t="e">
        <f>VLOOKUP(A110,Estonia!F:J,5,FALSE)</f>
        <v>#N/A</v>
      </c>
      <c r="J110" s="12" t="e">
        <f>VLOOKUP(A110,Finland!C:G,5,FALSE)</f>
        <v>#N/A</v>
      </c>
      <c r="K110" s="12" t="e">
        <f>VLOOKUP(A110,France!F:J,5,FALSE)</f>
        <v>#N/A</v>
      </c>
      <c r="L110" s="12" t="e">
        <f>VLOOKUP(A110,Germany!F:J,5,FALSE)</f>
        <v>#N/A</v>
      </c>
      <c r="M110" s="12" t="str">
        <f>VLOOKUP(A110,Greece!F:J,5,FALSE)</f>
        <v>X</v>
      </c>
      <c r="N110" s="12" t="e">
        <f>VLOOKUP(A110,#REF!,5,FALSE)</f>
        <v>#REF!</v>
      </c>
      <c r="O110" s="12" t="e">
        <v>#N/A</v>
      </c>
      <c r="P110" s="12" t="e">
        <v>#N/A</v>
      </c>
      <c r="Q110" s="12" t="e">
        <f>VLOOKUP(A110,Ireland!F:J,5,FALSE)</f>
        <v>#N/A</v>
      </c>
      <c r="R110" s="12" t="e">
        <v>#N/A</v>
      </c>
      <c r="S110" s="12" t="e">
        <v>#N/A</v>
      </c>
      <c r="T110" s="12" t="e">
        <v>#N/A</v>
      </c>
      <c r="U110" s="12" t="e">
        <f>VLOOKUP(A110,Malta!E:I,5,FALSE)</f>
        <v>#N/A</v>
      </c>
      <c r="V110" s="12" t="e">
        <f>VLOOKUP(A110,Netherlands!F:J,5,FALSE)</f>
        <v>#N/A</v>
      </c>
      <c r="W110" s="12" t="e">
        <f>VLOOKUP(A110,Norway!F:J,5,FALSE)</f>
        <v>#N/A</v>
      </c>
      <c r="X110" s="12" t="e">
        <v>#N/A</v>
      </c>
      <c r="Y110" s="12" t="e">
        <f>VLOOKUP(A110,Poland!F:J,5,FALSE)</f>
        <v>#N/A</v>
      </c>
      <c r="Z110" s="12" t="e">
        <f>VLOOKUP(A110,Portugal!E:I,5,FALSE)</f>
        <v>#N/A</v>
      </c>
      <c r="AA110" s="12" t="str">
        <f>VLOOKUP(A110,Slovakia!F:J,5,FALSE)</f>
        <v>X</v>
      </c>
      <c r="AB110" s="12" t="e">
        <f>VLOOKUP(A110,Slovenia!E:I,5,FALSE)</f>
        <v>#N/A</v>
      </c>
      <c r="AC110" s="12" t="e">
        <f>VLOOKUP(A110,Spain!F:J,5,FALSE)</f>
        <v>#N/A</v>
      </c>
      <c r="AD110" s="12" t="e">
        <f>VLOOKUP(A110,Sweden!F:J,5,FALSE)</f>
        <v>#N/A</v>
      </c>
      <c r="AE110" s="12" t="e">
        <f>VLOOKUP(A110,Switzerland!F:J,5,FALSE)</f>
        <v>#N/A</v>
      </c>
      <c r="AF110" s="12" t="e">
        <f>VLOOKUP(A110,MSP!D:H,5,FALSE)</f>
        <v>#N/A</v>
      </c>
      <c r="AG110" s="12">
        <f t="shared" si="1"/>
        <v>2</v>
      </c>
    </row>
    <row r="111" spans="1:33" x14ac:dyDescent="0.25">
      <c r="A111" s="14" t="s">
        <v>179</v>
      </c>
      <c r="B111" s="12" t="e">
        <f>VLOOKUP(A111,Austria!F:J,5,FALSE)</f>
        <v>#N/A</v>
      </c>
      <c r="C111" s="12" t="e">
        <f>VLOOKUP(A111,Belgium!F:J,5,FALSE)</f>
        <v>#N/A</v>
      </c>
      <c r="D111" s="12" t="e">
        <f>VLOOKUP(A111,Bulgaria!F:J,5,FALSE)</f>
        <v>#N/A</v>
      </c>
      <c r="E111" s="12" t="e">
        <f>VLOOKUP(A111,Croatia!E:I,5,FALSE)</f>
        <v>#N/A</v>
      </c>
      <c r="F111" s="12" t="e">
        <f>VLOOKUP(A111,Cyprus!F:J,5,FALSE)</f>
        <v>#N/A</v>
      </c>
      <c r="G111" s="12" t="e">
        <v>#N/A</v>
      </c>
      <c r="H111" s="12" t="e">
        <f>VLOOKUP(A111,Denmark!E:I,5,FALSE)</f>
        <v>#N/A</v>
      </c>
      <c r="I111" s="12" t="e">
        <f>VLOOKUP(A111,Estonia!F:J,5,FALSE)</f>
        <v>#N/A</v>
      </c>
      <c r="J111" s="12" t="e">
        <f>VLOOKUP(A111,Finland!C:G,5,FALSE)</f>
        <v>#N/A</v>
      </c>
      <c r="K111" s="12" t="str">
        <f>VLOOKUP(A111,France!F:J,5,FALSE)</f>
        <v>X</v>
      </c>
      <c r="L111" s="12" t="e">
        <f>VLOOKUP(A111,Germany!F:J,5,FALSE)</f>
        <v>#N/A</v>
      </c>
      <c r="M111" s="12" t="e">
        <f>VLOOKUP(A111,Greece!F:J,5,FALSE)</f>
        <v>#N/A</v>
      </c>
      <c r="N111" s="12" t="e">
        <f>VLOOKUP(A111,#REF!,5,FALSE)</f>
        <v>#REF!</v>
      </c>
      <c r="O111" s="12" t="e">
        <v>#N/A</v>
      </c>
      <c r="P111" s="12" t="e">
        <v>#N/A</v>
      </c>
      <c r="Q111" s="12" t="e">
        <f>VLOOKUP(A111,Ireland!F:J,5,FALSE)</f>
        <v>#N/A</v>
      </c>
      <c r="R111" s="12" t="e">
        <v>#N/A</v>
      </c>
      <c r="S111" s="12" t="e">
        <v>#N/A</v>
      </c>
      <c r="T111" s="12" t="e">
        <v>#N/A</v>
      </c>
      <c r="U111" s="12" t="e">
        <f>VLOOKUP(A111,Malta!E:I,5,FALSE)</f>
        <v>#N/A</v>
      </c>
      <c r="V111" s="12" t="e">
        <f>VLOOKUP(A111,Netherlands!F:J,5,FALSE)</f>
        <v>#N/A</v>
      </c>
      <c r="W111" s="12" t="e">
        <f>VLOOKUP(A111,Norway!F:J,5,FALSE)</f>
        <v>#N/A</v>
      </c>
      <c r="X111" s="12" t="e">
        <v>#N/A</v>
      </c>
      <c r="Y111" s="12" t="e">
        <f>VLOOKUP(A111,Poland!F:J,5,FALSE)</f>
        <v>#N/A</v>
      </c>
      <c r="Z111" s="12" t="e">
        <f>VLOOKUP(A111,Portugal!E:I,5,FALSE)</f>
        <v>#N/A</v>
      </c>
      <c r="AA111" s="12" t="str">
        <f>VLOOKUP(A111,Slovakia!F:J,5,FALSE)</f>
        <v>X</v>
      </c>
      <c r="AB111" s="12" t="e">
        <f>VLOOKUP(A111,Slovenia!E:I,5,FALSE)</f>
        <v>#N/A</v>
      </c>
      <c r="AC111" s="12" t="str">
        <f>VLOOKUP(A111,Spain!F:J,5,FALSE)</f>
        <v>X</v>
      </c>
      <c r="AD111" s="12" t="e">
        <f>VLOOKUP(A111,Sweden!F:J,5,FALSE)</f>
        <v>#N/A</v>
      </c>
      <c r="AE111" s="12" t="e">
        <f>VLOOKUP(A111,Switzerland!F:J,5,FALSE)</f>
        <v>#N/A</v>
      </c>
      <c r="AF111" s="12" t="e">
        <f>VLOOKUP(A111,MSP!D:H,5,FALSE)</f>
        <v>#N/A</v>
      </c>
      <c r="AG111" s="12">
        <f t="shared" si="1"/>
        <v>3</v>
      </c>
    </row>
    <row r="112" spans="1:33" x14ac:dyDescent="0.25">
      <c r="A112" s="14" t="s">
        <v>180</v>
      </c>
      <c r="B112" s="12" t="e">
        <f>VLOOKUP(A112,Austria!F:J,5,FALSE)</f>
        <v>#N/A</v>
      </c>
      <c r="C112" s="12" t="e">
        <f>VLOOKUP(A112,Belgium!F:J,5,FALSE)</f>
        <v>#N/A</v>
      </c>
      <c r="D112" s="12" t="e">
        <f>VLOOKUP(A112,Bulgaria!F:J,5,FALSE)</f>
        <v>#N/A</v>
      </c>
      <c r="E112" s="12" t="e">
        <f>VLOOKUP(A112,Croatia!E:I,5,FALSE)</f>
        <v>#N/A</v>
      </c>
      <c r="F112" s="12" t="str">
        <f>VLOOKUP(A112,Cyprus!F:J,5,FALSE)</f>
        <v>X</v>
      </c>
      <c r="G112" s="12" t="e">
        <v>#N/A</v>
      </c>
      <c r="H112" s="12" t="e">
        <f>VLOOKUP(A112,Denmark!E:I,5,FALSE)</f>
        <v>#N/A</v>
      </c>
      <c r="I112" s="12" t="e">
        <f>VLOOKUP(A112,Estonia!F:J,5,FALSE)</f>
        <v>#N/A</v>
      </c>
      <c r="J112" s="12" t="e">
        <f>VLOOKUP(A112,Finland!C:G,5,FALSE)</f>
        <v>#N/A</v>
      </c>
      <c r="K112" s="12" t="str">
        <f>VLOOKUP(A112,France!F:J,5,FALSE)</f>
        <v>X</v>
      </c>
      <c r="L112" s="12" t="e">
        <f>VLOOKUP(A112,Germany!F:J,5,FALSE)</f>
        <v>#N/A</v>
      </c>
      <c r="M112" s="12" t="e">
        <f>VLOOKUP(A112,Greece!F:J,5,FALSE)</f>
        <v>#N/A</v>
      </c>
      <c r="N112" s="12" t="e">
        <f>VLOOKUP(A112,#REF!,5,FALSE)</f>
        <v>#REF!</v>
      </c>
      <c r="O112" s="12" t="e">
        <v>#N/A</v>
      </c>
      <c r="P112" s="12" t="e">
        <v>#N/A</v>
      </c>
      <c r="Q112" s="12" t="e">
        <f>VLOOKUP(A112,Ireland!F:J,5,FALSE)</f>
        <v>#N/A</v>
      </c>
      <c r="R112" s="12" t="e">
        <v>#N/A</v>
      </c>
      <c r="S112" s="12" t="e">
        <v>#N/A</v>
      </c>
      <c r="T112" s="12" t="e">
        <v>#N/A</v>
      </c>
      <c r="U112" s="12" t="e">
        <f>VLOOKUP(A112,Malta!E:I,5,FALSE)</f>
        <v>#N/A</v>
      </c>
      <c r="V112" s="12" t="e">
        <f>VLOOKUP(A112,Netherlands!F:J,5,FALSE)</f>
        <v>#N/A</v>
      </c>
      <c r="W112" s="12" t="e">
        <f>VLOOKUP(A112,Norway!F:J,5,FALSE)</f>
        <v>#N/A</v>
      </c>
      <c r="X112" s="12" t="e">
        <v>#N/A</v>
      </c>
      <c r="Y112" s="12" t="e">
        <f>VLOOKUP(A112,Poland!F:J,5,FALSE)</f>
        <v>#N/A</v>
      </c>
      <c r="Z112" s="12" t="e">
        <f>VLOOKUP(A112,Portugal!E:I,5,FALSE)</f>
        <v>#N/A</v>
      </c>
      <c r="AA112" s="12" t="e">
        <f>VLOOKUP(A112,Slovakia!F:J,5,FALSE)</f>
        <v>#N/A</v>
      </c>
      <c r="AB112" s="12" t="e">
        <f>VLOOKUP(A112,Slovenia!E:I,5,FALSE)</f>
        <v>#N/A</v>
      </c>
      <c r="AC112" s="12" t="e">
        <f>VLOOKUP(A112,Spain!F:J,5,FALSE)</f>
        <v>#N/A</v>
      </c>
      <c r="AD112" s="12" t="e">
        <f>VLOOKUP(A112,Sweden!F:J,5,FALSE)</f>
        <v>#N/A</v>
      </c>
      <c r="AE112" s="12" t="e">
        <f>VLOOKUP(A112,Switzerland!F:J,5,FALSE)</f>
        <v>#N/A</v>
      </c>
      <c r="AF112" s="12" t="e">
        <f>VLOOKUP(A112,MSP!D:H,5,FALSE)</f>
        <v>#N/A</v>
      </c>
      <c r="AG112" s="12">
        <f t="shared" si="1"/>
        <v>2</v>
      </c>
    </row>
    <row r="113" spans="1:33" x14ac:dyDescent="0.25">
      <c r="A113" s="14" t="s">
        <v>181</v>
      </c>
      <c r="B113" s="12" t="e">
        <f>VLOOKUP(A113,Austria!F:J,5,FALSE)</f>
        <v>#N/A</v>
      </c>
      <c r="C113" s="12" t="e">
        <f>VLOOKUP(A113,Belgium!F:J,5,FALSE)</f>
        <v>#N/A</v>
      </c>
      <c r="D113" s="12" t="e">
        <f>VLOOKUP(A113,Bulgaria!F:J,5,FALSE)</f>
        <v>#N/A</v>
      </c>
      <c r="E113" s="12" t="e">
        <f>VLOOKUP(A113,Croatia!E:I,5,FALSE)</f>
        <v>#N/A</v>
      </c>
      <c r="F113" s="12" t="e">
        <f>VLOOKUP(A113,Cyprus!F:J,5,FALSE)</f>
        <v>#N/A</v>
      </c>
      <c r="G113" s="12" t="e">
        <v>#N/A</v>
      </c>
      <c r="H113" s="12" t="e">
        <f>VLOOKUP(A113,Denmark!E:I,5,FALSE)</f>
        <v>#N/A</v>
      </c>
      <c r="I113" s="12" t="e">
        <f>VLOOKUP(A113,Estonia!F:J,5,FALSE)</f>
        <v>#N/A</v>
      </c>
      <c r="J113" s="12" t="e">
        <f>VLOOKUP(A113,Finland!C:G,5,FALSE)</f>
        <v>#N/A</v>
      </c>
      <c r="K113" s="12" t="e">
        <f>VLOOKUP(A113,France!F:J,5,FALSE)</f>
        <v>#N/A</v>
      </c>
      <c r="L113" s="12" t="e">
        <f>VLOOKUP(A113,Germany!F:J,5,FALSE)</f>
        <v>#N/A</v>
      </c>
      <c r="M113" s="12" t="e">
        <f>VLOOKUP(A113,Greece!F:J,5,FALSE)</f>
        <v>#N/A</v>
      </c>
      <c r="N113" s="12" t="e">
        <f>VLOOKUP(A113,#REF!,5,FALSE)</f>
        <v>#REF!</v>
      </c>
      <c r="O113" s="12" t="e">
        <v>#N/A</v>
      </c>
      <c r="P113" s="12" t="e">
        <v>#N/A</v>
      </c>
      <c r="Q113" s="12" t="e">
        <f>VLOOKUP(A113,Ireland!F:J,5,FALSE)</f>
        <v>#N/A</v>
      </c>
      <c r="R113" s="12" t="e">
        <v>#N/A</v>
      </c>
      <c r="S113" s="12" t="e">
        <v>#N/A</v>
      </c>
      <c r="T113" s="12" t="e">
        <v>#N/A</v>
      </c>
      <c r="U113" s="12" t="str">
        <f>VLOOKUP(A113,Malta!E:I,5,FALSE)</f>
        <v>X</v>
      </c>
      <c r="V113" s="12" t="str">
        <f>VLOOKUP(A113,Netherlands!F:J,5,FALSE)</f>
        <v>X</v>
      </c>
      <c r="W113" s="12" t="e">
        <f>VLOOKUP(A113,Norway!F:J,5,FALSE)</f>
        <v>#N/A</v>
      </c>
      <c r="X113" s="12" t="e">
        <v>#N/A</v>
      </c>
      <c r="Y113" s="12" t="e">
        <f>VLOOKUP(A113,Poland!F:J,5,FALSE)</f>
        <v>#N/A</v>
      </c>
      <c r="Z113" s="12" t="e">
        <f>VLOOKUP(A113,Portugal!E:I,5,FALSE)</f>
        <v>#N/A</v>
      </c>
      <c r="AA113" s="12" t="e">
        <f>VLOOKUP(A113,Slovakia!F:J,5,FALSE)</f>
        <v>#N/A</v>
      </c>
      <c r="AB113" s="12" t="e">
        <f>VLOOKUP(A113,Slovenia!E:I,5,FALSE)</f>
        <v>#N/A</v>
      </c>
      <c r="AC113" s="12" t="e">
        <f>VLOOKUP(A113,Spain!F:J,5,FALSE)</f>
        <v>#N/A</v>
      </c>
      <c r="AD113" s="12" t="e">
        <f>VLOOKUP(A113,Sweden!F:J,5,FALSE)</f>
        <v>#N/A</v>
      </c>
      <c r="AE113" s="12" t="e">
        <f>VLOOKUP(A113,Switzerland!F:J,5,FALSE)</f>
        <v>#N/A</v>
      </c>
      <c r="AF113" s="12" t="str">
        <f>VLOOKUP(A113,MSP!D:H,5,FALSE)</f>
        <v>X</v>
      </c>
      <c r="AG113" s="12">
        <f t="shared" si="1"/>
        <v>2</v>
      </c>
    </row>
    <row r="114" spans="1:33" x14ac:dyDescent="0.25">
      <c r="A114" s="14" t="s">
        <v>182</v>
      </c>
      <c r="B114" s="12" t="e">
        <f>VLOOKUP(A114,Austria!F:J,5,FALSE)</f>
        <v>#N/A</v>
      </c>
      <c r="C114" s="12" t="e">
        <f>VLOOKUP(A114,Belgium!F:J,5,FALSE)</f>
        <v>#N/A</v>
      </c>
      <c r="D114" s="12" t="e">
        <f>VLOOKUP(A114,Bulgaria!F:J,5,FALSE)</f>
        <v>#N/A</v>
      </c>
      <c r="E114" s="12" t="e">
        <f>VLOOKUP(A114,Croatia!E:I,5,FALSE)</f>
        <v>#N/A</v>
      </c>
      <c r="F114" s="12" t="e">
        <f>VLOOKUP(A114,Cyprus!F:J,5,FALSE)</f>
        <v>#N/A</v>
      </c>
      <c r="G114" s="12" t="e">
        <v>#N/A</v>
      </c>
      <c r="H114" s="12" t="e">
        <f>VLOOKUP(A114,Denmark!E:I,5,FALSE)</f>
        <v>#N/A</v>
      </c>
      <c r="I114" s="12" t="e">
        <f>VLOOKUP(A114,Estonia!F:J,5,FALSE)</f>
        <v>#N/A</v>
      </c>
      <c r="J114" s="12" t="e">
        <f>VLOOKUP(A114,Finland!C:G,5,FALSE)</f>
        <v>#N/A</v>
      </c>
      <c r="K114" s="12" t="str">
        <f>VLOOKUP(A114,France!F:J,5,FALSE)</f>
        <v>X</v>
      </c>
      <c r="L114" s="12" t="e">
        <f>VLOOKUP(A114,Germany!F:J,5,FALSE)</f>
        <v>#N/A</v>
      </c>
      <c r="M114" s="12" t="str">
        <f>VLOOKUP(A114,Greece!F:J,5,FALSE)</f>
        <v>X</v>
      </c>
      <c r="N114" s="12" t="e">
        <f>VLOOKUP(A114,#REF!,5,FALSE)</f>
        <v>#REF!</v>
      </c>
      <c r="O114" s="12" t="e">
        <v>#N/A</v>
      </c>
      <c r="P114" s="12" t="e">
        <v>#N/A</v>
      </c>
      <c r="Q114" s="12" t="e">
        <f>VLOOKUP(A114,Ireland!F:J,5,FALSE)</f>
        <v>#N/A</v>
      </c>
      <c r="R114" s="12" t="e">
        <v>#N/A</v>
      </c>
      <c r="S114" s="12" t="e">
        <v>#N/A</v>
      </c>
      <c r="T114" s="12" t="e">
        <v>#N/A</v>
      </c>
      <c r="U114" s="12" t="e">
        <f>VLOOKUP(A114,Malta!E:I,5,FALSE)</f>
        <v>#N/A</v>
      </c>
      <c r="V114" s="12" t="e">
        <f>VLOOKUP(A114,Netherlands!F:J,5,FALSE)</f>
        <v>#N/A</v>
      </c>
      <c r="W114" s="12" t="e">
        <f>VLOOKUP(A114,Norway!F:J,5,FALSE)</f>
        <v>#N/A</v>
      </c>
      <c r="X114" s="12" t="e">
        <v>#N/A</v>
      </c>
      <c r="Y114" s="12" t="e">
        <f>VLOOKUP(A114,Poland!F:J,5,FALSE)</f>
        <v>#N/A</v>
      </c>
      <c r="Z114" s="12" t="e">
        <f>VLOOKUP(A114,Portugal!E:I,5,FALSE)</f>
        <v>#N/A</v>
      </c>
      <c r="AA114" s="12" t="e">
        <f>VLOOKUP(A114,Slovakia!F:J,5,FALSE)</f>
        <v>#N/A</v>
      </c>
      <c r="AB114" s="12" t="e">
        <f>VLOOKUP(A114,Slovenia!E:I,5,FALSE)</f>
        <v>#N/A</v>
      </c>
      <c r="AC114" s="12" t="e">
        <f>VLOOKUP(A114,Spain!F:J,5,FALSE)</f>
        <v>#N/A</v>
      </c>
      <c r="AD114" s="12" t="e">
        <f>VLOOKUP(A114,Sweden!F:J,5,FALSE)</f>
        <v>#N/A</v>
      </c>
      <c r="AE114" s="12" t="e">
        <f>VLOOKUP(A114,Switzerland!F:J,5,FALSE)</f>
        <v>#N/A</v>
      </c>
      <c r="AF114" s="12" t="e">
        <f>VLOOKUP(A114,MSP!D:H,5,FALSE)</f>
        <v>#N/A</v>
      </c>
      <c r="AG114" s="12">
        <f t="shared" si="1"/>
        <v>2</v>
      </c>
    </row>
    <row r="115" spans="1:33" x14ac:dyDescent="0.25">
      <c r="A115" s="14" t="s">
        <v>183</v>
      </c>
      <c r="B115" s="12" t="e">
        <f>VLOOKUP(A115,Austria!F:J,5,FALSE)</f>
        <v>#N/A</v>
      </c>
      <c r="C115" s="12" t="e">
        <f>VLOOKUP(A115,Belgium!F:J,5,FALSE)</f>
        <v>#N/A</v>
      </c>
      <c r="D115" s="12" t="e">
        <f>VLOOKUP(A115,Bulgaria!F:J,5,FALSE)</f>
        <v>#N/A</v>
      </c>
      <c r="E115" s="12" t="e">
        <f>VLOOKUP(A115,Croatia!E:I,5,FALSE)</f>
        <v>#N/A</v>
      </c>
      <c r="F115" s="12" t="e">
        <f>VLOOKUP(A115,Cyprus!F:J,5,FALSE)</f>
        <v>#N/A</v>
      </c>
      <c r="G115" s="12" t="e">
        <v>#N/A</v>
      </c>
      <c r="H115" s="12" t="e">
        <f>VLOOKUP(A115,Denmark!E:I,5,FALSE)</f>
        <v>#N/A</v>
      </c>
      <c r="I115" s="12" t="e">
        <f>VLOOKUP(A115,Estonia!F:J,5,FALSE)</f>
        <v>#N/A</v>
      </c>
      <c r="J115" s="12" t="e">
        <f>VLOOKUP(A115,Finland!C:G,5,FALSE)</f>
        <v>#N/A</v>
      </c>
      <c r="K115" s="12" t="str">
        <f>VLOOKUP(A115,France!F:J,5,FALSE)</f>
        <v>X</v>
      </c>
      <c r="L115" s="12" t="e">
        <f>VLOOKUP(A115,Germany!F:J,5,FALSE)</f>
        <v>#N/A</v>
      </c>
      <c r="M115" s="12" t="e">
        <f>VLOOKUP(A115,Greece!F:J,5,FALSE)</f>
        <v>#N/A</v>
      </c>
      <c r="N115" s="12" t="e">
        <f>VLOOKUP(A115,#REF!,5,FALSE)</f>
        <v>#REF!</v>
      </c>
      <c r="O115" s="12" t="e">
        <v>#N/A</v>
      </c>
      <c r="P115" s="12" t="e">
        <v>#N/A</v>
      </c>
      <c r="Q115" s="12" t="e">
        <f>VLOOKUP(A115,Ireland!F:J,5,FALSE)</f>
        <v>#N/A</v>
      </c>
      <c r="R115" s="12" t="e">
        <v>#N/A</v>
      </c>
      <c r="S115" s="12" t="e">
        <v>#N/A</v>
      </c>
      <c r="T115" s="12" t="e">
        <v>#N/A</v>
      </c>
      <c r="U115" s="12" t="e">
        <f>VLOOKUP(A115,Malta!E:I,5,FALSE)</f>
        <v>#N/A</v>
      </c>
      <c r="V115" s="12" t="e">
        <f>VLOOKUP(A115,Netherlands!F:J,5,FALSE)</f>
        <v>#N/A</v>
      </c>
      <c r="W115" s="12" t="e">
        <f>VLOOKUP(A115,Norway!F:J,5,FALSE)</f>
        <v>#N/A</v>
      </c>
      <c r="X115" s="12" t="e">
        <v>#N/A</v>
      </c>
      <c r="Y115" s="12" t="str">
        <f>VLOOKUP(A115,Poland!F:J,5,FALSE)</f>
        <v>X</v>
      </c>
      <c r="Z115" s="12" t="e">
        <f>VLOOKUP(A115,Portugal!E:I,5,FALSE)</f>
        <v>#N/A</v>
      </c>
      <c r="AA115" s="12" t="e">
        <f>VLOOKUP(A115,Slovakia!F:J,5,FALSE)</f>
        <v>#N/A</v>
      </c>
      <c r="AB115" s="12" t="e">
        <f>VLOOKUP(A115,Slovenia!E:I,5,FALSE)</f>
        <v>#N/A</v>
      </c>
      <c r="AC115" s="12" t="e">
        <f>VLOOKUP(A115,Spain!F:J,5,FALSE)</f>
        <v>#N/A</v>
      </c>
      <c r="AD115" s="12" t="e">
        <f>VLOOKUP(A115,Sweden!F:J,5,FALSE)</f>
        <v>#N/A</v>
      </c>
      <c r="AE115" s="12" t="e">
        <f>VLOOKUP(A115,Switzerland!F:J,5,FALSE)</f>
        <v>#N/A</v>
      </c>
      <c r="AF115" s="12" t="e">
        <f>VLOOKUP(A115,MSP!D:H,5,FALSE)</f>
        <v>#N/A</v>
      </c>
      <c r="AG115" s="12">
        <f t="shared" si="1"/>
        <v>2</v>
      </c>
    </row>
    <row r="116" spans="1:33" x14ac:dyDescent="0.25">
      <c r="A116" s="14" t="s">
        <v>184</v>
      </c>
      <c r="B116" s="12" t="e">
        <f>VLOOKUP(A116,Austria!F:J,5,FALSE)</f>
        <v>#N/A</v>
      </c>
      <c r="C116" s="12" t="e">
        <f>VLOOKUP(A116,Belgium!F:J,5,FALSE)</f>
        <v>#N/A</v>
      </c>
      <c r="D116" s="12" t="e">
        <f>VLOOKUP(A116,Bulgaria!F:J,5,FALSE)</f>
        <v>#N/A</v>
      </c>
      <c r="E116" s="12" t="e">
        <f>VLOOKUP(A116,Croatia!E:I,5,FALSE)</f>
        <v>#N/A</v>
      </c>
      <c r="F116" s="12" t="e">
        <f>VLOOKUP(A116,Cyprus!F:J,5,FALSE)</f>
        <v>#N/A</v>
      </c>
      <c r="G116" s="12" t="e">
        <v>#N/A</v>
      </c>
      <c r="H116" s="12" t="e">
        <f>VLOOKUP(A116,Denmark!E:I,5,FALSE)</f>
        <v>#N/A</v>
      </c>
      <c r="I116" s="12" t="e">
        <f>VLOOKUP(A116,Estonia!F:J,5,FALSE)</f>
        <v>#N/A</v>
      </c>
      <c r="J116" s="12" t="e">
        <f>VLOOKUP(A116,Finland!C:G,5,FALSE)</f>
        <v>#N/A</v>
      </c>
      <c r="K116" s="12" t="e">
        <f>VLOOKUP(A116,France!F:J,5,FALSE)</f>
        <v>#N/A</v>
      </c>
      <c r="L116" s="12" t="e">
        <f>VLOOKUP(A116,Germany!F:J,5,FALSE)</f>
        <v>#N/A</v>
      </c>
      <c r="M116" s="12" t="e">
        <f>VLOOKUP(A116,Greece!F:J,5,FALSE)</f>
        <v>#N/A</v>
      </c>
      <c r="N116" s="12" t="e">
        <f>VLOOKUP(A116,#REF!,5,FALSE)</f>
        <v>#REF!</v>
      </c>
      <c r="O116" s="12" t="e">
        <v>#N/A</v>
      </c>
      <c r="P116" s="12" t="e">
        <v>#N/A</v>
      </c>
      <c r="Q116" s="12" t="e">
        <f>VLOOKUP(A116,Ireland!F:J,5,FALSE)</f>
        <v>#N/A</v>
      </c>
      <c r="R116" s="12" t="e">
        <v>#N/A</v>
      </c>
      <c r="S116" s="12" t="e">
        <v>#N/A</v>
      </c>
      <c r="T116" s="12" t="e">
        <v>#N/A</v>
      </c>
      <c r="U116" s="12" t="e">
        <f>VLOOKUP(A116,Malta!E:I,5,FALSE)</f>
        <v>#N/A</v>
      </c>
      <c r="V116" s="12" t="e">
        <f>VLOOKUP(A116,Netherlands!F:J,5,FALSE)</f>
        <v>#N/A</v>
      </c>
      <c r="W116" s="12" t="e">
        <f>VLOOKUP(A116,Norway!F:J,5,FALSE)</f>
        <v>#N/A</v>
      </c>
      <c r="X116" s="12" t="e">
        <v>#N/A</v>
      </c>
      <c r="Y116" s="12" t="e">
        <f>VLOOKUP(A116,Poland!F:J,5,FALSE)</f>
        <v>#N/A</v>
      </c>
      <c r="Z116" s="12" t="e">
        <f>VLOOKUP(A116,Portugal!E:I,5,FALSE)</f>
        <v>#N/A</v>
      </c>
      <c r="AA116" s="12" t="str">
        <f>VLOOKUP(A116,Slovakia!F:J,5,FALSE)</f>
        <v>X</v>
      </c>
      <c r="AB116" s="12" t="str">
        <f>VLOOKUP(A116,Slovenia!E:I,5,FALSE)</f>
        <v>X</v>
      </c>
      <c r="AC116" s="12" t="str">
        <f>VLOOKUP(A116,Spain!F:J,5,FALSE)</f>
        <v>X</v>
      </c>
      <c r="AD116" s="12" t="e">
        <f>VLOOKUP(A116,Sweden!F:J,5,FALSE)</f>
        <v>#N/A</v>
      </c>
      <c r="AE116" s="12" t="e">
        <f>VLOOKUP(A116,Switzerland!F:J,5,FALSE)</f>
        <v>#N/A</v>
      </c>
      <c r="AF116" s="12" t="e">
        <f>VLOOKUP(A116,MSP!D:H,5,FALSE)</f>
        <v>#N/A</v>
      </c>
      <c r="AG116" s="12">
        <f t="shared" si="1"/>
        <v>3</v>
      </c>
    </row>
    <row r="117" spans="1:33" x14ac:dyDescent="0.25">
      <c r="A117" s="14" t="s">
        <v>185</v>
      </c>
      <c r="B117" s="12" t="e">
        <f>VLOOKUP(A117,Austria!F:J,5,FALSE)</f>
        <v>#N/A</v>
      </c>
      <c r="C117" s="12" t="e">
        <f>VLOOKUP(A117,Belgium!F:J,5,FALSE)</f>
        <v>#N/A</v>
      </c>
      <c r="D117" s="12" t="e">
        <f>VLOOKUP(A117,Bulgaria!F:J,5,FALSE)</f>
        <v>#N/A</v>
      </c>
      <c r="E117" s="12" t="e">
        <f>VLOOKUP(A117,Croatia!E:I,5,FALSE)</f>
        <v>#N/A</v>
      </c>
      <c r="F117" s="12" t="e">
        <f>VLOOKUP(A117,Cyprus!F:J,5,FALSE)</f>
        <v>#N/A</v>
      </c>
      <c r="G117" s="12" t="e">
        <v>#N/A</v>
      </c>
      <c r="H117" s="12" t="e">
        <f>VLOOKUP(A117,Denmark!E:I,5,FALSE)</f>
        <v>#N/A</v>
      </c>
      <c r="I117" s="12" t="e">
        <f>VLOOKUP(A117,Estonia!F:J,5,FALSE)</f>
        <v>#N/A</v>
      </c>
      <c r="J117" s="12" t="e">
        <f>VLOOKUP(A117,Finland!C:G,5,FALSE)</f>
        <v>#N/A</v>
      </c>
      <c r="K117" s="12" t="e">
        <f>VLOOKUP(A117,France!F:J,5,FALSE)</f>
        <v>#N/A</v>
      </c>
      <c r="L117" s="12" t="e">
        <f>VLOOKUP(A117,Germany!F:J,5,FALSE)</f>
        <v>#N/A</v>
      </c>
      <c r="M117" s="12" t="str">
        <f>VLOOKUP(A117,Greece!F:J,5,FALSE)</f>
        <v>X</v>
      </c>
      <c r="N117" s="12" t="e">
        <f>VLOOKUP(A117,#REF!,5,FALSE)</f>
        <v>#REF!</v>
      </c>
      <c r="O117" s="12" t="e">
        <v>#N/A</v>
      </c>
      <c r="P117" s="12" t="e">
        <v>#N/A</v>
      </c>
      <c r="Q117" s="12" t="e">
        <f>VLOOKUP(A117,Ireland!F:J,5,FALSE)</f>
        <v>#N/A</v>
      </c>
      <c r="R117" s="12" t="e">
        <v>#N/A</v>
      </c>
      <c r="S117" s="12" t="e">
        <v>#N/A</v>
      </c>
      <c r="T117" s="12" t="e">
        <v>#N/A</v>
      </c>
      <c r="U117" s="12" t="e">
        <f>VLOOKUP(A117,Malta!E:I,5,FALSE)</f>
        <v>#N/A</v>
      </c>
      <c r="V117" s="12" t="e">
        <f>VLOOKUP(A117,Netherlands!F:J,5,FALSE)</f>
        <v>#N/A</v>
      </c>
      <c r="W117" s="12" t="e">
        <f>VLOOKUP(A117,Norway!F:J,5,FALSE)</f>
        <v>#N/A</v>
      </c>
      <c r="X117" s="12" t="e">
        <v>#N/A</v>
      </c>
      <c r="Y117" s="12" t="e">
        <f>VLOOKUP(A117,Poland!F:J,5,FALSE)</f>
        <v>#N/A</v>
      </c>
      <c r="Z117" s="12" t="e">
        <f>VLOOKUP(A117,Portugal!E:I,5,FALSE)</f>
        <v>#N/A</v>
      </c>
      <c r="AA117" s="12" t="e">
        <f>VLOOKUP(A117,Slovakia!F:J,5,FALSE)</f>
        <v>#N/A</v>
      </c>
      <c r="AB117" s="12" t="str">
        <f>VLOOKUP(A117,Slovenia!E:I,5,FALSE)</f>
        <v>X</v>
      </c>
      <c r="AC117" s="12" t="e">
        <f>VLOOKUP(A117,Spain!F:J,5,FALSE)</f>
        <v>#N/A</v>
      </c>
      <c r="AD117" s="12" t="e">
        <f>VLOOKUP(A117,Sweden!F:J,5,FALSE)</f>
        <v>#N/A</v>
      </c>
      <c r="AE117" s="12" t="e">
        <f>VLOOKUP(A117,Switzerland!F:J,5,FALSE)</f>
        <v>#N/A</v>
      </c>
      <c r="AF117" s="12" t="e">
        <f>VLOOKUP(A117,MSP!D:H,5,FALSE)</f>
        <v>#N/A</v>
      </c>
      <c r="AG117" s="12">
        <f t="shared" si="1"/>
        <v>2</v>
      </c>
    </row>
    <row r="118" spans="1:33" x14ac:dyDescent="0.25">
      <c r="A118" s="14" t="s">
        <v>186</v>
      </c>
      <c r="B118" s="12" t="e">
        <f>VLOOKUP(A118,Austria!F:J,5,FALSE)</f>
        <v>#N/A</v>
      </c>
      <c r="C118" s="12" t="e">
        <f>VLOOKUP(A118,Belgium!F:J,5,FALSE)</f>
        <v>#N/A</v>
      </c>
      <c r="D118" s="12" t="e">
        <f>VLOOKUP(A118,Bulgaria!F:J,5,FALSE)</f>
        <v>#N/A</v>
      </c>
      <c r="E118" s="12" t="str">
        <f>VLOOKUP(A118,Croatia!E:I,5,FALSE)</f>
        <v>X</v>
      </c>
      <c r="F118" s="12" t="str">
        <f>VLOOKUP(A118,Cyprus!F:J,5,FALSE)</f>
        <v>X</v>
      </c>
      <c r="G118" s="12" t="e">
        <v>#N/A</v>
      </c>
      <c r="H118" s="12" t="str">
        <f>VLOOKUP(A118,Denmark!E:I,5,FALSE)</f>
        <v>X</v>
      </c>
      <c r="I118" s="12" t="e">
        <f>VLOOKUP(A118,Estonia!F:J,5,FALSE)</f>
        <v>#N/A</v>
      </c>
      <c r="J118" s="12" t="e">
        <f>VLOOKUP(A118,Finland!C:G,5,FALSE)</f>
        <v>#N/A</v>
      </c>
      <c r="K118" s="12" t="e">
        <f>VLOOKUP(A118,France!F:J,5,FALSE)</f>
        <v>#N/A</v>
      </c>
      <c r="L118" s="12" t="e">
        <f>VLOOKUP(A118,Germany!F:J,5,FALSE)</f>
        <v>#N/A</v>
      </c>
      <c r="M118" s="12" t="str">
        <f>VLOOKUP(A118,Greece!F:J,5,FALSE)</f>
        <v>X</v>
      </c>
      <c r="N118" s="12" t="e">
        <f>VLOOKUP(A118,#REF!,5,FALSE)</f>
        <v>#REF!</v>
      </c>
      <c r="O118" s="12" t="e">
        <v>#N/A</v>
      </c>
      <c r="P118" s="12" t="e">
        <v>#N/A</v>
      </c>
      <c r="Q118" s="12" t="e">
        <f>VLOOKUP(A118,Ireland!F:J,5,FALSE)</f>
        <v>#N/A</v>
      </c>
      <c r="R118" s="12" t="e">
        <v>#N/A</v>
      </c>
      <c r="S118" s="12" t="e">
        <v>#N/A</v>
      </c>
      <c r="T118" s="12" t="e">
        <v>#N/A</v>
      </c>
      <c r="U118" s="12" t="e">
        <f>VLOOKUP(A118,Malta!E:I,5,FALSE)</f>
        <v>#N/A</v>
      </c>
      <c r="V118" s="12" t="e">
        <f>VLOOKUP(A118,Netherlands!F:J,5,FALSE)</f>
        <v>#N/A</v>
      </c>
      <c r="W118" s="12" t="str">
        <f>VLOOKUP(A118,Norway!F:J,5,FALSE)</f>
        <v>X</v>
      </c>
      <c r="X118" s="12" t="e">
        <v>#N/A</v>
      </c>
      <c r="Y118" s="12" t="e">
        <f>VLOOKUP(A118,Poland!F:J,5,FALSE)</f>
        <v>#N/A</v>
      </c>
      <c r="Z118" s="12" t="str">
        <f>VLOOKUP(A118,Portugal!E:I,5,FALSE)</f>
        <v>X</v>
      </c>
      <c r="AA118" s="12" t="e">
        <f>VLOOKUP(A118,Slovakia!F:J,5,FALSE)</f>
        <v>#N/A</v>
      </c>
      <c r="AB118" s="12" t="e">
        <f>VLOOKUP(A118,Slovenia!E:I,5,FALSE)</f>
        <v>#N/A</v>
      </c>
      <c r="AC118" s="12" t="e">
        <f>VLOOKUP(A118,Spain!F:J,5,FALSE)</f>
        <v>#N/A</v>
      </c>
      <c r="AD118" s="12" t="e">
        <f>VLOOKUP(A118,Sweden!F:J,5,FALSE)</f>
        <v>#N/A</v>
      </c>
      <c r="AE118" s="12" t="e">
        <f>VLOOKUP(A118,Switzerland!F:J,5,FALSE)</f>
        <v>#N/A</v>
      </c>
      <c r="AF118" s="12" t="e">
        <f>VLOOKUP(A118,MSP!D:H,5,FALSE)</f>
        <v>#N/A</v>
      </c>
      <c r="AG118" s="12">
        <f t="shared" si="1"/>
        <v>6</v>
      </c>
    </row>
    <row r="119" spans="1:33" x14ac:dyDescent="0.25">
      <c r="A119" s="14" t="s">
        <v>187</v>
      </c>
      <c r="B119" s="12" t="e">
        <f>VLOOKUP(A119,Austria!F:J,5,FALSE)</f>
        <v>#N/A</v>
      </c>
      <c r="C119" s="12" t="e">
        <f>VLOOKUP(A119,Belgium!F:J,5,FALSE)</f>
        <v>#N/A</v>
      </c>
      <c r="D119" s="12" t="e">
        <f>VLOOKUP(A119,Bulgaria!F:J,5,FALSE)</f>
        <v>#N/A</v>
      </c>
      <c r="E119" s="12" t="e">
        <f>VLOOKUP(A119,Croatia!E:I,5,FALSE)</f>
        <v>#N/A</v>
      </c>
      <c r="F119" s="12" t="e">
        <f>VLOOKUP(A119,Cyprus!F:J,5,FALSE)</f>
        <v>#N/A</v>
      </c>
      <c r="G119" s="12" t="e">
        <v>#N/A</v>
      </c>
      <c r="H119" s="12" t="e">
        <f>VLOOKUP(A119,Denmark!E:I,5,FALSE)</f>
        <v>#N/A</v>
      </c>
      <c r="I119" s="12" t="e">
        <f>VLOOKUP(A119,Estonia!F:J,5,FALSE)</f>
        <v>#N/A</v>
      </c>
      <c r="J119" s="12" t="e">
        <f>VLOOKUP(A119,Finland!C:G,5,FALSE)</f>
        <v>#N/A</v>
      </c>
      <c r="K119" s="12" t="e">
        <f>VLOOKUP(A119,France!F:J,5,FALSE)</f>
        <v>#N/A</v>
      </c>
      <c r="L119" s="12" t="e">
        <f>VLOOKUP(A119,Germany!F:J,5,FALSE)</f>
        <v>#N/A</v>
      </c>
      <c r="M119" s="12" t="e">
        <f>VLOOKUP(A119,Greece!F:J,5,FALSE)</f>
        <v>#N/A</v>
      </c>
      <c r="N119" s="12" t="e">
        <f>VLOOKUP(A119,#REF!,5,FALSE)</f>
        <v>#REF!</v>
      </c>
      <c r="O119" s="12" t="e">
        <v>#N/A</v>
      </c>
      <c r="P119" s="12" t="e">
        <v>#N/A</v>
      </c>
      <c r="Q119" s="12" t="e">
        <f>VLOOKUP(A119,Ireland!F:J,5,FALSE)</f>
        <v>#N/A</v>
      </c>
      <c r="R119" s="12" t="e">
        <v>#N/A</v>
      </c>
      <c r="S119" s="12" t="e">
        <v>#N/A</v>
      </c>
      <c r="T119" s="12" t="e">
        <v>#N/A</v>
      </c>
      <c r="U119" s="12" t="str">
        <f>VLOOKUP(A119,Malta!E:I,5,FALSE)</f>
        <v>X</v>
      </c>
      <c r="V119" s="12" t="e">
        <f>VLOOKUP(A119,Netherlands!F:J,5,FALSE)</f>
        <v>#N/A</v>
      </c>
      <c r="W119" s="12" t="e">
        <f>VLOOKUP(A119,Norway!F:J,5,FALSE)</f>
        <v>#N/A</v>
      </c>
      <c r="X119" s="12" t="e">
        <v>#N/A</v>
      </c>
      <c r="Y119" s="12" t="e">
        <f>VLOOKUP(A119,Poland!F:J,5,FALSE)</f>
        <v>#N/A</v>
      </c>
      <c r="Z119" s="12" t="e">
        <f>VLOOKUP(A119,Portugal!E:I,5,FALSE)</f>
        <v>#N/A</v>
      </c>
      <c r="AA119" s="12" t="e">
        <f>VLOOKUP(A119,Slovakia!F:J,5,FALSE)</f>
        <v>#N/A</v>
      </c>
      <c r="AB119" s="12" t="e">
        <f>VLOOKUP(A119,Slovenia!E:I,5,FALSE)</f>
        <v>#N/A</v>
      </c>
      <c r="AC119" s="12" t="e">
        <f>VLOOKUP(A119,Spain!F:J,5,FALSE)</f>
        <v>#N/A</v>
      </c>
      <c r="AD119" s="12" t="e">
        <f>VLOOKUP(A119,Sweden!F:J,5,FALSE)</f>
        <v>#N/A</v>
      </c>
      <c r="AE119" s="12" t="e">
        <f>VLOOKUP(A119,Switzerland!F:J,5,FALSE)</f>
        <v>#N/A</v>
      </c>
      <c r="AF119" s="12" t="str">
        <f>VLOOKUP(A119,MSP!D:H,5,FALSE)</f>
        <v>X</v>
      </c>
      <c r="AG119" s="12">
        <f t="shared" si="1"/>
        <v>1</v>
      </c>
    </row>
    <row r="120" spans="1:33" x14ac:dyDescent="0.25">
      <c r="A120" s="14" t="s">
        <v>188</v>
      </c>
      <c r="B120" s="12" t="e">
        <f>VLOOKUP(A120,Austria!F:J,5,FALSE)</f>
        <v>#N/A</v>
      </c>
      <c r="C120" s="12" t="e">
        <f>VLOOKUP(A120,Belgium!F:J,5,FALSE)</f>
        <v>#N/A</v>
      </c>
      <c r="D120" s="12" t="e">
        <f>VLOOKUP(A120,Bulgaria!F:J,5,FALSE)</f>
        <v>#N/A</v>
      </c>
      <c r="E120" s="12" t="e">
        <f>VLOOKUP(A120,Croatia!E:I,5,FALSE)</f>
        <v>#N/A</v>
      </c>
      <c r="F120" s="12" t="str">
        <f>VLOOKUP(A120,Cyprus!F:J,5,FALSE)</f>
        <v>X</v>
      </c>
      <c r="G120" s="12" t="e">
        <v>#N/A</v>
      </c>
      <c r="H120" s="12" t="e">
        <f>VLOOKUP(A120,Denmark!E:I,5,FALSE)</f>
        <v>#N/A</v>
      </c>
      <c r="I120" s="12" t="e">
        <f>VLOOKUP(A120,Estonia!F:J,5,FALSE)</f>
        <v>#N/A</v>
      </c>
      <c r="J120" s="12" t="e">
        <f>VLOOKUP(A120,Finland!C:G,5,FALSE)</f>
        <v>#N/A</v>
      </c>
      <c r="K120" s="12" t="str">
        <f>VLOOKUP(A120,France!F:J,5,FALSE)</f>
        <v>X</v>
      </c>
      <c r="L120" s="12" t="e">
        <f>VLOOKUP(A120,Germany!F:J,5,FALSE)</f>
        <v>#N/A</v>
      </c>
      <c r="M120" s="12" t="e">
        <f>VLOOKUP(A120,Greece!F:J,5,FALSE)</f>
        <v>#N/A</v>
      </c>
      <c r="N120" s="12" t="e">
        <f>VLOOKUP(A120,#REF!,5,FALSE)</f>
        <v>#REF!</v>
      </c>
      <c r="O120" s="12" t="e">
        <v>#N/A</v>
      </c>
      <c r="P120" s="12" t="e">
        <v>#N/A</v>
      </c>
      <c r="Q120" s="12" t="e">
        <f>VLOOKUP(A120,Ireland!F:J,5,FALSE)</f>
        <v>#N/A</v>
      </c>
      <c r="R120" s="12" t="e">
        <v>#N/A</v>
      </c>
      <c r="S120" s="12" t="e">
        <v>#N/A</v>
      </c>
      <c r="T120" s="12" t="e">
        <v>#N/A</v>
      </c>
      <c r="U120" s="12" t="e">
        <f>VLOOKUP(A120,Malta!E:I,5,FALSE)</f>
        <v>#N/A</v>
      </c>
      <c r="V120" s="12" t="e">
        <f>VLOOKUP(A120,Netherlands!F:J,5,FALSE)</f>
        <v>#N/A</v>
      </c>
      <c r="W120" s="12" t="e">
        <f>VLOOKUP(A120,Norway!F:J,5,FALSE)</f>
        <v>#N/A</v>
      </c>
      <c r="X120" s="12" t="e">
        <v>#N/A</v>
      </c>
      <c r="Y120" s="12" t="e">
        <f>VLOOKUP(A120,Poland!F:J,5,FALSE)</f>
        <v>#N/A</v>
      </c>
      <c r="Z120" s="12" t="e">
        <f>VLOOKUP(A120,Portugal!E:I,5,FALSE)</f>
        <v>#N/A</v>
      </c>
      <c r="AA120" s="12" t="e">
        <f>VLOOKUP(A120,Slovakia!F:J,5,FALSE)</f>
        <v>#N/A</v>
      </c>
      <c r="AB120" s="12" t="e">
        <f>VLOOKUP(A120,Slovenia!E:I,5,FALSE)</f>
        <v>#N/A</v>
      </c>
      <c r="AC120" s="12" t="str">
        <f>VLOOKUP(A120,Spain!F:J,5,FALSE)</f>
        <v>X</v>
      </c>
      <c r="AD120" s="12" t="e">
        <f>VLOOKUP(A120,Sweden!F:J,5,FALSE)</f>
        <v>#N/A</v>
      </c>
      <c r="AE120" s="12" t="e">
        <f>VLOOKUP(A120,Switzerland!F:J,5,FALSE)</f>
        <v>#N/A</v>
      </c>
      <c r="AF120" s="12" t="e">
        <f>VLOOKUP(A120,MSP!D:H,5,FALSE)</f>
        <v>#N/A</v>
      </c>
      <c r="AG120" s="12">
        <f t="shared" si="1"/>
        <v>3</v>
      </c>
    </row>
    <row r="121" spans="1:33" x14ac:dyDescent="0.25">
      <c r="A121" s="14" t="s">
        <v>189</v>
      </c>
      <c r="B121" s="12" t="e">
        <f>VLOOKUP(A121,Austria!F:J,5,FALSE)</f>
        <v>#N/A</v>
      </c>
      <c r="C121" s="12" t="e">
        <f>VLOOKUP(A121,Belgium!F:J,5,FALSE)</f>
        <v>#N/A</v>
      </c>
      <c r="D121" s="12" t="e">
        <f>VLOOKUP(A121,Bulgaria!F:J,5,FALSE)</f>
        <v>#N/A</v>
      </c>
      <c r="E121" s="12" t="e">
        <f>VLOOKUP(A121,Croatia!E:I,5,FALSE)</f>
        <v>#N/A</v>
      </c>
      <c r="F121" s="12" t="e">
        <f>VLOOKUP(A121,Cyprus!F:J,5,FALSE)</f>
        <v>#N/A</v>
      </c>
      <c r="G121" s="12" t="e">
        <v>#N/A</v>
      </c>
      <c r="H121" s="12" t="e">
        <f>VLOOKUP(A121,Denmark!E:I,5,FALSE)</f>
        <v>#N/A</v>
      </c>
      <c r="I121" s="12" t="e">
        <f>VLOOKUP(A121,Estonia!F:J,5,FALSE)</f>
        <v>#N/A</v>
      </c>
      <c r="J121" s="12" t="e">
        <f>VLOOKUP(A121,Finland!C:G,5,FALSE)</f>
        <v>#N/A</v>
      </c>
      <c r="K121" s="12" t="str">
        <f>VLOOKUP(A121,France!F:J,5,FALSE)</f>
        <v>X</v>
      </c>
      <c r="L121" s="12" t="e">
        <f>VLOOKUP(A121,Germany!F:J,5,FALSE)</f>
        <v>#N/A</v>
      </c>
      <c r="M121" s="12" t="e">
        <f>VLOOKUP(A121,Greece!F:J,5,FALSE)</f>
        <v>#N/A</v>
      </c>
      <c r="N121" s="12" t="e">
        <f>VLOOKUP(A121,#REF!,5,FALSE)</f>
        <v>#REF!</v>
      </c>
      <c r="O121" s="12" t="e">
        <v>#N/A</v>
      </c>
      <c r="P121" s="12" t="e">
        <v>#N/A</v>
      </c>
      <c r="Q121" s="12" t="e">
        <f>VLOOKUP(A121,Ireland!F:J,5,FALSE)</f>
        <v>#N/A</v>
      </c>
      <c r="R121" s="12" t="e">
        <v>#N/A</v>
      </c>
      <c r="S121" s="12" t="e">
        <v>#N/A</v>
      </c>
      <c r="T121" s="12" t="e">
        <v>#N/A</v>
      </c>
      <c r="U121" s="12" t="str">
        <f>VLOOKUP(A121,Malta!E:I,5,FALSE)</f>
        <v>X</v>
      </c>
      <c r="V121" s="12" t="str">
        <f>VLOOKUP(A121,Netherlands!F:J,5,FALSE)</f>
        <v>X</v>
      </c>
      <c r="W121" s="12" t="e">
        <f>VLOOKUP(A121,Norway!F:J,5,FALSE)</f>
        <v>#N/A</v>
      </c>
      <c r="X121" s="12" t="e">
        <v>#N/A</v>
      </c>
      <c r="Y121" s="12" t="e">
        <f>VLOOKUP(A121,Poland!F:J,5,FALSE)</f>
        <v>#N/A</v>
      </c>
      <c r="Z121" s="12" t="e">
        <f>VLOOKUP(A121,Portugal!E:I,5,FALSE)</f>
        <v>#N/A</v>
      </c>
      <c r="AA121" s="12" t="e">
        <f>VLOOKUP(A121,Slovakia!F:J,5,FALSE)</f>
        <v>#N/A</v>
      </c>
      <c r="AB121" s="12" t="e">
        <f>VLOOKUP(A121,Slovenia!E:I,5,FALSE)</f>
        <v>#N/A</v>
      </c>
      <c r="AC121" s="12" t="e">
        <f>VLOOKUP(A121,Spain!F:J,5,FALSE)</f>
        <v>#N/A</v>
      </c>
      <c r="AD121" s="12" t="e">
        <f>VLOOKUP(A121,Sweden!F:J,5,FALSE)</f>
        <v>#N/A</v>
      </c>
      <c r="AE121" s="12" t="e">
        <f>VLOOKUP(A121,Switzerland!F:J,5,FALSE)</f>
        <v>#N/A</v>
      </c>
      <c r="AF121" s="12" t="e">
        <f>VLOOKUP(A121,MSP!D:H,5,FALSE)</f>
        <v>#N/A</v>
      </c>
      <c r="AG121" s="12">
        <f t="shared" si="1"/>
        <v>3</v>
      </c>
    </row>
    <row r="122" spans="1:33" x14ac:dyDescent="0.25">
      <c r="A122" s="14" t="s">
        <v>190</v>
      </c>
      <c r="B122" s="12" t="e">
        <f>VLOOKUP(A122,Austria!F:J,5,FALSE)</f>
        <v>#N/A</v>
      </c>
      <c r="C122" s="12" t="e">
        <f>VLOOKUP(A122,Belgium!F:J,5,FALSE)</f>
        <v>#N/A</v>
      </c>
      <c r="D122" s="12" t="e">
        <f>VLOOKUP(A122,Bulgaria!F:J,5,FALSE)</f>
        <v>#N/A</v>
      </c>
      <c r="E122" s="12" t="e">
        <f>VLOOKUP(A122,Croatia!E:I,5,FALSE)</f>
        <v>#N/A</v>
      </c>
      <c r="F122" s="12" t="str">
        <f>VLOOKUP(A122,Cyprus!F:J,5,FALSE)</f>
        <v>X</v>
      </c>
      <c r="G122" s="12" t="e">
        <v>#N/A</v>
      </c>
      <c r="H122" s="12" t="e">
        <f>VLOOKUP(A122,Denmark!E:I,5,FALSE)</f>
        <v>#N/A</v>
      </c>
      <c r="I122" s="12" t="e">
        <f>VLOOKUP(A122,Estonia!F:J,5,FALSE)</f>
        <v>#N/A</v>
      </c>
      <c r="J122" s="12" t="e">
        <f>VLOOKUP(A122,Finland!C:G,5,FALSE)</f>
        <v>#N/A</v>
      </c>
      <c r="K122" s="12" t="str">
        <f>VLOOKUP(A122,France!F:J,5,FALSE)</f>
        <v>X</v>
      </c>
      <c r="L122" s="12" t="e">
        <f>VLOOKUP(A122,Germany!F:J,5,FALSE)</f>
        <v>#N/A</v>
      </c>
      <c r="M122" s="12" t="e">
        <f>VLOOKUP(A122,Greece!F:J,5,FALSE)</f>
        <v>#N/A</v>
      </c>
      <c r="N122" s="12" t="e">
        <f>VLOOKUP(A122,#REF!,5,FALSE)</f>
        <v>#REF!</v>
      </c>
      <c r="O122" s="12" t="e">
        <v>#N/A</v>
      </c>
      <c r="P122" s="12" t="e">
        <v>#N/A</v>
      </c>
      <c r="Q122" s="12" t="e">
        <f>VLOOKUP(A122,Ireland!F:J,5,FALSE)</f>
        <v>#N/A</v>
      </c>
      <c r="R122" s="12" t="e">
        <v>#N/A</v>
      </c>
      <c r="S122" s="12" t="e">
        <v>#N/A</v>
      </c>
      <c r="T122" s="12" t="e">
        <v>#N/A</v>
      </c>
      <c r="U122" s="12" t="e">
        <f>VLOOKUP(A122,Malta!E:I,5,FALSE)</f>
        <v>#N/A</v>
      </c>
      <c r="V122" s="12" t="e">
        <f>VLOOKUP(A122,Netherlands!F:J,5,FALSE)</f>
        <v>#N/A</v>
      </c>
      <c r="W122" s="12" t="e">
        <f>VLOOKUP(A122,Norway!F:J,5,FALSE)</f>
        <v>#N/A</v>
      </c>
      <c r="X122" s="12" t="e">
        <v>#N/A</v>
      </c>
      <c r="Y122" s="12" t="e">
        <f>VLOOKUP(A122,Poland!F:J,5,FALSE)</f>
        <v>#N/A</v>
      </c>
      <c r="Z122" s="12" t="str">
        <f>VLOOKUP(A122,Portugal!E:I,5,FALSE)</f>
        <v>X</v>
      </c>
      <c r="AA122" s="12" t="e">
        <f>VLOOKUP(A122,Slovakia!F:J,5,FALSE)</f>
        <v>#N/A</v>
      </c>
      <c r="AB122" s="12" t="e">
        <f>VLOOKUP(A122,Slovenia!E:I,5,FALSE)</f>
        <v>#N/A</v>
      </c>
      <c r="AC122" s="12" t="e">
        <f>VLOOKUP(A122,Spain!F:J,5,FALSE)</f>
        <v>#N/A</v>
      </c>
      <c r="AD122" s="12" t="e">
        <f>VLOOKUP(A122,Sweden!F:J,5,FALSE)</f>
        <v>#N/A</v>
      </c>
      <c r="AE122" s="12" t="e">
        <f>VLOOKUP(A122,Switzerland!F:J,5,FALSE)</f>
        <v>#N/A</v>
      </c>
      <c r="AF122" s="12" t="e">
        <f>VLOOKUP(A122,MSP!D:H,5,FALSE)</f>
        <v>#N/A</v>
      </c>
      <c r="AG122" s="12">
        <f t="shared" si="1"/>
        <v>3</v>
      </c>
    </row>
    <row r="123" spans="1:33" x14ac:dyDescent="0.25">
      <c r="A123" s="14" t="s">
        <v>191</v>
      </c>
      <c r="B123" s="12" t="e">
        <f>VLOOKUP(A123,Austria!F:J,5,FALSE)</f>
        <v>#N/A</v>
      </c>
      <c r="C123" s="12" t="e">
        <f>VLOOKUP(A123,Belgium!F:J,5,FALSE)</f>
        <v>#N/A</v>
      </c>
      <c r="D123" s="12" t="e">
        <f>VLOOKUP(A123,Bulgaria!F:J,5,FALSE)</f>
        <v>#N/A</v>
      </c>
      <c r="E123" s="12" t="e">
        <f>VLOOKUP(A123,Croatia!E:I,5,FALSE)</f>
        <v>#N/A</v>
      </c>
      <c r="F123" s="12" t="str">
        <f>VLOOKUP(A123,Cyprus!F:J,5,FALSE)</f>
        <v>X</v>
      </c>
      <c r="G123" s="12" t="e">
        <v>#N/A</v>
      </c>
      <c r="H123" s="12" t="e">
        <f>VLOOKUP(A123,Denmark!E:I,5,FALSE)</f>
        <v>#N/A</v>
      </c>
      <c r="I123" s="12" t="e">
        <f>VLOOKUP(A123,Estonia!F:J,5,FALSE)</f>
        <v>#N/A</v>
      </c>
      <c r="J123" s="12" t="e">
        <f>VLOOKUP(A123,Finland!C:G,5,FALSE)</f>
        <v>#N/A</v>
      </c>
      <c r="K123" s="12" t="str">
        <f>VLOOKUP(A123,France!F:J,5,FALSE)</f>
        <v>X</v>
      </c>
      <c r="L123" s="12" t="e">
        <f>VLOOKUP(A123,Germany!F:J,5,FALSE)</f>
        <v>#N/A</v>
      </c>
      <c r="M123" s="12" t="e">
        <f>VLOOKUP(A123,Greece!F:J,5,FALSE)</f>
        <v>#N/A</v>
      </c>
      <c r="N123" s="12" t="e">
        <f>VLOOKUP(A123,#REF!,5,FALSE)</f>
        <v>#REF!</v>
      </c>
      <c r="O123" s="12" t="e">
        <v>#N/A</v>
      </c>
      <c r="P123" s="12" t="e">
        <v>#N/A</v>
      </c>
      <c r="Q123" s="12" t="e">
        <f>VLOOKUP(A123,Ireland!F:J,5,FALSE)</f>
        <v>#N/A</v>
      </c>
      <c r="R123" s="12" t="e">
        <v>#N/A</v>
      </c>
      <c r="S123" s="12" t="e">
        <v>#N/A</v>
      </c>
      <c r="T123" s="12" t="e">
        <v>#N/A</v>
      </c>
      <c r="U123" s="12" t="e">
        <f>VLOOKUP(A123,Malta!E:I,5,FALSE)</f>
        <v>#N/A</v>
      </c>
      <c r="V123" s="12" t="e">
        <f>VLOOKUP(A123,Netherlands!F:J,5,FALSE)</f>
        <v>#N/A</v>
      </c>
      <c r="W123" s="12" t="e">
        <f>VLOOKUP(A123,Norway!F:J,5,FALSE)</f>
        <v>#N/A</v>
      </c>
      <c r="X123" s="12" t="e">
        <v>#N/A</v>
      </c>
      <c r="Y123" s="12" t="e">
        <f>VLOOKUP(A123,Poland!F:J,5,FALSE)</f>
        <v>#N/A</v>
      </c>
      <c r="Z123" s="12" t="e">
        <f>VLOOKUP(A123,Portugal!E:I,5,FALSE)</f>
        <v>#N/A</v>
      </c>
      <c r="AA123" s="12" t="e">
        <f>VLOOKUP(A123,Slovakia!F:J,5,FALSE)</f>
        <v>#N/A</v>
      </c>
      <c r="AB123" s="12" t="e">
        <f>VLOOKUP(A123,Slovenia!E:I,5,FALSE)</f>
        <v>#N/A</v>
      </c>
      <c r="AC123" s="12" t="e">
        <f>VLOOKUP(A123,Spain!F:J,5,FALSE)</f>
        <v>#N/A</v>
      </c>
      <c r="AD123" s="12" t="e">
        <f>VLOOKUP(A123,Sweden!F:J,5,FALSE)</f>
        <v>#N/A</v>
      </c>
      <c r="AE123" s="12" t="e">
        <f>VLOOKUP(A123,Switzerland!F:J,5,FALSE)</f>
        <v>#N/A</v>
      </c>
      <c r="AF123" s="12" t="e">
        <f>VLOOKUP(A123,MSP!D:H,5,FALSE)</f>
        <v>#N/A</v>
      </c>
      <c r="AG123" s="12">
        <f t="shared" si="1"/>
        <v>2</v>
      </c>
    </row>
    <row r="124" spans="1:33" x14ac:dyDescent="0.25">
      <c r="A124" s="14" t="s">
        <v>192</v>
      </c>
      <c r="B124" s="12" t="e">
        <f>VLOOKUP(A124,Austria!F:J,5,FALSE)</f>
        <v>#N/A</v>
      </c>
      <c r="C124" s="12" t="e">
        <f>VLOOKUP(A124,Belgium!F:J,5,FALSE)</f>
        <v>#N/A</v>
      </c>
      <c r="D124" s="12" t="e">
        <f>VLOOKUP(A124,Bulgaria!F:J,5,FALSE)</f>
        <v>#N/A</v>
      </c>
      <c r="E124" s="12" t="e">
        <f>VLOOKUP(A124,Croatia!E:I,5,FALSE)</f>
        <v>#N/A</v>
      </c>
      <c r="F124" s="12" t="str">
        <f>VLOOKUP(A124,Cyprus!F:J,5,FALSE)</f>
        <v>X</v>
      </c>
      <c r="G124" s="12" t="e">
        <v>#N/A</v>
      </c>
      <c r="H124" s="12" t="e">
        <f>VLOOKUP(A124,Denmark!E:I,5,FALSE)</f>
        <v>#N/A</v>
      </c>
      <c r="I124" s="12" t="e">
        <f>VLOOKUP(A124,Estonia!F:J,5,FALSE)</f>
        <v>#N/A</v>
      </c>
      <c r="J124" s="12" t="e">
        <f>VLOOKUP(A124,Finland!C:G,5,FALSE)</f>
        <v>#N/A</v>
      </c>
      <c r="K124" s="12" t="e">
        <f>VLOOKUP(A124,France!F:J,5,FALSE)</f>
        <v>#N/A</v>
      </c>
      <c r="L124" s="12" t="e">
        <f>VLOOKUP(A124,Germany!F:J,5,FALSE)</f>
        <v>#N/A</v>
      </c>
      <c r="M124" s="12" t="str">
        <f>VLOOKUP(A124,Greece!F:J,5,FALSE)</f>
        <v>X</v>
      </c>
      <c r="N124" s="12" t="e">
        <f>VLOOKUP(A124,#REF!,5,FALSE)</f>
        <v>#REF!</v>
      </c>
      <c r="O124" s="12" t="e">
        <v>#N/A</v>
      </c>
      <c r="P124" s="12" t="e">
        <v>#N/A</v>
      </c>
      <c r="Q124" s="12" t="e">
        <f>VLOOKUP(A124,Ireland!F:J,5,FALSE)</f>
        <v>#N/A</v>
      </c>
      <c r="R124" s="12" t="e">
        <v>#N/A</v>
      </c>
      <c r="S124" s="12" t="e">
        <v>#N/A</v>
      </c>
      <c r="T124" s="12" t="e">
        <v>#N/A</v>
      </c>
      <c r="U124" s="12" t="e">
        <f>VLOOKUP(A124,Malta!E:I,5,FALSE)</f>
        <v>#N/A</v>
      </c>
      <c r="V124" s="12" t="e">
        <f>VLOOKUP(A124,Netherlands!F:J,5,FALSE)</f>
        <v>#N/A</v>
      </c>
      <c r="W124" s="12" t="e">
        <f>VLOOKUP(A124,Norway!F:J,5,FALSE)</f>
        <v>#N/A</v>
      </c>
      <c r="X124" s="12" t="e">
        <v>#N/A</v>
      </c>
      <c r="Y124" s="12" t="e">
        <f>VLOOKUP(A124,Poland!F:J,5,FALSE)</f>
        <v>#N/A</v>
      </c>
      <c r="Z124" s="12" t="e">
        <f>VLOOKUP(A124,Portugal!E:I,5,FALSE)</f>
        <v>#N/A</v>
      </c>
      <c r="AA124" s="12" t="e">
        <f>VLOOKUP(A124,Slovakia!F:J,5,FALSE)</f>
        <v>#N/A</v>
      </c>
      <c r="AB124" s="12" t="e">
        <f>VLOOKUP(A124,Slovenia!E:I,5,FALSE)</f>
        <v>#N/A</v>
      </c>
      <c r="AC124" s="12" t="e">
        <f>VLOOKUP(A124,Spain!F:J,5,FALSE)</f>
        <v>#N/A</v>
      </c>
      <c r="AD124" s="12" t="e">
        <f>VLOOKUP(A124,Sweden!F:J,5,FALSE)</f>
        <v>#N/A</v>
      </c>
      <c r="AE124" s="12" t="e">
        <f>VLOOKUP(A124,Switzerland!F:J,5,FALSE)</f>
        <v>#N/A</v>
      </c>
      <c r="AF124" s="12" t="e">
        <f>VLOOKUP(A124,MSP!D:H,5,FALSE)</f>
        <v>#N/A</v>
      </c>
      <c r="AG124" s="12">
        <f t="shared" si="1"/>
        <v>2</v>
      </c>
    </row>
    <row r="125" spans="1:33" x14ac:dyDescent="0.25">
      <c r="A125" s="14" t="s">
        <v>193</v>
      </c>
      <c r="B125" s="12" t="e">
        <f>VLOOKUP(A125,Austria!F:J,5,FALSE)</f>
        <v>#N/A</v>
      </c>
      <c r="C125" s="12" t="e">
        <f>VLOOKUP(A125,Belgium!F:J,5,FALSE)</f>
        <v>#N/A</v>
      </c>
      <c r="D125" s="12" t="e">
        <f>VLOOKUP(A125,Bulgaria!F:J,5,FALSE)</f>
        <v>#N/A</v>
      </c>
      <c r="E125" s="12" t="e">
        <f>VLOOKUP(A125,Croatia!E:I,5,FALSE)</f>
        <v>#N/A</v>
      </c>
      <c r="F125" s="12" t="e">
        <f>VLOOKUP(A125,Cyprus!F:J,5,FALSE)</f>
        <v>#N/A</v>
      </c>
      <c r="G125" s="12" t="e">
        <v>#N/A</v>
      </c>
      <c r="H125" s="12" t="e">
        <f>VLOOKUP(A125,Denmark!E:I,5,FALSE)</f>
        <v>#N/A</v>
      </c>
      <c r="I125" s="12" t="e">
        <f>VLOOKUP(A125,Estonia!F:J,5,FALSE)</f>
        <v>#N/A</v>
      </c>
      <c r="J125" s="12" t="str">
        <f>VLOOKUP(A125,Finland!C:G,5,FALSE)</f>
        <v>X</v>
      </c>
      <c r="K125" s="12" t="e">
        <f>VLOOKUP(A125,France!F:J,5,FALSE)</f>
        <v>#N/A</v>
      </c>
      <c r="L125" s="12" t="e">
        <f>VLOOKUP(A125,Germany!F:J,5,FALSE)</f>
        <v>#N/A</v>
      </c>
      <c r="M125" s="12" t="e">
        <f>VLOOKUP(A125,Greece!F:J,5,FALSE)</f>
        <v>#N/A</v>
      </c>
      <c r="N125" s="12" t="e">
        <f>VLOOKUP(A125,#REF!,5,FALSE)</f>
        <v>#REF!</v>
      </c>
      <c r="O125" s="12" t="e">
        <v>#N/A</v>
      </c>
      <c r="P125" s="12" t="e">
        <v>#N/A</v>
      </c>
      <c r="Q125" s="12" t="e">
        <f>VLOOKUP(A125,Ireland!F:J,5,FALSE)</f>
        <v>#N/A</v>
      </c>
      <c r="R125" s="12" t="e">
        <v>#N/A</v>
      </c>
      <c r="S125" s="12" t="e">
        <v>#N/A</v>
      </c>
      <c r="T125" s="12" t="e">
        <v>#N/A</v>
      </c>
      <c r="U125" s="12" t="e">
        <f>VLOOKUP(A125,Malta!E:I,5,FALSE)</f>
        <v>#N/A</v>
      </c>
      <c r="V125" s="12" t="e">
        <f>VLOOKUP(A125,Netherlands!F:J,5,FALSE)</f>
        <v>#N/A</v>
      </c>
      <c r="W125" s="12" t="e">
        <f>VLOOKUP(A125,Norway!F:J,5,FALSE)</f>
        <v>#N/A</v>
      </c>
      <c r="X125" s="12" t="e">
        <v>#N/A</v>
      </c>
      <c r="Y125" s="12" t="str">
        <f>VLOOKUP(A125,Poland!F:J,5,FALSE)</f>
        <v>X</v>
      </c>
      <c r="Z125" s="12" t="e">
        <f>VLOOKUP(A125,Portugal!E:I,5,FALSE)</f>
        <v>#N/A</v>
      </c>
      <c r="AA125" s="12" t="e">
        <f>VLOOKUP(A125,Slovakia!F:J,5,FALSE)</f>
        <v>#N/A</v>
      </c>
      <c r="AB125" s="12" t="str">
        <f>VLOOKUP(A125,Slovenia!E:I,5,FALSE)</f>
        <v>X</v>
      </c>
      <c r="AC125" s="12" t="e">
        <f>VLOOKUP(A125,Spain!F:J,5,FALSE)</f>
        <v>#N/A</v>
      </c>
      <c r="AD125" s="12" t="e">
        <f>VLOOKUP(A125,Sweden!F:J,5,FALSE)</f>
        <v>#N/A</v>
      </c>
      <c r="AE125" s="12" t="e">
        <f>VLOOKUP(A125,Switzerland!F:J,5,FALSE)</f>
        <v>#N/A</v>
      </c>
      <c r="AF125" s="12" t="e">
        <f>VLOOKUP(A125,MSP!D:H,5,FALSE)</f>
        <v>#N/A</v>
      </c>
      <c r="AG125" s="12">
        <f t="shared" si="1"/>
        <v>3</v>
      </c>
    </row>
    <row r="126" spans="1:33" x14ac:dyDescent="0.25">
      <c r="A126" s="14" t="s">
        <v>194</v>
      </c>
      <c r="B126" s="12" t="e">
        <f>VLOOKUP(A126,Austria!F:J,5,FALSE)</f>
        <v>#N/A</v>
      </c>
      <c r="C126" s="12" t="e">
        <f>VLOOKUP(A126,Belgium!F:J,5,FALSE)</f>
        <v>#N/A</v>
      </c>
      <c r="D126" s="12" t="str">
        <f>VLOOKUP(A126,Bulgaria!F:J,5,FALSE)</f>
        <v>X</v>
      </c>
      <c r="E126" s="12" t="e">
        <f>VLOOKUP(A126,Croatia!E:I,5,FALSE)</f>
        <v>#N/A</v>
      </c>
      <c r="F126" s="12" t="e">
        <f>VLOOKUP(A126,Cyprus!F:J,5,FALSE)</f>
        <v>#N/A</v>
      </c>
      <c r="G126" s="12" t="e">
        <v>#N/A</v>
      </c>
      <c r="H126" s="12" t="e">
        <f>VLOOKUP(A126,Denmark!E:I,5,FALSE)</f>
        <v>#N/A</v>
      </c>
      <c r="I126" s="12" t="e">
        <f>VLOOKUP(A126,Estonia!F:J,5,FALSE)</f>
        <v>#N/A</v>
      </c>
      <c r="J126" s="12" t="e">
        <f>VLOOKUP(A126,Finland!C:G,5,FALSE)</f>
        <v>#N/A</v>
      </c>
      <c r="K126" s="12" t="e">
        <f>VLOOKUP(A126,France!F:J,5,FALSE)</f>
        <v>#N/A</v>
      </c>
      <c r="L126" s="12" t="e">
        <f>VLOOKUP(A126,Germany!F:J,5,FALSE)</f>
        <v>#N/A</v>
      </c>
      <c r="M126" s="12" t="str">
        <f>VLOOKUP(A126,Greece!F:J,5,FALSE)</f>
        <v>X</v>
      </c>
      <c r="N126" s="12" t="e">
        <f>VLOOKUP(A126,#REF!,5,FALSE)</f>
        <v>#REF!</v>
      </c>
      <c r="O126" s="12" t="e">
        <v>#N/A</v>
      </c>
      <c r="P126" s="12" t="e">
        <v>#N/A</v>
      </c>
      <c r="Q126" s="12" t="e">
        <f>VLOOKUP(A126,Ireland!F:J,5,FALSE)</f>
        <v>#N/A</v>
      </c>
      <c r="R126" s="12" t="e">
        <v>#N/A</v>
      </c>
      <c r="S126" s="12" t="e">
        <v>#N/A</v>
      </c>
      <c r="T126" s="12" t="e">
        <v>#N/A</v>
      </c>
      <c r="U126" s="12" t="e">
        <f>VLOOKUP(A126,Malta!E:I,5,FALSE)</f>
        <v>#N/A</v>
      </c>
      <c r="V126" s="12" t="e">
        <f>VLOOKUP(A126,Netherlands!F:J,5,FALSE)</f>
        <v>#N/A</v>
      </c>
      <c r="W126" s="12" t="e">
        <f>VLOOKUP(A126,Norway!F:J,5,FALSE)</f>
        <v>#N/A</v>
      </c>
      <c r="X126" s="12" t="e">
        <v>#N/A</v>
      </c>
      <c r="Y126" s="12" t="e">
        <f>VLOOKUP(A126,Poland!F:J,5,FALSE)</f>
        <v>#N/A</v>
      </c>
      <c r="Z126" s="12" t="e">
        <f>VLOOKUP(A126,Portugal!E:I,5,FALSE)</f>
        <v>#N/A</v>
      </c>
      <c r="AA126" s="12" t="e">
        <f>VLOOKUP(A126,Slovakia!F:J,5,FALSE)</f>
        <v>#N/A</v>
      </c>
      <c r="AB126" s="12" t="e">
        <f>VLOOKUP(A126,Slovenia!E:I,5,FALSE)</f>
        <v>#N/A</v>
      </c>
      <c r="AC126" s="12" t="e">
        <f>VLOOKUP(A126,Spain!F:J,5,FALSE)</f>
        <v>#N/A</v>
      </c>
      <c r="AD126" s="12" t="e">
        <f>VLOOKUP(A126,Sweden!F:J,5,FALSE)</f>
        <v>#N/A</v>
      </c>
      <c r="AE126" s="12" t="e">
        <f>VLOOKUP(A126,Switzerland!F:J,5,FALSE)</f>
        <v>#N/A</v>
      </c>
      <c r="AF126" s="12" t="e">
        <f>VLOOKUP(A126,MSP!D:H,5,FALSE)</f>
        <v>#N/A</v>
      </c>
      <c r="AG126" s="12">
        <f t="shared" si="1"/>
        <v>2</v>
      </c>
    </row>
    <row r="127" spans="1:33" x14ac:dyDescent="0.25">
      <c r="A127" s="14" t="s">
        <v>195</v>
      </c>
      <c r="B127" s="12" t="e">
        <f>VLOOKUP(A127,Austria!F:J,5,FALSE)</f>
        <v>#N/A</v>
      </c>
      <c r="C127" s="12" t="e">
        <f>VLOOKUP(A127,Belgium!F:J,5,FALSE)</f>
        <v>#N/A</v>
      </c>
      <c r="D127" s="12" t="str">
        <f>VLOOKUP(A127,Bulgaria!F:J,5,FALSE)</f>
        <v>X</v>
      </c>
      <c r="E127" s="12" t="e">
        <f>VLOOKUP(A127,Croatia!E:I,5,FALSE)</f>
        <v>#N/A</v>
      </c>
      <c r="F127" s="12" t="e">
        <f>VLOOKUP(A127,Cyprus!F:J,5,FALSE)</f>
        <v>#N/A</v>
      </c>
      <c r="G127" s="12" t="e">
        <v>#N/A</v>
      </c>
      <c r="H127" s="12" t="e">
        <f>VLOOKUP(A127,Denmark!E:I,5,FALSE)</f>
        <v>#N/A</v>
      </c>
      <c r="I127" s="12" t="e">
        <f>VLOOKUP(A127,Estonia!F:J,5,FALSE)</f>
        <v>#N/A</v>
      </c>
      <c r="J127" s="12" t="e">
        <f>VLOOKUP(A127,Finland!C:G,5,FALSE)</f>
        <v>#N/A</v>
      </c>
      <c r="K127" s="12" t="str">
        <f>VLOOKUP(A127,France!F:J,5,FALSE)</f>
        <v>X</v>
      </c>
      <c r="L127" s="12" t="e">
        <f>VLOOKUP(A127,Germany!F:J,5,FALSE)</f>
        <v>#N/A</v>
      </c>
      <c r="M127" s="12" t="e">
        <f>VLOOKUP(A127,Greece!F:J,5,FALSE)</f>
        <v>#N/A</v>
      </c>
      <c r="N127" s="12" t="e">
        <f>VLOOKUP(A127,#REF!,5,FALSE)</f>
        <v>#REF!</v>
      </c>
      <c r="O127" s="12" t="e">
        <v>#N/A</v>
      </c>
      <c r="P127" s="12" t="e">
        <v>#N/A</v>
      </c>
      <c r="Q127" s="12" t="e">
        <f>VLOOKUP(A127,Ireland!F:J,5,FALSE)</f>
        <v>#N/A</v>
      </c>
      <c r="R127" s="12" t="e">
        <v>#N/A</v>
      </c>
      <c r="S127" s="12" t="e">
        <v>#N/A</v>
      </c>
      <c r="T127" s="12" t="e">
        <v>#N/A</v>
      </c>
      <c r="U127" s="12" t="e">
        <f>VLOOKUP(A127,Malta!E:I,5,FALSE)</f>
        <v>#N/A</v>
      </c>
      <c r="V127" s="12" t="e">
        <f>VLOOKUP(A127,Netherlands!F:J,5,FALSE)</f>
        <v>#N/A</v>
      </c>
      <c r="W127" s="12" t="e">
        <f>VLOOKUP(A127,Norway!F:J,5,FALSE)</f>
        <v>#N/A</v>
      </c>
      <c r="X127" s="12" t="e">
        <v>#N/A</v>
      </c>
      <c r="Y127" s="12" t="e">
        <f>VLOOKUP(A127,Poland!F:J,5,FALSE)</f>
        <v>#N/A</v>
      </c>
      <c r="Z127" s="12" t="e">
        <f>VLOOKUP(A127,Portugal!E:I,5,FALSE)</f>
        <v>#N/A</v>
      </c>
      <c r="AA127" s="12" t="e">
        <f>VLOOKUP(A127,Slovakia!F:J,5,FALSE)</f>
        <v>#N/A</v>
      </c>
      <c r="AB127" s="12" t="e">
        <f>VLOOKUP(A127,Slovenia!E:I,5,FALSE)</f>
        <v>#N/A</v>
      </c>
      <c r="AC127" s="12" t="e">
        <f>VLOOKUP(A127,Spain!F:J,5,FALSE)</f>
        <v>#N/A</v>
      </c>
      <c r="AD127" s="12" t="e">
        <f>VLOOKUP(A127,Sweden!F:J,5,FALSE)</f>
        <v>#N/A</v>
      </c>
      <c r="AE127" s="12" t="e">
        <f>VLOOKUP(A127,Switzerland!F:J,5,FALSE)</f>
        <v>#N/A</v>
      </c>
      <c r="AF127" s="12" t="e">
        <f>VLOOKUP(A127,MSP!D:H,5,FALSE)</f>
        <v>#N/A</v>
      </c>
      <c r="AG127" s="12">
        <f t="shared" si="1"/>
        <v>2</v>
      </c>
    </row>
    <row r="128" spans="1:33" x14ac:dyDescent="0.25">
      <c r="A128" s="14" t="s">
        <v>196</v>
      </c>
      <c r="B128" s="12" t="e">
        <f>VLOOKUP(A128,Austria!F:J,5,FALSE)</f>
        <v>#N/A</v>
      </c>
      <c r="C128" s="12" t="e">
        <f>VLOOKUP(A128,Belgium!F:J,5,FALSE)</f>
        <v>#N/A</v>
      </c>
      <c r="D128" s="12" t="e">
        <f>VLOOKUP(A128,Bulgaria!F:J,5,FALSE)</f>
        <v>#N/A</v>
      </c>
      <c r="E128" s="12" t="e">
        <f>VLOOKUP(A128,Croatia!E:I,5,FALSE)</f>
        <v>#N/A</v>
      </c>
      <c r="F128" s="12" t="e">
        <f>VLOOKUP(A128,Cyprus!F:J,5,FALSE)</f>
        <v>#N/A</v>
      </c>
      <c r="G128" s="12" t="e">
        <v>#N/A</v>
      </c>
      <c r="H128" s="12" t="e">
        <f>VLOOKUP(A128,Denmark!E:I,5,FALSE)</f>
        <v>#N/A</v>
      </c>
      <c r="I128" s="12" t="e">
        <f>VLOOKUP(A128,Estonia!F:J,5,FALSE)</f>
        <v>#N/A</v>
      </c>
      <c r="J128" s="12" t="e">
        <f>VLOOKUP(A128,Finland!C:G,5,FALSE)</f>
        <v>#N/A</v>
      </c>
      <c r="K128" s="12" t="str">
        <f>VLOOKUP(A128,France!F:J,5,FALSE)</f>
        <v>X</v>
      </c>
      <c r="L128" s="12" t="e">
        <f>VLOOKUP(A128,Germany!F:J,5,FALSE)</f>
        <v>#N/A</v>
      </c>
      <c r="M128" s="12" t="str">
        <f>VLOOKUP(A128,Greece!F:J,5,FALSE)</f>
        <v>X</v>
      </c>
      <c r="N128" s="12" t="e">
        <f>VLOOKUP(A128,#REF!,5,FALSE)</f>
        <v>#REF!</v>
      </c>
      <c r="O128" s="12" t="e">
        <v>#N/A</v>
      </c>
      <c r="P128" s="12" t="e">
        <v>#N/A</v>
      </c>
      <c r="Q128" s="12" t="e">
        <f>VLOOKUP(A128,Ireland!F:J,5,FALSE)</f>
        <v>#N/A</v>
      </c>
      <c r="R128" s="12" t="e">
        <v>#N/A</v>
      </c>
      <c r="S128" s="12" t="e">
        <v>#N/A</v>
      </c>
      <c r="T128" s="12" t="e">
        <v>#N/A</v>
      </c>
      <c r="U128" s="12" t="e">
        <f>VLOOKUP(A128,Malta!E:I,5,FALSE)</f>
        <v>#N/A</v>
      </c>
      <c r="V128" s="12" t="e">
        <f>VLOOKUP(A128,Netherlands!F:J,5,FALSE)</f>
        <v>#N/A</v>
      </c>
      <c r="W128" s="12" t="e">
        <f>VLOOKUP(A128,Norway!F:J,5,FALSE)</f>
        <v>#N/A</v>
      </c>
      <c r="X128" s="12" t="e">
        <v>#N/A</v>
      </c>
      <c r="Y128" s="12" t="e">
        <f>VLOOKUP(A128,Poland!F:J,5,FALSE)</f>
        <v>#N/A</v>
      </c>
      <c r="Z128" s="12" t="e">
        <f>VLOOKUP(A128,Portugal!E:I,5,FALSE)</f>
        <v>#N/A</v>
      </c>
      <c r="AA128" s="12" t="e">
        <f>VLOOKUP(A128,Slovakia!F:J,5,FALSE)</f>
        <v>#N/A</v>
      </c>
      <c r="AB128" s="12" t="e">
        <f>VLOOKUP(A128,Slovenia!E:I,5,FALSE)</f>
        <v>#N/A</v>
      </c>
      <c r="AC128" s="12" t="str">
        <f>VLOOKUP(A128,Spain!F:J,5,FALSE)</f>
        <v>X</v>
      </c>
      <c r="AD128" s="12" t="e">
        <f>VLOOKUP(A128,Sweden!F:J,5,FALSE)</f>
        <v>#N/A</v>
      </c>
      <c r="AE128" s="12" t="e">
        <f>VLOOKUP(A128,Switzerland!F:J,5,FALSE)</f>
        <v>#N/A</v>
      </c>
      <c r="AF128" s="12" t="e">
        <f>VLOOKUP(A128,MSP!D:H,5,FALSE)</f>
        <v>#N/A</v>
      </c>
      <c r="AG128" s="12">
        <f t="shared" si="1"/>
        <v>3</v>
      </c>
    </row>
    <row r="129" spans="1:33" x14ac:dyDescent="0.25">
      <c r="A129" s="14" t="s">
        <v>197</v>
      </c>
      <c r="B129" s="12" t="e">
        <f>VLOOKUP(A129,Austria!F:J,5,FALSE)</f>
        <v>#N/A</v>
      </c>
      <c r="C129" s="12" t="e">
        <f>VLOOKUP(A129,Belgium!F:J,5,FALSE)</f>
        <v>#N/A</v>
      </c>
      <c r="D129" s="12" t="e">
        <f>VLOOKUP(A129,Bulgaria!F:J,5,FALSE)</f>
        <v>#N/A</v>
      </c>
      <c r="E129" s="12" t="e">
        <f>VLOOKUP(A129,Croatia!E:I,5,FALSE)</f>
        <v>#N/A</v>
      </c>
      <c r="F129" s="12" t="e">
        <f>VLOOKUP(A129,Cyprus!F:J,5,FALSE)</f>
        <v>#N/A</v>
      </c>
      <c r="G129" s="12" t="e">
        <v>#N/A</v>
      </c>
      <c r="H129" s="12" t="e">
        <f>VLOOKUP(A129,Denmark!E:I,5,FALSE)</f>
        <v>#N/A</v>
      </c>
      <c r="I129" s="12" t="e">
        <f>VLOOKUP(A129,Estonia!F:J,5,FALSE)</f>
        <v>#N/A</v>
      </c>
      <c r="J129" s="12" t="e">
        <f>VLOOKUP(A129,Finland!C:G,5,FALSE)</f>
        <v>#N/A</v>
      </c>
      <c r="K129" s="12" t="str">
        <f>VLOOKUP(A129,France!F:J,5,FALSE)</f>
        <v>X</v>
      </c>
      <c r="L129" s="12" t="e">
        <f>VLOOKUP(A129,Germany!F:J,5,FALSE)</f>
        <v>#N/A</v>
      </c>
      <c r="M129" s="12" t="e">
        <f>VLOOKUP(A129,Greece!F:J,5,FALSE)</f>
        <v>#N/A</v>
      </c>
      <c r="N129" s="12" t="e">
        <f>VLOOKUP(A129,#REF!,5,FALSE)</f>
        <v>#REF!</v>
      </c>
      <c r="O129" s="12" t="e">
        <v>#N/A</v>
      </c>
      <c r="P129" s="12" t="e">
        <v>#N/A</v>
      </c>
      <c r="Q129" s="12" t="e">
        <f>VLOOKUP(A129,Ireland!F:J,5,FALSE)</f>
        <v>#N/A</v>
      </c>
      <c r="R129" s="12" t="e">
        <v>#N/A</v>
      </c>
      <c r="S129" s="12" t="e">
        <v>#N/A</v>
      </c>
      <c r="T129" s="12" t="e">
        <v>#N/A</v>
      </c>
      <c r="U129" s="12" t="e">
        <f>VLOOKUP(A129,Malta!E:I,5,FALSE)</f>
        <v>#N/A</v>
      </c>
      <c r="V129" s="12" t="e">
        <f>VLOOKUP(A129,Netherlands!F:J,5,FALSE)</f>
        <v>#N/A</v>
      </c>
      <c r="W129" s="12" t="e">
        <f>VLOOKUP(A129,Norway!F:J,5,FALSE)</f>
        <v>#N/A</v>
      </c>
      <c r="X129" s="12" t="e">
        <v>#N/A</v>
      </c>
      <c r="Y129" s="12" t="e">
        <f>VLOOKUP(A129,Poland!F:J,5,FALSE)</f>
        <v>#N/A</v>
      </c>
      <c r="Z129" s="12" t="str">
        <f>VLOOKUP(A129,Portugal!E:I,5,FALSE)</f>
        <v>X</v>
      </c>
      <c r="AA129" s="12" t="str">
        <f>VLOOKUP(A129,Slovakia!F:J,5,FALSE)</f>
        <v>X</v>
      </c>
      <c r="AB129" s="12" t="e">
        <f>VLOOKUP(A129,Slovenia!E:I,5,FALSE)</f>
        <v>#N/A</v>
      </c>
      <c r="AC129" s="12" t="e">
        <f>VLOOKUP(A129,Spain!F:J,5,FALSE)</f>
        <v>#N/A</v>
      </c>
      <c r="AD129" s="12" t="e">
        <f>VLOOKUP(A129,Sweden!F:J,5,FALSE)</f>
        <v>#N/A</v>
      </c>
      <c r="AE129" s="12" t="e">
        <f>VLOOKUP(A129,Switzerland!F:J,5,FALSE)</f>
        <v>#N/A</v>
      </c>
      <c r="AF129" s="12" t="e">
        <f>VLOOKUP(A129,MSP!D:H,5,FALSE)</f>
        <v>#N/A</v>
      </c>
      <c r="AG129" s="12">
        <f t="shared" si="1"/>
        <v>3</v>
      </c>
    </row>
    <row r="130" spans="1:33" x14ac:dyDescent="0.25">
      <c r="A130" s="14" t="s">
        <v>198</v>
      </c>
      <c r="B130" s="12" t="e">
        <f>VLOOKUP(A130,Austria!F:J,5,FALSE)</f>
        <v>#N/A</v>
      </c>
      <c r="C130" s="12" t="e">
        <f>VLOOKUP(A130,Belgium!F:J,5,FALSE)</f>
        <v>#N/A</v>
      </c>
      <c r="D130" s="12" t="e">
        <f>VLOOKUP(A130,Bulgaria!F:J,5,FALSE)</f>
        <v>#N/A</v>
      </c>
      <c r="E130" s="12" t="e">
        <f>VLOOKUP(A130,Croatia!E:I,5,FALSE)</f>
        <v>#N/A</v>
      </c>
      <c r="F130" s="12" t="str">
        <f>VLOOKUP(A130,Cyprus!F:J,5,FALSE)</f>
        <v>X</v>
      </c>
      <c r="G130" s="12" t="e">
        <v>#N/A</v>
      </c>
      <c r="H130" s="12" t="e">
        <f>VLOOKUP(A130,Denmark!E:I,5,FALSE)</f>
        <v>#N/A</v>
      </c>
      <c r="I130" s="12" t="e">
        <f>VLOOKUP(A130,Estonia!F:J,5,FALSE)</f>
        <v>#N/A</v>
      </c>
      <c r="J130" s="12" t="e">
        <f>VLOOKUP(A130,Finland!C:G,5,FALSE)</f>
        <v>#N/A</v>
      </c>
      <c r="K130" s="12" t="str">
        <f>VLOOKUP(A130,France!F:J,5,FALSE)</f>
        <v>X</v>
      </c>
      <c r="L130" s="12" t="e">
        <f>VLOOKUP(A130,Germany!F:J,5,FALSE)</f>
        <v>#N/A</v>
      </c>
      <c r="M130" s="12" t="e">
        <f>VLOOKUP(A130,Greece!F:J,5,FALSE)</f>
        <v>#N/A</v>
      </c>
      <c r="N130" s="12" t="e">
        <f>VLOOKUP(A130,#REF!,5,FALSE)</f>
        <v>#REF!</v>
      </c>
      <c r="O130" s="12" t="e">
        <v>#N/A</v>
      </c>
      <c r="P130" s="12" t="e">
        <v>#N/A</v>
      </c>
      <c r="Q130" s="12" t="e">
        <f>VLOOKUP(A130,Ireland!F:J,5,FALSE)</f>
        <v>#N/A</v>
      </c>
      <c r="R130" s="12" t="e">
        <v>#N/A</v>
      </c>
      <c r="S130" s="12" t="e">
        <v>#N/A</v>
      </c>
      <c r="T130" s="12" t="e">
        <v>#N/A</v>
      </c>
      <c r="U130" s="12" t="e">
        <f>VLOOKUP(A130,Malta!E:I,5,FALSE)</f>
        <v>#N/A</v>
      </c>
      <c r="V130" s="12" t="e">
        <f>VLOOKUP(A130,Netherlands!F:J,5,FALSE)</f>
        <v>#N/A</v>
      </c>
      <c r="W130" s="12" t="e">
        <f>VLOOKUP(A130,Norway!F:J,5,FALSE)</f>
        <v>#N/A</v>
      </c>
      <c r="X130" s="12" t="e">
        <v>#N/A</v>
      </c>
      <c r="Y130" s="12" t="e">
        <f>VLOOKUP(A130,Poland!F:J,5,FALSE)</f>
        <v>#N/A</v>
      </c>
      <c r="Z130" s="12" t="e">
        <f>VLOOKUP(A130,Portugal!E:I,5,FALSE)</f>
        <v>#N/A</v>
      </c>
      <c r="AA130" s="12" t="e">
        <f>VLOOKUP(A130,Slovakia!F:J,5,FALSE)</f>
        <v>#N/A</v>
      </c>
      <c r="AB130" s="12" t="e">
        <f>VLOOKUP(A130,Slovenia!E:I,5,FALSE)</f>
        <v>#N/A</v>
      </c>
      <c r="AC130" s="12" t="e">
        <f>VLOOKUP(A130,Spain!F:J,5,FALSE)</f>
        <v>#N/A</v>
      </c>
      <c r="AD130" s="12" t="e">
        <f>VLOOKUP(A130,Sweden!F:J,5,FALSE)</f>
        <v>#N/A</v>
      </c>
      <c r="AE130" s="12" t="e">
        <f>VLOOKUP(A130,Switzerland!F:J,5,FALSE)</f>
        <v>#N/A</v>
      </c>
      <c r="AF130" s="12" t="e">
        <f>VLOOKUP(A130,MSP!D:H,5,FALSE)</f>
        <v>#N/A</v>
      </c>
      <c r="AG130" s="12">
        <f t="shared" si="1"/>
        <v>2</v>
      </c>
    </row>
    <row r="131" spans="1:33" x14ac:dyDescent="0.25">
      <c r="A131" s="14" t="s">
        <v>199</v>
      </c>
      <c r="B131" s="12" t="e">
        <f>VLOOKUP(A131,Austria!F:J,5,FALSE)</f>
        <v>#N/A</v>
      </c>
      <c r="C131" s="12" t="e">
        <f>VLOOKUP(A131,Belgium!F:J,5,FALSE)</f>
        <v>#N/A</v>
      </c>
      <c r="D131" s="12" t="e">
        <f>VLOOKUP(A131,Bulgaria!F:J,5,FALSE)</f>
        <v>#N/A</v>
      </c>
      <c r="E131" s="12" t="e">
        <f>VLOOKUP(A131,Croatia!E:I,5,FALSE)</f>
        <v>#N/A</v>
      </c>
      <c r="F131" s="12" t="str">
        <f>VLOOKUP(A131,Cyprus!F:J,5,FALSE)</f>
        <v>X</v>
      </c>
      <c r="G131" s="12" t="e">
        <v>#N/A</v>
      </c>
      <c r="H131" s="12" t="e">
        <f>VLOOKUP(A131,Denmark!E:I,5,FALSE)</f>
        <v>#N/A</v>
      </c>
      <c r="I131" s="12" t="e">
        <f>VLOOKUP(A131,Estonia!F:J,5,FALSE)</f>
        <v>#N/A</v>
      </c>
      <c r="J131" s="12" t="e">
        <f>VLOOKUP(A131,Finland!C:G,5,FALSE)</f>
        <v>#N/A</v>
      </c>
      <c r="K131" s="12" t="e">
        <f>VLOOKUP(A131,France!F:J,5,FALSE)</f>
        <v>#N/A</v>
      </c>
      <c r="L131" s="12" t="e">
        <f>VLOOKUP(A131,Germany!F:J,5,FALSE)</f>
        <v>#N/A</v>
      </c>
      <c r="M131" s="12" t="str">
        <f>VLOOKUP(A131,Greece!F:J,5,FALSE)</f>
        <v>X</v>
      </c>
      <c r="N131" s="12" t="e">
        <f>VLOOKUP(A131,#REF!,5,FALSE)</f>
        <v>#REF!</v>
      </c>
      <c r="O131" s="12" t="e">
        <v>#N/A</v>
      </c>
      <c r="P131" s="12" t="e">
        <v>#N/A</v>
      </c>
      <c r="Q131" s="12" t="e">
        <f>VLOOKUP(A131,Ireland!F:J,5,FALSE)</f>
        <v>#N/A</v>
      </c>
      <c r="R131" s="12" t="e">
        <v>#N/A</v>
      </c>
      <c r="S131" s="12" t="e">
        <v>#N/A</v>
      </c>
      <c r="T131" s="12" t="e">
        <v>#N/A</v>
      </c>
      <c r="U131" s="12" t="e">
        <f>VLOOKUP(A131,Malta!E:I,5,FALSE)</f>
        <v>#N/A</v>
      </c>
      <c r="V131" s="12" t="e">
        <f>VLOOKUP(A131,Netherlands!F:J,5,FALSE)</f>
        <v>#N/A</v>
      </c>
      <c r="W131" s="12" t="e">
        <f>VLOOKUP(A131,Norway!F:J,5,FALSE)</f>
        <v>#N/A</v>
      </c>
      <c r="X131" s="12" t="e">
        <v>#N/A</v>
      </c>
      <c r="Y131" s="12" t="e">
        <f>VLOOKUP(A131,Poland!F:J,5,FALSE)</f>
        <v>#N/A</v>
      </c>
      <c r="Z131" s="12" t="e">
        <f>VLOOKUP(A131,Portugal!E:I,5,FALSE)</f>
        <v>#N/A</v>
      </c>
      <c r="AA131" s="12" t="e">
        <f>VLOOKUP(A131,Slovakia!F:J,5,FALSE)</f>
        <v>#N/A</v>
      </c>
      <c r="AB131" s="12" t="e">
        <f>VLOOKUP(A131,Slovenia!E:I,5,FALSE)</f>
        <v>#N/A</v>
      </c>
      <c r="AC131" s="12" t="e">
        <f>VLOOKUP(A131,Spain!F:J,5,FALSE)</f>
        <v>#N/A</v>
      </c>
      <c r="AD131" s="12" t="e">
        <f>VLOOKUP(A131,Sweden!F:J,5,FALSE)</f>
        <v>#N/A</v>
      </c>
      <c r="AE131" s="12" t="e">
        <f>VLOOKUP(A131,Switzerland!F:J,5,FALSE)</f>
        <v>#N/A</v>
      </c>
      <c r="AF131" s="12" t="e">
        <f>VLOOKUP(A131,MSP!D:H,5,FALSE)</f>
        <v>#N/A</v>
      </c>
      <c r="AG131" s="12">
        <f t="shared" si="1"/>
        <v>2</v>
      </c>
    </row>
    <row r="132" spans="1:33" x14ac:dyDescent="0.25">
      <c r="A132" s="14" t="s">
        <v>200</v>
      </c>
      <c r="B132" s="12" t="e">
        <f>VLOOKUP(A132,Austria!F:J,5,FALSE)</f>
        <v>#N/A</v>
      </c>
      <c r="C132" s="12" t="e">
        <f>VLOOKUP(A132,Belgium!F:J,5,FALSE)</f>
        <v>#N/A</v>
      </c>
      <c r="D132" s="12" t="e">
        <f>VLOOKUP(A132,Bulgaria!F:J,5,FALSE)</f>
        <v>#N/A</v>
      </c>
      <c r="E132" s="12" t="e">
        <f>VLOOKUP(A132,Croatia!E:I,5,FALSE)</f>
        <v>#N/A</v>
      </c>
      <c r="F132" s="12" t="e">
        <f>VLOOKUP(A132,Cyprus!F:J,5,FALSE)</f>
        <v>#N/A</v>
      </c>
      <c r="G132" s="12" t="e">
        <v>#N/A</v>
      </c>
      <c r="H132" s="12" t="e">
        <f>VLOOKUP(A132,Denmark!E:I,5,FALSE)</f>
        <v>#N/A</v>
      </c>
      <c r="I132" s="12" t="e">
        <f>VLOOKUP(A132,Estonia!F:J,5,FALSE)</f>
        <v>#N/A</v>
      </c>
      <c r="J132" s="12" t="e">
        <f>VLOOKUP(A132,Finland!C:G,5,FALSE)</f>
        <v>#N/A</v>
      </c>
      <c r="K132" s="12" t="str">
        <f>VLOOKUP(A132,France!F:J,5,FALSE)</f>
        <v>X</v>
      </c>
      <c r="L132" s="12" t="e">
        <f>VLOOKUP(A132,Germany!F:J,5,FALSE)</f>
        <v>#N/A</v>
      </c>
      <c r="M132" s="12" t="e">
        <f>VLOOKUP(A132,Greece!F:J,5,FALSE)</f>
        <v>#N/A</v>
      </c>
      <c r="N132" s="12" t="e">
        <f>VLOOKUP(A132,#REF!,5,FALSE)</f>
        <v>#REF!</v>
      </c>
      <c r="O132" s="12" t="e">
        <v>#N/A</v>
      </c>
      <c r="P132" s="12" t="e">
        <v>#N/A</v>
      </c>
      <c r="Q132" s="12" t="e">
        <f>VLOOKUP(A132,Ireland!F:J,5,FALSE)</f>
        <v>#N/A</v>
      </c>
      <c r="R132" s="12" t="e">
        <v>#N/A</v>
      </c>
      <c r="S132" s="12" t="e">
        <v>#N/A</v>
      </c>
      <c r="T132" s="12" t="e">
        <v>#N/A</v>
      </c>
      <c r="U132" s="12" t="e">
        <f>VLOOKUP(A132,Malta!E:I,5,FALSE)</f>
        <v>#N/A</v>
      </c>
      <c r="V132" s="12" t="e">
        <f>VLOOKUP(A132,Netherlands!F:J,5,FALSE)</f>
        <v>#N/A</v>
      </c>
      <c r="W132" s="12" t="e">
        <f>VLOOKUP(A132,Norway!F:J,5,FALSE)</f>
        <v>#N/A</v>
      </c>
      <c r="X132" s="12" t="e">
        <v>#N/A</v>
      </c>
      <c r="Y132" s="12" t="str">
        <f>VLOOKUP(A132,Poland!F:J,5,FALSE)</f>
        <v>X</v>
      </c>
      <c r="Z132" s="12" t="e">
        <f>VLOOKUP(A132,Portugal!E:I,5,FALSE)</f>
        <v>#N/A</v>
      </c>
      <c r="AA132" s="12" t="e">
        <f>VLOOKUP(A132,Slovakia!F:J,5,FALSE)</f>
        <v>#N/A</v>
      </c>
      <c r="AB132" s="12" t="e">
        <f>VLOOKUP(A132,Slovenia!E:I,5,FALSE)</f>
        <v>#N/A</v>
      </c>
      <c r="AC132" s="12" t="e">
        <f>VLOOKUP(A132,Spain!F:J,5,FALSE)</f>
        <v>#N/A</v>
      </c>
      <c r="AD132" s="12" t="e">
        <f>VLOOKUP(A132,Sweden!F:J,5,FALSE)</f>
        <v>#N/A</v>
      </c>
      <c r="AE132" s="12" t="e">
        <f>VLOOKUP(A132,Switzerland!F:J,5,FALSE)</f>
        <v>#N/A</v>
      </c>
      <c r="AF132" s="12" t="e">
        <f>VLOOKUP(A132,MSP!D:H,5,FALSE)</f>
        <v>#N/A</v>
      </c>
      <c r="AG132" s="12">
        <f t="shared" ref="AG132:AG195" si="2">COUNTIF(B132:AE132,"X")</f>
        <v>2</v>
      </c>
    </row>
    <row r="133" spans="1:33" x14ac:dyDescent="0.25">
      <c r="A133" s="14" t="s">
        <v>201</v>
      </c>
      <c r="B133" s="12" t="e">
        <f>VLOOKUP(A133,Austria!F:J,5,FALSE)</f>
        <v>#N/A</v>
      </c>
      <c r="C133" s="12" t="e">
        <f>VLOOKUP(A133,Belgium!F:J,5,FALSE)</f>
        <v>#N/A</v>
      </c>
      <c r="D133" s="12" t="e">
        <f>VLOOKUP(A133,Bulgaria!F:J,5,FALSE)</f>
        <v>#N/A</v>
      </c>
      <c r="E133" s="12" t="e">
        <f>VLOOKUP(A133,Croatia!E:I,5,FALSE)</f>
        <v>#N/A</v>
      </c>
      <c r="F133" s="12" t="e">
        <f>VLOOKUP(A133,Cyprus!F:J,5,FALSE)</f>
        <v>#N/A</v>
      </c>
      <c r="G133" s="12" t="e">
        <v>#N/A</v>
      </c>
      <c r="H133" s="12" t="e">
        <f>VLOOKUP(A133,Denmark!E:I,5,FALSE)</f>
        <v>#N/A</v>
      </c>
      <c r="I133" s="12" t="e">
        <f>VLOOKUP(A133,Estonia!F:J,5,FALSE)</f>
        <v>#N/A</v>
      </c>
      <c r="J133" s="12" t="e">
        <f>VLOOKUP(A133,Finland!C:G,5,FALSE)</f>
        <v>#N/A</v>
      </c>
      <c r="K133" s="12" t="str">
        <f>VLOOKUP(A133,France!F:J,5,FALSE)</f>
        <v>X</v>
      </c>
      <c r="L133" s="12" t="e">
        <f>VLOOKUP(A133,Germany!F:J,5,FALSE)</f>
        <v>#N/A</v>
      </c>
      <c r="M133" s="12" t="e">
        <f>VLOOKUP(A133,Greece!F:J,5,FALSE)</f>
        <v>#N/A</v>
      </c>
      <c r="N133" s="12" t="e">
        <f>VLOOKUP(A133,#REF!,5,FALSE)</f>
        <v>#REF!</v>
      </c>
      <c r="O133" s="12" t="e">
        <v>#N/A</v>
      </c>
      <c r="P133" s="12" t="e">
        <v>#N/A</v>
      </c>
      <c r="Q133" s="12" t="e">
        <f>VLOOKUP(A133,Ireland!F:J,5,FALSE)</f>
        <v>#N/A</v>
      </c>
      <c r="R133" s="12" t="e">
        <v>#N/A</v>
      </c>
      <c r="S133" s="12" t="e">
        <v>#N/A</v>
      </c>
      <c r="T133" s="12" t="e">
        <v>#N/A</v>
      </c>
      <c r="U133" s="12" t="e">
        <f>VLOOKUP(A133,Malta!E:I,5,FALSE)</f>
        <v>#N/A</v>
      </c>
      <c r="V133" s="12" t="e">
        <f>VLOOKUP(A133,Netherlands!F:J,5,FALSE)</f>
        <v>#N/A</v>
      </c>
      <c r="W133" s="12" t="e">
        <f>VLOOKUP(A133,Norway!F:J,5,FALSE)</f>
        <v>#N/A</v>
      </c>
      <c r="X133" s="12" t="e">
        <v>#N/A</v>
      </c>
      <c r="Y133" s="12" t="e">
        <f>VLOOKUP(A133,Poland!F:J,5,FALSE)</f>
        <v>#N/A</v>
      </c>
      <c r="Z133" s="12" t="e">
        <f>VLOOKUP(A133,Portugal!E:I,5,FALSE)</f>
        <v>#N/A</v>
      </c>
      <c r="AA133" s="12" t="e">
        <f>VLOOKUP(A133,Slovakia!F:J,5,FALSE)</f>
        <v>#N/A</v>
      </c>
      <c r="AB133" s="12" t="e">
        <f>VLOOKUP(A133,Slovenia!E:I,5,FALSE)</f>
        <v>#N/A</v>
      </c>
      <c r="AC133" s="12" t="e">
        <f>VLOOKUP(A133,Spain!F:J,5,FALSE)</f>
        <v>#N/A</v>
      </c>
      <c r="AD133" s="12" t="e">
        <f>VLOOKUP(A133,Sweden!F:J,5,FALSE)</f>
        <v>#N/A</v>
      </c>
      <c r="AE133" s="12" t="e">
        <f>VLOOKUP(A133,Switzerland!F:J,5,FALSE)</f>
        <v>#N/A</v>
      </c>
      <c r="AF133" s="12" t="e">
        <f>VLOOKUP(A133,MSP!D:H,5,FALSE)</f>
        <v>#N/A</v>
      </c>
      <c r="AG133" s="12">
        <f t="shared" si="2"/>
        <v>1</v>
      </c>
    </row>
    <row r="134" spans="1:33" x14ac:dyDescent="0.25">
      <c r="A134" s="22" t="s">
        <v>202</v>
      </c>
      <c r="B134" s="12" t="e">
        <f>VLOOKUP(A134,Austria!F:J,5,FALSE)</f>
        <v>#N/A</v>
      </c>
      <c r="C134" s="12" t="e">
        <f>VLOOKUP(A134,Belgium!F:J,5,FALSE)</f>
        <v>#N/A</v>
      </c>
      <c r="D134" s="12" t="e">
        <f>VLOOKUP(A134,Bulgaria!F:J,5,FALSE)</f>
        <v>#N/A</v>
      </c>
      <c r="E134" s="12" t="e">
        <f>VLOOKUP(A134,Croatia!E:I,5,FALSE)</f>
        <v>#N/A</v>
      </c>
      <c r="F134" s="12" t="e">
        <f>VLOOKUP(A134,Cyprus!F:J,5,FALSE)</f>
        <v>#N/A</v>
      </c>
      <c r="G134" s="12" t="e">
        <v>#N/A</v>
      </c>
      <c r="H134" s="12" t="e">
        <f>VLOOKUP(A134,Denmark!E:I,5,FALSE)</f>
        <v>#N/A</v>
      </c>
      <c r="I134" s="12" t="e">
        <f>VLOOKUP(A134,Estonia!F:J,5,FALSE)</f>
        <v>#N/A</v>
      </c>
      <c r="J134" s="12" t="e">
        <f>VLOOKUP(A134,Finland!C:G,5,FALSE)</f>
        <v>#N/A</v>
      </c>
      <c r="K134" s="12" t="e">
        <f>VLOOKUP(A134,France!F:J,5,FALSE)</f>
        <v>#N/A</v>
      </c>
      <c r="L134" s="12" t="e">
        <f>VLOOKUP(A134,Germany!F:J,5,FALSE)</f>
        <v>#N/A</v>
      </c>
      <c r="M134" s="12" t="e">
        <f>VLOOKUP(A134,Greece!F:J,5,FALSE)</f>
        <v>#N/A</v>
      </c>
      <c r="N134" s="12" t="e">
        <f>VLOOKUP(A134,#REF!,5,FALSE)</f>
        <v>#REF!</v>
      </c>
      <c r="O134" s="12" t="e">
        <v>#N/A</v>
      </c>
      <c r="P134" s="12" t="e">
        <v>#N/A</v>
      </c>
      <c r="Q134" s="12" t="e">
        <f>VLOOKUP(A134,Ireland!F:J,5,FALSE)</f>
        <v>#N/A</v>
      </c>
      <c r="R134" s="12" t="e">
        <v>#N/A</v>
      </c>
      <c r="S134" s="12" t="e">
        <v>#N/A</v>
      </c>
      <c r="T134" s="12" t="e">
        <v>#N/A</v>
      </c>
      <c r="U134" s="12" t="str">
        <f>VLOOKUP(A134,Malta!E:I,5,FALSE)</f>
        <v>X</v>
      </c>
      <c r="V134" s="12" t="str">
        <f>VLOOKUP(A134,Netherlands!F:J,5,FALSE)</f>
        <v>X</v>
      </c>
      <c r="W134" s="12" t="e">
        <f>VLOOKUP(A134,Norway!F:J,5,FALSE)</f>
        <v>#N/A</v>
      </c>
      <c r="X134" s="12" t="e">
        <v>#N/A</v>
      </c>
      <c r="Y134" s="12" t="e">
        <f>VLOOKUP(A134,Poland!F:J,5,FALSE)</f>
        <v>#N/A</v>
      </c>
      <c r="Z134" s="12" t="e">
        <f>VLOOKUP(A134,Portugal!E:I,5,FALSE)</f>
        <v>#N/A</v>
      </c>
      <c r="AA134" s="12" t="e">
        <f>VLOOKUP(A134,Slovakia!F:J,5,FALSE)</f>
        <v>#N/A</v>
      </c>
      <c r="AB134" s="12" t="e">
        <f>VLOOKUP(A134,Slovenia!E:I,5,FALSE)</f>
        <v>#N/A</v>
      </c>
      <c r="AC134" s="12" t="e">
        <f>VLOOKUP(A134,Spain!F:J,5,FALSE)</f>
        <v>#N/A</v>
      </c>
      <c r="AD134" s="12" t="e">
        <f>VLOOKUP(A134,Sweden!F:J,5,FALSE)</f>
        <v>#N/A</v>
      </c>
      <c r="AE134" s="12" t="e">
        <f>VLOOKUP(A134,Switzerland!F:J,5,FALSE)</f>
        <v>#N/A</v>
      </c>
      <c r="AF134" s="12" t="e">
        <f>VLOOKUP(A134,MSP!D:H,5,FALSE)</f>
        <v>#N/A</v>
      </c>
      <c r="AG134" s="12">
        <f t="shared" si="2"/>
        <v>2</v>
      </c>
    </row>
    <row r="135" spans="1:33" x14ac:dyDescent="0.25">
      <c r="A135" s="14" t="s">
        <v>203</v>
      </c>
      <c r="B135" s="12" t="e">
        <f>VLOOKUP(A135,Austria!F:J,5,FALSE)</f>
        <v>#N/A</v>
      </c>
      <c r="C135" s="12" t="e">
        <f>VLOOKUP(A135,Belgium!F:J,5,FALSE)</f>
        <v>#N/A</v>
      </c>
      <c r="D135" s="12" t="e">
        <f>VLOOKUP(A135,Bulgaria!F:J,5,FALSE)</f>
        <v>#N/A</v>
      </c>
      <c r="E135" s="12" t="e">
        <f>VLOOKUP(A135,Croatia!E:I,5,FALSE)</f>
        <v>#N/A</v>
      </c>
      <c r="F135" s="12" t="e">
        <f>VLOOKUP(A135,Cyprus!F:J,5,FALSE)</f>
        <v>#N/A</v>
      </c>
      <c r="G135" s="12" t="e">
        <v>#N/A</v>
      </c>
      <c r="H135" s="12" t="e">
        <f>VLOOKUP(A135,Denmark!E:I,5,FALSE)</f>
        <v>#N/A</v>
      </c>
      <c r="I135" s="12" t="e">
        <f>VLOOKUP(A135,Estonia!F:J,5,FALSE)</f>
        <v>#N/A</v>
      </c>
      <c r="J135" s="12" t="e">
        <f>VLOOKUP(A135,Finland!C:G,5,FALSE)</f>
        <v>#N/A</v>
      </c>
      <c r="K135" s="12" t="str">
        <f>VLOOKUP(A135,France!F:J,5,FALSE)</f>
        <v>X</v>
      </c>
      <c r="L135" s="12" t="e">
        <f>VLOOKUP(A135,Germany!F:J,5,FALSE)</f>
        <v>#N/A</v>
      </c>
      <c r="M135" s="12" t="e">
        <f>VLOOKUP(A135,Greece!F:J,5,FALSE)</f>
        <v>#N/A</v>
      </c>
      <c r="N135" s="12" t="e">
        <f>VLOOKUP(A135,#REF!,5,FALSE)</f>
        <v>#REF!</v>
      </c>
      <c r="O135" s="12" t="e">
        <v>#N/A</v>
      </c>
      <c r="P135" s="12" t="e">
        <v>#N/A</v>
      </c>
      <c r="Q135" s="12" t="e">
        <f>VLOOKUP(A135,Ireland!F:J,5,FALSE)</f>
        <v>#N/A</v>
      </c>
      <c r="R135" s="12" t="e">
        <v>#N/A</v>
      </c>
      <c r="S135" s="12" t="e">
        <v>#N/A</v>
      </c>
      <c r="T135" s="12" t="e">
        <v>#N/A</v>
      </c>
      <c r="U135" s="12" t="e">
        <f>VLOOKUP(A135,Malta!E:I,5,FALSE)</f>
        <v>#N/A</v>
      </c>
      <c r="V135" s="12" t="e">
        <f>VLOOKUP(A135,Netherlands!F:J,5,FALSE)</f>
        <v>#N/A</v>
      </c>
      <c r="W135" s="12" t="e">
        <f>VLOOKUP(A135,Norway!F:J,5,FALSE)</f>
        <v>#N/A</v>
      </c>
      <c r="X135" s="12" t="e">
        <v>#N/A</v>
      </c>
      <c r="Y135" s="12" t="e">
        <f>VLOOKUP(A135,Poland!F:J,5,FALSE)</f>
        <v>#N/A</v>
      </c>
      <c r="Z135" s="12" t="e">
        <f>VLOOKUP(A135,Portugal!E:I,5,FALSE)</f>
        <v>#N/A</v>
      </c>
      <c r="AA135" s="12" t="e">
        <f>VLOOKUP(A135,Slovakia!F:J,5,FALSE)</f>
        <v>#N/A</v>
      </c>
      <c r="AB135" s="12" t="e">
        <f>VLOOKUP(A135,Slovenia!E:I,5,FALSE)</f>
        <v>#N/A</v>
      </c>
      <c r="AC135" s="12" t="e">
        <f>VLOOKUP(A135,Spain!F:J,5,FALSE)</f>
        <v>#N/A</v>
      </c>
      <c r="AD135" s="12" t="e">
        <f>VLOOKUP(A135,Sweden!F:J,5,FALSE)</f>
        <v>#N/A</v>
      </c>
      <c r="AE135" s="12" t="e">
        <f>VLOOKUP(A135,Switzerland!F:J,5,FALSE)</f>
        <v>#N/A</v>
      </c>
      <c r="AF135" s="12" t="str">
        <f>VLOOKUP(A135,MSP!D:H,5,FALSE)</f>
        <v>X</v>
      </c>
      <c r="AG135" s="12">
        <f t="shared" si="2"/>
        <v>1</v>
      </c>
    </row>
    <row r="136" spans="1:33" x14ac:dyDescent="0.25">
      <c r="A136" s="14" t="s">
        <v>204</v>
      </c>
      <c r="B136" s="12" t="e">
        <f>VLOOKUP(A136,Austria!F:J,5,FALSE)</f>
        <v>#N/A</v>
      </c>
      <c r="C136" s="12" t="e">
        <f>VLOOKUP(A136,Belgium!F:J,5,FALSE)</f>
        <v>#N/A</v>
      </c>
      <c r="D136" s="12" t="e">
        <f>VLOOKUP(A136,Bulgaria!F:J,5,FALSE)</f>
        <v>#N/A</v>
      </c>
      <c r="E136" s="12" t="e">
        <f>VLOOKUP(A136,Croatia!E:I,5,FALSE)</f>
        <v>#N/A</v>
      </c>
      <c r="F136" s="12" t="e">
        <f>VLOOKUP(A136,Cyprus!F:J,5,FALSE)</f>
        <v>#N/A</v>
      </c>
      <c r="G136" s="12" t="e">
        <v>#N/A</v>
      </c>
      <c r="H136" s="12" t="e">
        <f>VLOOKUP(A136,Denmark!E:I,5,FALSE)</f>
        <v>#N/A</v>
      </c>
      <c r="I136" s="12" t="e">
        <f>VLOOKUP(A136,Estonia!F:J,5,FALSE)</f>
        <v>#N/A</v>
      </c>
      <c r="J136" s="12" t="e">
        <f>VLOOKUP(A136,Finland!C:G,5,FALSE)</f>
        <v>#N/A</v>
      </c>
      <c r="K136" s="12" t="str">
        <f>VLOOKUP(A136,France!F:J,5,FALSE)</f>
        <v>X</v>
      </c>
      <c r="L136" s="12" t="e">
        <f>VLOOKUP(A136,Germany!F:J,5,FALSE)</f>
        <v>#N/A</v>
      </c>
      <c r="M136" s="12" t="e">
        <f>VLOOKUP(A136,Greece!F:J,5,FALSE)</f>
        <v>#N/A</v>
      </c>
      <c r="N136" s="12" t="e">
        <f>VLOOKUP(A136,#REF!,5,FALSE)</f>
        <v>#REF!</v>
      </c>
      <c r="O136" s="12" t="e">
        <v>#N/A</v>
      </c>
      <c r="P136" s="12" t="e">
        <v>#N/A</v>
      </c>
      <c r="Q136" s="12" t="e">
        <f>VLOOKUP(A136,Ireland!F:J,5,FALSE)</f>
        <v>#N/A</v>
      </c>
      <c r="R136" s="12" t="e">
        <v>#N/A</v>
      </c>
      <c r="S136" s="12" t="e">
        <v>#N/A</v>
      </c>
      <c r="T136" s="12" t="e">
        <v>#N/A</v>
      </c>
      <c r="U136" s="12" t="e">
        <f>VLOOKUP(A136,Malta!E:I,5,FALSE)</f>
        <v>#N/A</v>
      </c>
      <c r="V136" s="12" t="e">
        <f>VLOOKUP(A136,Netherlands!F:J,5,FALSE)</f>
        <v>#N/A</v>
      </c>
      <c r="W136" s="12" t="e">
        <f>VLOOKUP(A136,Norway!F:J,5,FALSE)</f>
        <v>#N/A</v>
      </c>
      <c r="X136" s="12" t="e">
        <v>#N/A</v>
      </c>
      <c r="Y136" s="12" t="str">
        <f>VLOOKUP(A136,Poland!F:J,5,FALSE)</f>
        <v>X</v>
      </c>
      <c r="Z136" s="12" t="e">
        <f>VLOOKUP(A136,Portugal!E:I,5,FALSE)</f>
        <v>#N/A</v>
      </c>
      <c r="AA136" s="12" t="e">
        <f>VLOOKUP(A136,Slovakia!F:J,5,FALSE)</f>
        <v>#N/A</v>
      </c>
      <c r="AB136" s="12" t="e">
        <f>VLOOKUP(A136,Slovenia!E:I,5,FALSE)</f>
        <v>#N/A</v>
      </c>
      <c r="AC136" s="12" t="e">
        <f>VLOOKUP(A136,Spain!F:J,5,FALSE)</f>
        <v>#N/A</v>
      </c>
      <c r="AD136" s="12" t="e">
        <f>VLOOKUP(A136,Sweden!F:J,5,FALSE)</f>
        <v>#N/A</v>
      </c>
      <c r="AE136" s="12" t="e">
        <f>VLOOKUP(A136,Switzerland!F:J,5,FALSE)</f>
        <v>#N/A</v>
      </c>
      <c r="AF136" s="12" t="e">
        <f>VLOOKUP(A136,MSP!D:H,5,FALSE)</f>
        <v>#N/A</v>
      </c>
      <c r="AG136" s="12">
        <f t="shared" si="2"/>
        <v>2</v>
      </c>
    </row>
    <row r="137" spans="1:33" x14ac:dyDescent="0.25">
      <c r="A137" s="14" t="s">
        <v>205</v>
      </c>
      <c r="B137" s="12" t="e">
        <f>VLOOKUP(A137,Austria!F:J,5,FALSE)</f>
        <v>#N/A</v>
      </c>
      <c r="C137" s="12" t="e">
        <f>VLOOKUP(A137,Belgium!F:J,5,FALSE)</f>
        <v>#N/A</v>
      </c>
      <c r="D137" s="12" t="e">
        <f>VLOOKUP(A137,Bulgaria!F:J,5,FALSE)</f>
        <v>#N/A</v>
      </c>
      <c r="E137" s="12" t="e">
        <f>VLOOKUP(A137,Croatia!E:I,5,FALSE)</f>
        <v>#N/A</v>
      </c>
      <c r="F137" s="12" t="e">
        <f>VLOOKUP(A137,Cyprus!F:J,5,FALSE)</f>
        <v>#N/A</v>
      </c>
      <c r="G137" s="12" t="e">
        <v>#N/A</v>
      </c>
      <c r="H137" s="12" t="e">
        <f>VLOOKUP(A137,Denmark!E:I,5,FALSE)</f>
        <v>#N/A</v>
      </c>
      <c r="I137" s="12" t="e">
        <f>VLOOKUP(A137,Estonia!F:J,5,FALSE)</f>
        <v>#N/A</v>
      </c>
      <c r="J137" s="12" t="e">
        <f>VLOOKUP(A137,Finland!C:G,5,FALSE)</f>
        <v>#N/A</v>
      </c>
      <c r="K137" s="12" t="e">
        <f>VLOOKUP(A137,France!F:J,5,FALSE)</f>
        <v>#N/A</v>
      </c>
      <c r="L137" s="12" t="e">
        <f>VLOOKUP(A137,Germany!F:J,5,FALSE)</f>
        <v>#N/A</v>
      </c>
      <c r="M137" s="12" t="e">
        <f>VLOOKUP(A137,Greece!F:J,5,FALSE)</f>
        <v>#N/A</v>
      </c>
      <c r="N137" s="12" t="e">
        <f>VLOOKUP(A137,#REF!,5,FALSE)</f>
        <v>#REF!</v>
      </c>
      <c r="O137" s="12" t="e">
        <v>#N/A</v>
      </c>
      <c r="P137" s="12" t="e">
        <v>#N/A</v>
      </c>
      <c r="Q137" s="12" t="e">
        <f>VLOOKUP(A137,Ireland!F:J,5,FALSE)</f>
        <v>#N/A</v>
      </c>
      <c r="R137" s="12" t="e">
        <v>#N/A</v>
      </c>
      <c r="S137" s="12" t="e">
        <v>#N/A</v>
      </c>
      <c r="T137" s="12" t="e">
        <v>#N/A</v>
      </c>
      <c r="U137" s="12" t="e">
        <f>VLOOKUP(A137,Malta!E:I,5,FALSE)</f>
        <v>#N/A</v>
      </c>
      <c r="V137" s="12" t="e">
        <f>VLOOKUP(A137,Netherlands!F:J,5,FALSE)</f>
        <v>#N/A</v>
      </c>
      <c r="W137" s="12" t="e">
        <f>VLOOKUP(A137,Norway!F:J,5,FALSE)</f>
        <v>#N/A</v>
      </c>
      <c r="X137" s="12" t="e">
        <v>#N/A</v>
      </c>
      <c r="Y137" s="12" t="str">
        <f>VLOOKUP(A137,Poland!F:J,5,FALSE)</f>
        <v>X</v>
      </c>
      <c r="Z137" s="12" t="e">
        <f>VLOOKUP(A137,Portugal!E:I,5,FALSE)</f>
        <v>#N/A</v>
      </c>
      <c r="AA137" s="12" t="e">
        <f>VLOOKUP(A137,Slovakia!F:J,5,FALSE)</f>
        <v>#N/A</v>
      </c>
      <c r="AB137" s="12" t="e">
        <f>VLOOKUP(A137,Slovenia!E:I,5,FALSE)</f>
        <v>#N/A</v>
      </c>
      <c r="AC137" s="12" t="str">
        <f>VLOOKUP(A137,Spain!F:J,5,FALSE)</f>
        <v>X</v>
      </c>
      <c r="AD137" s="12" t="e">
        <f>VLOOKUP(A137,Sweden!F:J,5,FALSE)</f>
        <v>#N/A</v>
      </c>
      <c r="AE137" s="12" t="e">
        <f>VLOOKUP(A137,Switzerland!F:J,5,FALSE)</f>
        <v>#N/A</v>
      </c>
      <c r="AF137" s="12" t="e">
        <f>VLOOKUP(A137,MSP!D:H,5,FALSE)</f>
        <v>#N/A</v>
      </c>
      <c r="AG137" s="12">
        <f t="shared" si="2"/>
        <v>2</v>
      </c>
    </row>
    <row r="138" spans="1:33" x14ac:dyDescent="0.25">
      <c r="A138" s="14" t="s">
        <v>206</v>
      </c>
      <c r="B138" s="12" t="e">
        <f>VLOOKUP(A138,Austria!F:J,5,FALSE)</f>
        <v>#N/A</v>
      </c>
      <c r="C138" s="12" t="e">
        <f>VLOOKUP(A138,Belgium!F:J,5,FALSE)</f>
        <v>#N/A</v>
      </c>
      <c r="D138" s="12" t="e">
        <f>VLOOKUP(A138,Bulgaria!F:J,5,FALSE)</f>
        <v>#N/A</v>
      </c>
      <c r="E138" s="12" t="e">
        <f>VLOOKUP(A138,Croatia!E:I,5,FALSE)</f>
        <v>#N/A</v>
      </c>
      <c r="F138" s="12" t="e">
        <f>VLOOKUP(A138,Cyprus!F:J,5,FALSE)</f>
        <v>#N/A</v>
      </c>
      <c r="G138" s="12" t="e">
        <v>#N/A</v>
      </c>
      <c r="H138" s="12" t="e">
        <f>VLOOKUP(A138,Denmark!E:I,5,FALSE)</f>
        <v>#N/A</v>
      </c>
      <c r="I138" s="12" t="e">
        <f>VLOOKUP(A138,Estonia!F:J,5,FALSE)</f>
        <v>#N/A</v>
      </c>
      <c r="J138" s="12" t="e">
        <f>VLOOKUP(A138,Finland!C:G,5,FALSE)</f>
        <v>#N/A</v>
      </c>
      <c r="K138" s="12" t="e">
        <f>VLOOKUP(A138,France!F:J,5,FALSE)</f>
        <v>#N/A</v>
      </c>
      <c r="L138" s="12" t="e">
        <f>VLOOKUP(A138,Germany!F:J,5,FALSE)</f>
        <v>#N/A</v>
      </c>
      <c r="M138" s="12" t="e">
        <f>VLOOKUP(A138,Greece!F:J,5,FALSE)</f>
        <v>#N/A</v>
      </c>
      <c r="N138" s="12" t="e">
        <f>VLOOKUP(A138,#REF!,5,FALSE)</f>
        <v>#REF!</v>
      </c>
      <c r="O138" s="12" t="e">
        <v>#N/A</v>
      </c>
      <c r="P138" s="12" t="e">
        <v>#N/A</v>
      </c>
      <c r="Q138" s="12" t="e">
        <f>VLOOKUP(A138,Ireland!F:J,5,FALSE)</f>
        <v>#N/A</v>
      </c>
      <c r="R138" s="12" t="e">
        <v>#N/A</v>
      </c>
      <c r="S138" s="12" t="e">
        <v>#N/A</v>
      </c>
      <c r="T138" s="12" t="e">
        <v>#N/A</v>
      </c>
      <c r="U138" s="12" t="str">
        <f>VLOOKUP(A138,Malta!E:I,5,FALSE)</f>
        <v>X</v>
      </c>
      <c r="V138" s="12" t="str">
        <f>VLOOKUP(A138,Netherlands!F:J,5,FALSE)</f>
        <v>X</v>
      </c>
      <c r="W138" s="12" t="e">
        <f>VLOOKUP(A138,Norway!F:J,5,FALSE)</f>
        <v>#N/A</v>
      </c>
      <c r="X138" s="12" t="e">
        <v>#N/A</v>
      </c>
      <c r="Y138" s="12" t="e">
        <f>VLOOKUP(A138,Poland!F:J,5,FALSE)</f>
        <v>#N/A</v>
      </c>
      <c r="Z138" s="12" t="e">
        <f>VLOOKUP(A138,Portugal!E:I,5,FALSE)</f>
        <v>#N/A</v>
      </c>
      <c r="AA138" s="12" t="e">
        <f>VLOOKUP(A138,Slovakia!F:J,5,FALSE)</f>
        <v>#N/A</v>
      </c>
      <c r="AB138" s="12" t="e">
        <f>VLOOKUP(A138,Slovenia!E:I,5,FALSE)</f>
        <v>#N/A</v>
      </c>
      <c r="AC138" s="12" t="e">
        <f>VLOOKUP(A138,Spain!F:J,5,FALSE)</f>
        <v>#N/A</v>
      </c>
      <c r="AD138" s="12" t="e">
        <f>VLOOKUP(A138,Sweden!F:J,5,FALSE)</f>
        <v>#N/A</v>
      </c>
      <c r="AE138" s="12" t="e">
        <f>VLOOKUP(A138,Switzerland!F:J,5,FALSE)</f>
        <v>#N/A</v>
      </c>
      <c r="AF138" s="12" t="e">
        <f>VLOOKUP(A138,MSP!D:H,5,FALSE)</f>
        <v>#N/A</v>
      </c>
      <c r="AG138" s="12">
        <f t="shared" si="2"/>
        <v>2</v>
      </c>
    </row>
    <row r="139" spans="1:33" x14ac:dyDescent="0.25">
      <c r="A139" s="22" t="s">
        <v>207</v>
      </c>
      <c r="B139" s="12" t="e">
        <f>VLOOKUP(A139,Austria!F:J,5,FALSE)</f>
        <v>#N/A</v>
      </c>
      <c r="C139" s="12" t="e">
        <f>VLOOKUP(A139,Belgium!F:J,5,FALSE)</f>
        <v>#N/A</v>
      </c>
      <c r="D139" s="12" t="e">
        <f>VLOOKUP(A139,Bulgaria!F:J,5,FALSE)</f>
        <v>#N/A</v>
      </c>
      <c r="E139" s="12" t="e">
        <f>VLOOKUP(A139,Croatia!E:I,5,FALSE)</f>
        <v>#N/A</v>
      </c>
      <c r="F139" s="12" t="e">
        <f>VLOOKUP(A139,Cyprus!F:J,5,FALSE)</f>
        <v>#N/A</v>
      </c>
      <c r="G139" s="12" t="e">
        <v>#N/A</v>
      </c>
      <c r="H139" s="12" t="e">
        <f>VLOOKUP(A139,Denmark!E:I,5,FALSE)</f>
        <v>#N/A</v>
      </c>
      <c r="I139" s="12" t="e">
        <f>VLOOKUP(A139,Estonia!F:J,5,FALSE)</f>
        <v>#N/A</v>
      </c>
      <c r="J139" s="12" t="e">
        <f>VLOOKUP(A139,Finland!C:G,5,FALSE)</f>
        <v>#N/A</v>
      </c>
      <c r="K139" s="12" t="e">
        <f>VLOOKUP(A139,France!F:J,5,FALSE)</f>
        <v>#N/A</v>
      </c>
      <c r="L139" s="12" t="e">
        <f>VLOOKUP(A139,Germany!F:J,5,FALSE)</f>
        <v>#N/A</v>
      </c>
      <c r="M139" s="12" t="e">
        <f>VLOOKUP(A139,Greece!F:J,5,FALSE)</f>
        <v>#N/A</v>
      </c>
      <c r="N139" s="12" t="e">
        <f>VLOOKUP(A139,#REF!,5,FALSE)</f>
        <v>#REF!</v>
      </c>
      <c r="O139" s="12" t="e">
        <v>#N/A</v>
      </c>
      <c r="P139" s="12" t="e">
        <v>#N/A</v>
      </c>
      <c r="Q139" s="12" t="e">
        <f>VLOOKUP(A139,Ireland!F:J,5,FALSE)</f>
        <v>#N/A</v>
      </c>
      <c r="R139" s="12" t="e">
        <v>#N/A</v>
      </c>
      <c r="S139" s="12" t="e">
        <v>#N/A</v>
      </c>
      <c r="T139" s="12" t="e">
        <v>#N/A</v>
      </c>
      <c r="U139" s="12" t="str">
        <f>VLOOKUP(A139,Malta!E:I,5,FALSE)</f>
        <v>X</v>
      </c>
      <c r="V139" s="12" t="str">
        <f>VLOOKUP(A139,Netherlands!F:J,5,FALSE)</f>
        <v>X</v>
      </c>
      <c r="W139" s="12" t="e">
        <f>VLOOKUP(A139,Norway!F:J,5,FALSE)</f>
        <v>#N/A</v>
      </c>
      <c r="X139" s="12" t="e">
        <v>#N/A</v>
      </c>
      <c r="Y139" s="12" t="e">
        <f>VLOOKUP(A139,Poland!F:J,5,FALSE)</f>
        <v>#N/A</v>
      </c>
      <c r="Z139" s="12" t="e">
        <f>VLOOKUP(A139,Portugal!E:I,5,FALSE)</f>
        <v>#N/A</v>
      </c>
      <c r="AA139" s="12" t="e">
        <f>VLOOKUP(A139,Slovakia!F:J,5,FALSE)</f>
        <v>#N/A</v>
      </c>
      <c r="AB139" s="12" t="e">
        <f>VLOOKUP(A139,Slovenia!E:I,5,FALSE)</f>
        <v>#N/A</v>
      </c>
      <c r="AC139" s="12" t="e">
        <f>VLOOKUP(A139,Spain!F:J,5,FALSE)</f>
        <v>#N/A</v>
      </c>
      <c r="AD139" s="12" t="e">
        <f>VLOOKUP(A139,Sweden!F:J,5,FALSE)</f>
        <v>#N/A</v>
      </c>
      <c r="AE139" s="12" t="e">
        <f>VLOOKUP(A139,Switzerland!F:J,5,FALSE)</f>
        <v>#N/A</v>
      </c>
      <c r="AF139" s="12" t="e">
        <f>VLOOKUP(A139,MSP!D:H,5,FALSE)</f>
        <v>#N/A</v>
      </c>
      <c r="AG139" s="12">
        <f t="shared" si="2"/>
        <v>2</v>
      </c>
    </row>
    <row r="140" spans="1:33" x14ac:dyDescent="0.25">
      <c r="A140" s="14" t="s">
        <v>208</v>
      </c>
      <c r="B140" s="12" t="e">
        <f>VLOOKUP(A140,Austria!F:J,5,FALSE)</f>
        <v>#N/A</v>
      </c>
      <c r="C140" s="12" t="e">
        <f>VLOOKUP(A140,Belgium!F:J,5,FALSE)</f>
        <v>#N/A</v>
      </c>
      <c r="D140" s="12" t="e">
        <f>VLOOKUP(A140,Bulgaria!F:J,5,FALSE)</f>
        <v>#N/A</v>
      </c>
      <c r="E140" s="12" t="e">
        <f>VLOOKUP(A140,Croatia!E:I,5,FALSE)</f>
        <v>#N/A</v>
      </c>
      <c r="F140" s="12" t="e">
        <f>VLOOKUP(A140,Cyprus!F:J,5,FALSE)</f>
        <v>#N/A</v>
      </c>
      <c r="G140" s="12" t="e">
        <v>#N/A</v>
      </c>
      <c r="H140" s="12" t="e">
        <f>VLOOKUP(A140,Denmark!E:I,5,FALSE)</f>
        <v>#N/A</v>
      </c>
      <c r="I140" s="12" t="e">
        <f>VLOOKUP(A140,Estonia!F:J,5,FALSE)</f>
        <v>#N/A</v>
      </c>
      <c r="J140" s="12" t="e">
        <f>VLOOKUP(A140,Finland!C:G,5,FALSE)</f>
        <v>#N/A</v>
      </c>
      <c r="K140" s="12" t="e">
        <f>VLOOKUP(A140,France!F:J,5,FALSE)</f>
        <v>#N/A</v>
      </c>
      <c r="L140" s="12" t="e">
        <f>VLOOKUP(A140,Germany!F:J,5,FALSE)</f>
        <v>#N/A</v>
      </c>
      <c r="M140" s="12" t="e">
        <f>VLOOKUP(A140,Greece!F:J,5,FALSE)</f>
        <v>#N/A</v>
      </c>
      <c r="N140" s="12" t="e">
        <f>VLOOKUP(A140,#REF!,5,FALSE)</f>
        <v>#REF!</v>
      </c>
      <c r="O140" s="12" t="e">
        <v>#N/A</v>
      </c>
      <c r="P140" s="12" t="e">
        <v>#N/A</v>
      </c>
      <c r="Q140" s="12" t="e">
        <f>VLOOKUP(A140,Ireland!F:J,5,FALSE)</f>
        <v>#N/A</v>
      </c>
      <c r="R140" s="12" t="e">
        <v>#N/A</v>
      </c>
      <c r="S140" s="12" t="e">
        <v>#N/A</v>
      </c>
      <c r="T140" s="12" t="e">
        <v>#N/A</v>
      </c>
      <c r="U140" s="12" t="str">
        <f>VLOOKUP(A140,Malta!E:I,5,FALSE)</f>
        <v>X</v>
      </c>
      <c r="V140" s="12" t="e">
        <f>VLOOKUP(A140,Netherlands!F:J,5,FALSE)</f>
        <v>#N/A</v>
      </c>
      <c r="W140" s="12" t="e">
        <f>VLOOKUP(A140,Norway!F:J,5,FALSE)</f>
        <v>#N/A</v>
      </c>
      <c r="X140" s="12" t="e">
        <v>#N/A</v>
      </c>
      <c r="Y140" s="12" t="e">
        <f>VLOOKUP(A140,Poland!F:J,5,FALSE)</f>
        <v>#N/A</v>
      </c>
      <c r="Z140" s="12" t="e">
        <f>VLOOKUP(A140,Portugal!E:I,5,FALSE)</f>
        <v>#N/A</v>
      </c>
      <c r="AA140" s="12" t="e">
        <f>VLOOKUP(A140,Slovakia!F:J,5,FALSE)</f>
        <v>#N/A</v>
      </c>
      <c r="AB140" s="12" t="e">
        <f>VLOOKUP(A140,Slovenia!E:I,5,FALSE)</f>
        <v>#N/A</v>
      </c>
      <c r="AC140" s="12" t="e">
        <f>VLOOKUP(A140,Spain!F:J,5,FALSE)</f>
        <v>#N/A</v>
      </c>
      <c r="AD140" s="12" t="e">
        <f>VLOOKUP(A140,Sweden!F:J,5,FALSE)</f>
        <v>#N/A</v>
      </c>
      <c r="AE140" s="12" t="e">
        <f>VLOOKUP(A140,Switzerland!F:J,5,FALSE)</f>
        <v>#N/A</v>
      </c>
      <c r="AF140" s="12" t="e">
        <f>VLOOKUP(A140,MSP!D:H,5,FALSE)</f>
        <v>#N/A</v>
      </c>
      <c r="AG140" s="12">
        <f t="shared" si="2"/>
        <v>1</v>
      </c>
    </row>
    <row r="141" spans="1:33" x14ac:dyDescent="0.25">
      <c r="A141" s="14" t="s">
        <v>209</v>
      </c>
      <c r="B141" s="12" t="e">
        <f>VLOOKUP(A141,Austria!F:J,5,FALSE)</f>
        <v>#N/A</v>
      </c>
      <c r="C141" s="12" t="e">
        <f>VLOOKUP(A141,Belgium!F:J,5,FALSE)</f>
        <v>#N/A</v>
      </c>
      <c r="D141" s="12" t="e">
        <f>VLOOKUP(A141,Bulgaria!F:J,5,FALSE)</f>
        <v>#N/A</v>
      </c>
      <c r="E141" s="12" t="e">
        <f>VLOOKUP(A141,Croatia!E:I,5,FALSE)</f>
        <v>#N/A</v>
      </c>
      <c r="F141" s="12" t="e">
        <f>VLOOKUP(A141,Cyprus!F:J,5,FALSE)</f>
        <v>#N/A</v>
      </c>
      <c r="G141" s="12" t="e">
        <v>#N/A</v>
      </c>
      <c r="H141" s="12" t="e">
        <f>VLOOKUP(A141,Denmark!E:I,5,FALSE)</f>
        <v>#N/A</v>
      </c>
      <c r="I141" s="12" t="e">
        <f>VLOOKUP(A141,Estonia!F:J,5,FALSE)</f>
        <v>#N/A</v>
      </c>
      <c r="J141" s="12" t="e">
        <f>VLOOKUP(A141,Finland!C:G,5,FALSE)</f>
        <v>#N/A</v>
      </c>
      <c r="K141" s="12" t="e">
        <f>VLOOKUP(A141,France!F:J,5,FALSE)</f>
        <v>#N/A</v>
      </c>
      <c r="L141" s="12" t="e">
        <f>VLOOKUP(A141,Germany!F:J,5,FALSE)</f>
        <v>#N/A</v>
      </c>
      <c r="M141" s="12" t="str">
        <f>VLOOKUP(A141,Greece!F:J,5,FALSE)</f>
        <v>X</v>
      </c>
      <c r="N141" s="12" t="e">
        <f>VLOOKUP(A141,#REF!,5,FALSE)</f>
        <v>#REF!</v>
      </c>
      <c r="O141" s="12" t="e">
        <v>#N/A</v>
      </c>
      <c r="P141" s="12" t="e">
        <v>#N/A</v>
      </c>
      <c r="Q141" s="12" t="e">
        <f>VLOOKUP(A141,Ireland!F:J,5,FALSE)</f>
        <v>#N/A</v>
      </c>
      <c r="R141" s="12" t="e">
        <v>#N/A</v>
      </c>
      <c r="S141" s="12" t="e">
        <v>#N/A</v>
      </c>
      <c r="T141" s="12" t="e">
        <v>#N/A</v>
      </c>
      <c r="U141" s="12" t="e">
        <f>VLOOKUP(A141,Malta!E:I,5,FALSE)</f>
        <v>#N/A</v>
      </c>
      <c r="V141" s="12" t="e">
        <f>VLOOKUP(A141,Netherlands!F:J,5,FALSE)</f>
        <v>#N/A</v>
      </c>
      <c r="W141" s="12" t="e">
        <f>VLOOKUP(A141,Norway!F:J,5,FALSE)</f>
        <v>#N/A</v>
      </c>
      <c r="X141" s="12" t="e">
        <v>#N/A</v>
      </c>
      <c r="Y141" s="12" t="e">
        <f>VLOOKUP(A141,Poland!F:J,5,FALSE)</f>
        <v>#N/A</v>
      </c>
      <c r="Z141" s="12" t="e">
        <f>VLOOKUP(A141,Portugal!E:I,5,FALSE)</f>
        <v>#N/A</v>
      </c>
      <c r="AA141" s="12" t="e">
        <f>VLOOKUP(A141,Slovakia!F:J,5,FALSE)</f>
        <v>#N/A</v>
      </c>
      <c r="AB141" s="12" t="e">
        <f>VLOOKUP(A141,Slovenia!E:I,5,FALSE)</f>
        <v>#N/A</v>
      </c>
      <c r="AC141" s="12" t="e">
        <f>VLOOKUP(A141,Spain!F:J,5,FALSE)</f>
        <v>#N/A</v>
      </c>
      <c r="AD141" s="12" t="e">
        <f>VLOOKUP(A141,Sweden!F:J,5,FALSE)</f>
        <v>#N/A</v>
      </c>
      <c r="AE141" s="12" t="e">
        <f>VLOOKUP(A141,Switzerland!F:J,5,FALSE)</f>
        <v>#N/A</v>
      </c>
      <c r="AF141" s="12" t="e">
        <f>VLOOKUP(A141,MSP!D:H,5,FALSE)</f>
        <v>#N/A</v>
      </c>
      <c r="AG141" s="12">
        <f t="shared" si="2"/>
        <v>1</v>
      </c>
    </row>
    <row r="142" spans="1:33" x14ac:dyDescent="0.25">
      <c r="A142" s="14" t="s">
        <v>210</v>
      </c>
      <c r="B142" s="12" t="e">
        <f>VLOOKUP(A142,Austria!F:J,5,FALSE)</f>
        <v>#N/A</v>
      </c>
      <c r="C142" s="12" t="e">
        <f>VLOOKUP(A142,Belgium!F:J,5,FALSE)</f>
        <v>#N/A</v>
      </c>
      <c r="D142" s="12" t="e">
        <f>VLOOKUP(A142,Bulgaria!F:J,5,FALSE)</f>
        <v>#N/A</v>
      </c>
      <c r="E142" s="12" t="e">
        <f>VLOOKUP(A142,Croatia!E:I,5,FALSE)</f>
        <v>#N/A</v>
      </c>
      <c r="F142" s="12" t="e">
        <f>VLOOKUP(A142,Cyprus!F:J,5,FALSE)</f>
        <v>#N/A</v>
      </c>
      <c r="G142" s="12" t="e">
        <v>#N/A</v>
      </c>
      <c r="H142" s="12" t="e">
        <f>VLOOKUP(A142,Denmark!E:I,5,FALSE)</f>
        <v>#N/A</v>
      </c>
      <c r="I142" s="12" t="e">
        <f>VLOOKUP(A142,Estonia!F:J,5,FALSE)</f>
        <v>#N/A</v>
      </c>
      <c r="J142" s="12" t="e">
        <f>VLOOKUP(A142,Finland!C:G,5,FALSE)</f>
        <v>#N/A</v>
      </c>
      <c r="K142" s="12" t="e">
        <f>VLOOKUP(A142,France!F:J,5,FALSE)</f>
        <v>#N/A</v>
      </c>
      <c r="L142" s="12" t="e">
        <f>VLOOKUP(A142,Germany!F:J,5,FALSE)</f>
        <v>#N/A</v>
      </c>
      <c r="M142" s="12" t="e">
        <f>VLOOKUP(A142,Greece!F:J,5,FALSE)</f>
        <v>#N/A</v>
      </c>
      <c r="N142" s="12" t="e">
        <f>VLOOKUP(A142,#REF!,5,FALSE)</f>
        <v>#REF!</v>
      </c>
      <c r="O142" s="12" t="e">
        <v>#N/A</v>
      </c>
      <c r="P142" s="12" t="e">
        <v>#N/A</v>
      </c>
      <c r="Q142" s="12" t="e">
        <f>VLOOKUP(A142,Ireland!F:J,5,FALSE)</f>
        <v>#N/A</v>
      </c>
      <c r="R142" s="12" t="e">
        <v>#N/A</v>
      </c>
      <c r="S142" s="12" t="e">
        <v>#N/A</v>
      </c>
      <c r="T142" s="12" t="e">
        <v>#N/A</v>
      </c>
      <c r="U142" s="12" t="str">
        <f>VLOOKUP(A142,Malta!E:I,5,FALSE)</f>
        <v>X</v>
      </c>
      <c r="V142" s="12" t="e">
        <f>VLOOKUP(A142,Netherlands!F:J,5,FALSE)</f>
        <v>#N/A</v>
      </c>
      <c r="W142" s="12" t="e">
        <f>VLOOKUP(A142,Norway!F:J,5,FALSE)</f>
        <v>#N/A</v>
      </c>
      <c r="X142" s="12" t="e">
        <v>#N/A</v>
      </c>
      <c r="Y142" s="12" t="e">
        <f>VLOOKUP(A142,Poland!F:J,5,FALSE)</f>
        <v>#N/A</v>
      </c>
      <c r="Z142" s="12" t="e">
        <f>VLOOKUP(A142,Portugal!E:I,5,FALSE)</f>
        <v>#N/A</v>
      </c>
      <c r="AA142" s="12" t="e">
        <f>VLOOKUP(A142,Slovakia!F:J,5,FALSE)</f>
        <v>#N/A</v>
      </c>
      <c r="AB142" s="12" t="e">
        <f>VLOOKUP(A142,Slovenia!E:I,5,FALSE)</f>
        <v>#N/A</v>
      </c>
      <c r="AC142" s="12" t="e">
        <f>VLOOKUP(A142,Spain!F:J,5,FALSE)</f>
        <v>#N/A</v>
      </c>
      <c r="AD142" s="12" t="str">
        <f>VLOOKUP(A142,Sweden!F:J,5,FALSE)</f>
        <v>X</v>
      </c>
      <c r="AE142" s="12" t="e">
        <f>VLOOKUP(A142,Switzerland!F:J,5,FALSE)</f>
        <v>#N/A</v>
      </c>
      <c r="AF142" s="12" t="e">
        <f>VLOOKUP(A142,MSP!D:H,5,FALSE)</f>
        <v>#N/A</v>
      </c>
      <c r="AG142" s="12">
        <f t="shared" si="2"/>
        <v>2</v>
      </c>
    </row>
    <row r="143" spans="1:33" x14ac:dyDescent="0.25">
      <c r="A143" s="14" t="s">
        <v>211</v>
      </c>
      <c r="B143" s="12" t="e">
        <f>VLOOKUP(A143,Austria!F:J,5,FALSE)</f>
        <v>#N/A</v>
      </c>
      <c r="C143" s="12" t="e">
        <f>VLOOKUP(A143,Belgium!F:J,5,FALSE)</f>
        <v>#N/A</v>
      </c>
      <c r="D143" s="12" t="e">
        <f>VLOOKUP(A143,Bulgaria!F:J,5,FALSE)</f>
        <v>#N/A</v>
      </c>
      <c r="E143" s="12" t="e">
        <f>VLOOKUP(A143,Croatia!E:I,5,FALSE)</f>
        <v>#N/A</v>
      </c>
      <c r="F143" s="12" t="e">
        <f>VLOOKUP(A143,Cyprus!F:J,5,FALSE)</f>
        <v>#N/A</v>
      </c>
      <c r="G143" s="12" t="e">
        <v>#N/A</v>
      </c>
      <c r="H143" s="12" t="e">
        <f>VLOOKUP(A143,Denmark!E:I,5,FALSE)</f>
        <v>#N/A</v>
      </c>
      <c r="I143" s="12" t="e">
        <f>VLOOKUP(A143,Estonia!F:J,5,FALSE)</f>
        <v>#N/A</v>
      </c>
      <c r="J143" s="12" t="e">
        <f>VLOOKUP(A143,Finland!C:G,5,FALSE)</f>
        <v>#N/A</v>
      </c>
      <c r="K143" s="12" t="e">
        <f>VLOOKUP(A143,France!F:J,5,FALSE)</f>
        <v>#N/A</v>
      </c>
      <c r="L143" s="12" t="e">
        <f>VLOOKUP(A143,Germany!F:J,5,FALSE)</f>
        <v>#N/A</v>
      </c>
      <c r="M143" s="12" t="str">
        <f>VLOOKUP(A143,Greece!F:J,5,FALSE)</f>
        <v>X</v>
      </c>
      <c r="N143" s="12" t="e">
        <f>VLOOKUP(A143,#REF!,5,FALSE)</f>
        <v>#REF!</v>
      </c>
      <c r="O143" s="12" t="e">
        <v>#N/A</v>
      </c>
      <c r="P143" s="12" t="e">
        <v>#N/A</v>
      </c>
      <c r="Q143" s="12" t="e">
        <f>VLOOKUP(A143,Ireland!F:J,5,FALSE)</f>
        <v>#N/A</v>
      </c>
      <c r="R143" s="12" t="e">
        <v>#N/A</v>
      </c>
      <c r="S143" s="12" t="e">
        <v>#N/A</v>
      </c>
      <c r="T143" s="12" t="e">
        <v>#N/A</v>
      </c>
      <c r="U143" s="12" t="e">
        <f>VLOOKUP(A143,Malta!E:I,5,FALSE)</f>
        <v>#N/A</v>
      </c>
      <c r="V143" s="12" t="e">
        <f>VLOOKUP(A143,Netherlands!F:J,5,FALSE)</f>
        <v>#N/A</v>
      </c>
      <c r="W143" s="12" t="e">
        <f>VLOOKUP(A143,Norway!F:J,5,FALSE)</f>
        <v>#N/A</v>
      </c>
      <c r="X143" s="12" t="e">
        <v>#N/A</v>
      </c>
      <c r="Y143" s="12" t="e">
        <f>VLOOKUP(A143,Poland!F:J,5,FALSE)</f>
        <v>#N/A</v>
      </c>
      <c r="Z143" s="12" t="e">
        <f>VLOOKUP(A143,Portugal!E:I,5,FALSE)</f>
        <v>#N/A</v>
      </c>
      <c r="AA143" s="12" t="e">
        <f>VLOOKUP(A143,Slovakia!F:J,5,FALSE)</f>
        <v>#N/A</v>
      </c>
      <c r="AB143" s="12" t="e">
        <f>VLOOKUP(A143,Slovenia!E:I,5,FALSE)</f>
        <v>#N/A</v>
      </c>
      <c r="AC143" s="12" t="e">
        <f>VLOOKUP(A143,Spain!F:J,5,FALSE)</f>
        <v>#N/A</v>
      </c>
      <c r="AD143" s="12" t="e">
        <f>VLOOKUP(A143,Sweden!F:J,5,FALSE)</f>
        <v>#N/A</v>
      </c>
      <c r="AE143" s="12" t="e">
        <f>VLOOKUP(A143,Switzerland!F:J,5,FALSE)</f>
        <v>#N/A</v>
      </c>
      <c r="AF143" s="12" t="e">
        <f>VLOOKUP(A143,MSP!D:H,5,FALSE)</f>
        <v>#N/A</v>
      </c>
      <c r="AG143" s="12">
        <f t="shared" si="2"/>
        <v>1</v>
      </c>
    </row>
    <row r="144" spans="1:33" x14ac:dyDescent="0.25">
      <c r="A144" s="14" t="s">
        <v>212</v>
      </c>
      <c r="B144" s="12" t="e">
        <f>VLOOKUP(A144,Austria!F:J,5,FALSE)</f>
        <v>#N/A</v>
      </c>
      <c r="C144" s="12" t="e">
        <f>VLOOKUP(A144,Belgium!F:J,5,FALSE)</f>
        <v>#N/A</v>
      </c>
      <c r="D144" s="12" t="e">
        <f>VLOOKUP(A144,Bulgaria!F:J,5,FALSE)</f>
        <v>#N/A</v>
      </c>
      <c r="E144" s="12" t="e">
        <f>VLOOKUP(A144,Croatia!E:I,5,FALSE)</f>
        <v>#N/A</v>
      </c>
      <c r="F144" s="12" t="e">
        <f>VLOOKUP(A144,Cyprus!F:J,5,FALSE)</f>
        <v>#N/A</v>
      </c>
      <c r="G144" s="12" t="e">
        <v>#N/A</v>
      </c>
      <c r="H144" s="12" t="e">
        <f>VLOOKUP(A144,Denmark!E:I,5,FALSE)</f>
        <v>#N/A</v>
      </c>
      <c r="I144" s="12" t="e">
        <f>VLOOKUP(A144,Estonia!F:J,5,FALSE)</f>
        <v>#N/A</v>
      </c>
      <c r="J144" s="12" t="e">
        <f>VLOOKUP(A144,Finland!C:G,5,FALSE)</f>
        <v>#N/A</v>
      </c>
      <c r="K144" s="12" t="e">
        <f>VLOOKUP(A144,France!F:J,5,FALSE)</f>
        <v>#N/A</v>
      </c>
      <c r="L144" s="12" t="e">
        <f>VLOOKUP(A144,Germany!F:J,5,FALSE)</f>
        <v>#N/A</v>
      </c>
      <c r="M144" s="12" t="e">
        <f>VLOOKUP(A144,Greece!F:J,5,FALSE)</f>
        <v>#N/A</v>
      </c>
      <c r="N144" s="12" t="e">
        <f>VLOOKUP(A144,#REF!,5,FALSE)</f>
        <v>#REF!</v>
      </c>
      <c r="O144" s="12" t="e">
        <v>#N/A</v>
      </c>
      <c r="P144" s="12" t="e">
        <v>#N/A</v>
      </c>
      <c r="Q144" s="12" t="str">
        <f>VLOOKUP(A144,Ireland!F:J,5,FALSE)</f>
        <v>X</v>
      </c>
      <c r="R144" s="12" t="e">
        <v>#N/A</v>
      </c>
      <c r="S144" s="12" t="e">
        <v>#N/A</v>
      </c>
      <c r="T144" s="12" t="e">
        <v>#N/A</v>
      </c>
      <c r="U144" s="12" t="e">
        <f>VLOOKUP(A144,Malta!E:I,5,FALSE)</f>
        <v>#N/A</v>
      </c>
      <c r="V144" s="12" t="e">
        <f>VLOOKUP(A144,Netherlands!F:J,5,FALSE)</f>
        <v>#N/A</v>
      </c>
      <c r="W144" s="12" t="e">
        <f>VLOOKUP(A144,Norway!F:J,5,FALSE)</f>
        <v>#N/A</v>
      </c>
      <c r="X144" s="12" t="e">
        <v>#N/A</v>
      </c>
      <c r="Y144" s="12" t="e">
        <f>VLOOKUP(A144,Poland!F:J,5,FALSE)</f>
        <v>#N/A</v>
      </c>
      <c r="Z144" s="12" t="e">
        <f>VLOOKUP(A144,Portugal!E:I,5,FALSE)</f>
        <v>#N/A</v>
      </c>
      <c r="AA144" s="12" t="e">
        <f>VLOOKUP(A144,Slovakia!F:J,5,FALSE)</f>
        <v>#N/A</v>
      </c>
      <c r="AB144" s="12" t="str">
        <f>VLOOKUP(A144,Slovenia!E:I,5,FALSE)</f>
        <v>X</v>
      </c>
      <c r="AC144" s="12" t="e">
        <f>VLOOKUP(A144,Spain!F:J,5,FALSE)</f>
        <v>#N/A</v>
      </c>
      <c r="AD144" s="12" t="e">
        <f>VLOOKUP(A144,Sweden!F:J,5,FALSE)</f>
        <v>#N/A</v>
      </c>
      <c r="AE144" s="12" t="e">
        <f>VLOOKUP(A144,Switzerland!F:J,5,FALSE)</f>
        <v>#N/A</v>
      </c>
      <c r="AF144" s="12" t="e">
        <f>VLOOKUP(A144,MSP!D:H,5,FALSE)</f>
        <v>#N/A</v>
      </c>
      <c r="AG144" s="12">
        <f t="shared" si="2"/>
        <v>2</v>
      </c>
    </row>
    <row r="145" spans="1:33" x14ac:dyDescent="0.25">
      <c r="A145" s="14" t="s">
        <v>213</v>
      </c>
      <c r="B145" s="12" t="e">
        <f>VLOOKUP(A145,Austria!F:J,5,FALSE)</f>
        <v>#N/A</v>
      </c>
      <c r="C145" s="12" t="e">
        <f>VLOOKUP(A145,Belgium!F:J,5,FALSE)</f>
        <v>#N/A</v>
      </c>
      <c r="D145" s="12" t="e">
        <f>VLOOKUP(A145,Bulgaria!F:J,5,FALSE)</f>
        <v>#N/A</v>
      </c>
      <c r="E145" s="12" t="e">
        <f>VLOOKUP(A145,Croatia!E:I,5,FALSE)</f>
        <v>#N/A</v>
      </c>
      <c r="F145" s="12" t="str">
        <f>VLOOKUP(A145,Cyprus!F:J,5,FALSE)</f>
        <v>X</v>
      </c>
      <c r="G145" s="12" t="e">
        <v>#N/A</v>
      </c>
      <c r="H145" s="12" t="e">
        <f>VLOOKUP(A145,Denmark!E:I,5,FALSE)</f>
        <v>#N/A</v>
      </c>
      <c r="I145" s="12" t="e">
        <f>VLOOKUP(A145,Estonia!F:J,5,FALSE)</f>
        <v>#N/A</v>
      </c>
      <c r="J145" s="12" t="e">
        <f>VLOOKUP(A145,Finland!C:G,5,FALSE)</f>
        <v>#N/A</v>
      </c>
      <c r="K145" s="12" t="e">
        <f>VLOOKUP(A145,France!F:J,5,FALSE)</f>
        <v>#N/A</v>
      </c>
      <c r="L145" s="12" t="e">
        <f>VLOOKUP(A145,Germany!F:J,5,FALSE)</f>
        <v>#N/A</v>
      </c>
      <c r="M145" s="12" t="str">
        <f>VLOOKUP(A145,Greece!F:J,5,FALSE)</f>
        <v>X</v>
      </c>
      <c r="N145" s="12" t="e">
        <f>VLOOKUP(A145,#REF!,5,FALSE)</f>
        <v>#REF!</v>
      </c>
      <c r="O145" s="12" t="e">
        <v>#N/A</v>
      </c>
      <c r="P145" s="12" t="e">
        <v>#N/A</v>
      </c>
      <c r="Q145" s="12" t="e">
        <f>VLOOKUP(A145,Ireland!F:J,5,FALSE)</f>
        <v>#N/A</v>
      </c>
      <c r="R145" s="12" t="e">
        <v>#N/A</v>
      </c>
      <c r="S145" s="12" t="e">
        <v>#N/A</v>
      </c>
      <c r="T145" s="12" t="e">
        <v>#N/A</v>
      </c>
      <c r="U145" s="12" t="e">
        <f>VLOOKUP(A145,Malta!E:I,5,FALSE)</f>
        <v>#N/A</v>
      </c>
      <c r="V145" s="12" t="e">
        <f>VLOOKUP(A145,Netherlands!F:J,5,FALSE)</f>
        <v>#N/A</v>
      </c>
      <c r="W145" s="12" t="e">
        <f>VLOOKUP(A145,Norway!F:J,5,FALSE)</f>
        <v>#N/A</v>
      </c>
      <c r="X145" s="12" t="e">
        <v>#N/A</v>
      </c>
      <c r="Y145" s="12" t="e">
        <f>VLOOKUP(A145,Poland!F:J,5,FALSE)</f>
        <v>#N/A</v>
      </c>
      <c r="Z145" s="12" t="e">
        <f>VLOOKUP(A145,Portugal!E:I,5,FALSE)</f>
        <v>#N/A</v>
      </c>
      <c r="AA145" s="12" t="e">
        <f>VLOOKUP(A145,Slovakia!F:J,5,FALSE)</f>
        <v>#N/A</v>
      </c>
      <c r="AB145" s="12" t="e">
        <f>VLOOKUP(A145,Slovenia!E:I,5,FALSE)</f>
        <v>#N/A</v>
      </c>
      <c r="AC145" s="12" t="e">
        <f>VLOOKUP(A145,Spain!F:J,5,FALSE)</f>
        <v>#N/A</v>
      </c>
      <c r="AD145" s="12" t="e">
        <f>VLOOKUP(A145,Sweden!F:J,5,FALSE)</f>
        <v>#N/A</v>
      </c>
      <c r="AE145" s="12" t="e">
        <f>VLOOKUP(A145,Switzerland!F:J,5,FALSE)</f>
        <v>#N/A</v>
      </c>
      <c r="AF145" s="12" t="e">
        <f>VLOOKUP(A145,MSP!D:H,5,FALSE)</f>
        <v>#N/A</v>
      </c>
      <c r="AG145" s="12">
        <f t="shared" si="2"/>
        <v>2</v>
      </c>
    </row>
    <row r="146" spans="1:33" x14ac:dyDescent="0.25">
      <c r="A146" s="14" t="s">
        <v>214</v>
      </c>
      <c r="B146" s="12" t="e">
        <f>VLOOKUP(A146,Austria!F:J,5,FALSE)</f>
        <v>#N/A</v>
      </c>
      <c r="C146" s="12" t="e">
        <f>VLOOKUP(A146,Belgium!F:J,5,FALSE)</f>
        <v>#N/A</v>
      </c>
      <c r="D146" s="12" t="e">
        <f>VLOOKUP(A146,Bulgaria!F:J,5,FALSE)</f>
        <v>#N/A</v>
      </c>
      <c r="E146" s="12" t="e">
        <f>VLOOKUP(A146,Croatia!E:I,5,FALSE)</f>
        <v>#N/A</v>
      </c>
      <c r="F146" s="12" t="e">
        <f>VLOOKUP(A146,Cyprus!F:J,5,FALSE)</f>
        <v>#N/A</v>
      </c>
      <c r="G146" s="12" t="e">
        <v>#N/A</v>
      </c>
      <c r="H146" s="12" t="e">
        <f>VLOOKUP(A146,Denmark!E:I,5,FALSE)</f>
        <v>#N/A</v>
      </c>
      <c r="I146" s="12" t="e">
        <f>VLOOKUP(A146,Estonia!F:J,5,FALSE)</f>
        <v>#N/A</v>
      </c>
      <c r="J146" s="12" t="e">
        <f>VLOOKUP(A146,Finland!C:G,5,FALSE)</f>
        <v>#N/A</v>
      </c>
      <c r="K146" s="12" t="e">
        <f>VLOOKUP(A146,France!F:J,5,FALSE)</f>
        <v>#N/A</v>
      </c>
      <c r="L146" s="12" t="e">
        <f>VLOOKUP(A146,Germany!F:J,5,FALSE)</f>
        <v>#N/A</v>
      </c>
      <c r="M146" s="12" t="e">
        <f>VLOOKUP(A146,Greece!F:J,5,FALSE)</f>
        <v>#N/A</v>
      </c>
      <c r="N146" s="12" t="e">
        <f>VLOOKUP(A146,#REF!,5,FALSE)</f>
        <v>#REF!</v>
      </c>
      <c r="O146" s="12" t="e">
        <v>#N/A</v>
      </c>
      <c r="P146" s="12" t="e">
        <v>#N/A</v>
      </c>
      <c r="Q146" s="12" t="e">
        <f>VLOOKUP(A146,Ireland!F:J,5,FALSE)</f>
        <v>#N/A</v>
      </c>
      <c r="R146" s="12" t="e">
        <v>#N/A</v>
      </c>
      <c r="S146" s="12" t="e">
        <v>#N/A</v>
      </c>
      <c r="T146" s="12" t="e">
        <v>#N/A</v>
      </c>
      <c r="U146" s="12" t="str">
        <f>VLOOKUP(A146,Malta!E:I,5,FALSE)</f>
        <v>X</v>
      </c>
      <c r="V146" s="12" t="e">
        <f>VLOOKUP(A146,Netherlands!F:J,5,FALSE)</f>
        <v>#N/A</v>
      </c>
      <c r="W146" s="12" t="e">
        <f>VLOOKUP(A146,Norway!F:J,5,FALSE)</f>
        <v>#N/A</v>
      </c>
      <c r="X146" s="12" t="e">
        <v>#N/A</v>
      </c>
      <c r="Y146" s="12" t="e">
        <f>VLOOKUP(A146,Poland!F:J,5,FALSE)</f>
        <v>#N/A</v>
      </c>
      <c r="Z146" s="12" t="e">
        <f>VLOOKUP(A146,Portugal!E:I,5,FALSE)</f>
        <v>#N/A</v>
      </c>
      <c r="AA146" s="12" t="e">
        <f>VLOOKUP(A146,Slovakia!F:J,5,FALSE)</f>
        <v>#N/A</v>
      </c>
      <c r="AB146" s="12" t="e">
        <f>VLOOKUP(A146,Slovenia!E:I,5,FALSE)</f>
        <v>#N/A</v>
      </c>
      <c r="AC146" s="12" t="e">
        <f>VLOOKUP(A146,Spain!F:J,5,FALSE)</f>
        <v>#N/A</v>
      </c>
      <c r="AD146" s="12" t="e">
        <f>VLOOKUP(A146,Sweden!F:J,5,FALSE)</f>
        <v>#N/A</v>
      </c>
      <c r="AE146" s="12" t="e">
        <f>VLOOKUP(A146,Switzerland!F:J,5,FALSE)</f>
        <v>#N/A</v>
      </c>
      <c r="AF146" s="12" t="e">
        <f>VLOOKUP(A146,MSP!D:H,5,FALSE)</f>
        <v>#N/A</v>
      </c>
      <c r="AG146" s="12">
        <f t="shared" si="2"/>
        <v>1</v>
      </c>
    </row>
    <row r="147" spans="1:33" x14ac:dyDescent="0.25">
      <c r="A147" s="22" t="s">
        <v>215</v>
      </c>
      <c r="B147" s="12" t="e">
        <f>VLOOKUP(A147,Austria!F:J,5,FALSE)</f>
        <v>#N/A</v>
      </c>
      <c r="C147" s="12" t="e">
        <f>VLOOKUP(A147,Belgium!F:J,5,FALSE)</f>
        <v>#N/A</v>
      </c>
      <c r="D147" s="12" t="e">
        <f>VLOOKUP(A147,Bulgaria!F:J,5,FALSE)</f>
        <v>#N/A</v>
      </c>
      <c r="E147" s="12" t="e">
        <f>VLOOKUP(A147,Croatia!E:I,5,FALSE)</f>
        <v>#N/A</v>
      </c>
      <c r="F147" s="12" t="e">
        <f>VLOOKUP(A147,Cyprus!F:J,5,FALSE)</f>
        <v>#N/A</v>
      </c>
      <c r="G147" s="12" t="e">
        <v>#N/A</v>
      </c>
      <c r="H147" s="12" t="e">
        <f>VLOOKUP(A147,Denmark!E:I,5,FALSE)</f>
        <v>#N/A</v>
      </c>
      <c r="I147" s="12" t="e">
        <f>VLOOKUP(A147,Estonia!F:J,5,FALSE)</f>
        <v>#N/A</v>
      </c>
      <c r="J147" s="12" t="e">
        <f>VLOOKUP(A147,Finland!C:G,5,FALSE)</f>
        <v>#N/A</v>
      </c>
      <c r="K147" s="12" t="e">
        <f>VLOOKUP(A147,France!F:J,5,FALSE)</f>
        <v>#N/A</v>
      </c>
      <c r="L147" s="12" t="e">
        <f>VLOOKUP(A147,Germany!F:J,5,FALSE)</f>
        <v>#N/A</v>
      </c>
      <c r="M147" s="12" t="e">
        <f>VLOOKUP(A147,Greece!F:J,5,FALSE)</f>
        <v>#N/A</v>
      </c>
      <c r="N147" s="12" t="e">
        <f>VLOOKUP(A147,#REF!,5,FALSE)</f>
        <v>#REF!</v>
      </c>
      <c r="O147" s="12" t="e">
        <v>#N/A</v>
      </c>
      <c r="P147" s="12" t="e">
        <v>#N/A</v>
      </c>
      <c r="Q147" s="12" t="e">
        <f>VLOOKUP(A147,Ireland!F:J,5,FALSE)</f>
        <v>#N/A</v>
      </c>
      <c r="R147" s="12" t="e">
        <v>#N/A</v>
      </c>
      <c r="S147" s="12" t="e">
        <v>#N/A</v>
      </c>
      <c r="T147" s="12" t="e">
        <v>#N/A</v>
      </c>
      <c r="U147" s="12" t="str">
        <f>VLOOKUP(A147,Malta!E:I,5,FALSE)</f>
        <v>X</v>
      </c>
      <c r="V147" s="12" t="e">
        <f>VLOOKUP(A147,Netherlands!F:J,5,FALSE)</f>
        <v>#N/A</v>
      </c>
      <c r="W147" s="12" t="e">
        <f>VLOOKUP(A147,Norway!F:J,5,FALSE)</f>
        <v>#N/A</v>
      </c>
      <c r="X147" s="12" t="e">
        <v>#N/A</v>
      </c>
      <c r="Y147" s="12" t="e">
        <f>VLOOKUP(A147,Poland!F:J,5,FALSE)</f>
        <v>#N/A</v>
      </c>
      <c r="Z147" s="12" t="e">
        <f>VLOOKUP(A147,Portugal!E:I,5,FALSE)</f>
        <v>#N/A</v>
      </c>
      <c r="AA147" s="12" t="e">
        <f>VLOOKUP(A147,Slovakia!F:J,5,FALSE)</f>
        <v>#N/A</v>
      </c>
      <c r="AB147" s="12" t="e">
        <f>VLOOKUP(A147,Slovenia!E:I,5,FALSE)</f>
        <v>#N/A</v>
      </c>
      <c r="AC147" s="12" t="e">
        <f>VLOOKUP(A147,Spain!F:J,5,FALSE)</f>
        <v>#N/A</v>
      </c>
      <c r="AD147" s="12" t="e">
        <f>VLOOKUP(A147,Sweden!F:J,5,FALSE)</f>
        <v>#N/A</v>
      </c>
      <c r="AE147" s="12" t="e">
        <f>VLOOKUP(A147,Switzerland!F:J,5,FALSE)</f>
        <v>#N/A</v>
      </c>
      <c r="AF147" s="12" t="e">
        <f>VLOOKUP(A147,MSP!D:H,5,FALSE)</f>
        <v>#N/A</v>
      </c>
      <c r="AG147" s="12">
        <f t="shared" si="2"/>
        <v>1</v>
      </c>
    </row>
    <row r="148" spans="1:33" x14ac:dyDescent="0.25">
      <c r="A148" s="14" t="s">
        <v>216</v>
      </c>
      <c r="B148" s="12" t="e">
        <f>VLOOKUP(A148,Austria!F:J,5,FALSE)</f>
        <v>#N/A</v>
      </c>
      <c r="C148" s="12" t="e">
        <f>VLOOKUP(A148,Belgium!F:J,5,FALSE)</f>
        <v>#N/A</v>
      </c>
      <c r="D148" s="12" t="e">
        <f>VLOOKUP(A148,Bulgaria!F:J,5,FALSE)</f>
        <v>#N/A</v>
      </c>
      <c r="E148" s="12" t="e">
        <f>VLOOKUP(A148,Croatia!E:I,5,FALSE)</f>
        <v>#N/A</v>
      </c>
      <c r="F148" s="12" t="e">
        <f>VLOOKUP(A148,Cyprus!F:J,5,FALSE)</f>
        <v>#N/A</v>
      </c>
      <c r="G148" s="12" t="e">
        <v>#N/A</v>
      </c>
      <c r="H148" s="12" t="e">
        <f>VLOOKUP(A148,Denmark!E:I,5,FALSE)</f>
        <v>#N/A</v>
      </c>
      <c r="I148" s="12" t="e">
        <f>VLOOKUP(A148,Estonia!F:J,5,FALSE)</f>
        <v>#N/A</v>
      </c>
      <c r="J148" s="12" t="e">
        <f>VLOOKUP(A148,Finland!C:G,5,FALSE)</f>
        <v>#N/A</v>
      </c>
      <c r="K148" s="12" t="str">
        <f>VLOOKUP(A148,France!F:J,5,FALSE)</f>
        <v>X</v>
      </c>
      <c r="L148" s="12" t="e">
        <f>VLOOKUP(A148,Germany!F:J,5,FALSE)</f>
        <v>#N/A</v>
      </c>
      <c r="M148" s="12" t="e">
        <f>VLOOKUP(A148,Greece!F:J,5,FALSE)</f>
        <v>#N/A</v>
      </c>
      <c r="N148" s="12" t="e">
        <f>VLOOKUP(A148,#REF!,5,FALSE)</f>
        <v>#REF!</v>
      </c>
      <c r="O148" s="12" t="e">
        <v>#N/A</v>
      </c>
      <c r="P148" s="12" t="e">
        <v>#N/A</v>
      </c>
      <c r="Q148" s="12" t="e">
        <f>VLOOKUP(A148,Ireland!F:J,5,FALSE)</f>
        <v>#N/A</v>
      </c>
      <c r="R148" s="12" t="e">
        <v>#N/A</v>
      </c>
      <c r="S148" s="12" t="e">
        <v>#N/A</v>
      </c>
      <c r="T148" s="12" t="e">
        <v>#N/A</v>
      </c>
      <c r="U148" s="12" t="e">
        <f>VLOOKUP(A148,Malta!E:I,5,FALSE)</f>
        <v>#N/A</v>
      </c>
      <c r="V148" s="12" t="e">
        <f>VLOOKUP(A148,Netherlands!F:J,5,FALSE)</f>
        <v>#N/A</v>
      </c>
      <c r="W148" s="12" t="e">
        <f>VLOOKUP(A148,Norway!F:J,5,FALSE)</f>
        <v>#N/A</v>
      </c>
      <c r="X148" s="12" t="e">
        <v>#N/A</v>
      </c>
      <c r="Y148" s="12" t="e">
        <f>VLOOKUP(A148,Poland!F:J,5,FALSE)</f>
        <v>#N/A</v>
      </c>
      <c r="Z148" s="12" t="e">
        <f>VLOOKUP(A148,Portugal!E:I,5,FALSE)</f>
        <v>#N/A</v>
      </c>
      <c r="AA148" s="12" t="e">
        <f>VLOOKUP(A148,Slovakia!F:J,5,FALSE)</f>
        <v>#N/A</v>
      </c>
      <c r="AB148" s="12" t="e">
        <f>VLOOKUP(A148,Slovenia!E:I,5,FALSE)</f>
        <v>#N/A</v>
      </c>
      <c r="AC148" s="12" t="e">
        <f>VLOOKUP(A148,Spain!F:J,5,FALSE)</f>
        <v>#N/A</v>
      </c>
      <c r="AD148" s="12" t="e">
        <f>VLOOKUP(A148,Sweden!F:J,5,FALSE)</f>
        <v>#N/A</v>
      </c>
      <c r="AE148" s="12" t="e">
        <f>VLOOKUP(A148,Switzerland!F:J,5,FALSE)</f>
        <v>#N/A</v>
      </c>
      <c r="AF148" s="12" t="e">
        <f>VLOOKUP(A148,MSP!D:H,5,FALSE)</f>
        <v>#N/A</v>
      </c>
      <c r="AG148" s="12">
        <f t="shared" si="2"/>
        <v>1</v>
      </c>
    </row>
    <row r="149" spans="1:33" x14ac:dyDescent="0.25">
      <c r="A149" s="14" t="s">
        <v>217</v>
      </c>
      <c r="B149" s="12" t="e">
        <f>VLOOKUP(A149,Austria!F:J,5,FALSE)</f>
        <v>#N/A</v>
      </c>
      <c r="C149" s="12" t="e">
        <f>VLOOKUP(A149,Belgium!F:J,5,FALSE)</f>
        <v>#N/A</v>
      </c>
      <c r="D149" s="12" t="e">
        <f>VLOOKUP(A149,Bulgaria!F:J,5,FALSE)</f>
        <v>#N/A</v>
      </c>
      <c r="E149" s="12" t="e">
        <f>VLOOKUP(A149,Croatia!E:I,5,FALSE)</f>
        <v>#N/A</v>
      </c>
      <c r="F149" s="12" t="e">
        <f>VLOOKUP(A149,Cyprus!F:J,5,FALSE)</f>
        <v>#N/A</v>
      </c>
      <c r="G149" s="12" t="e">
        <v>#N/A</v>
      </c>
      <c r="H149" s="12" t="e">
        <f>VLOOKUP(A149,Denmark!E:I,5,FALSE)</f>
        <v>#N/A</v>
      </c>
      <c r="I149" s="12" t="e">
        <f>VLOOKUP(A149,Estonia!F:J,5,FALSE)</f>
        <v>#N/A</v>
      </c>
      <c r="J149" s="12" t="e">
        <f>VLOOKUP(A149,Finland!C:G,5,FALSE)</f>
        <v>#N/A</v>
      </c>
      <c r="K149" s="12" t="e">
        <f>VLOOKUP(A149,France!F:J,5,FALSE)</f>
        <v>#N/A</v>
      </c>
      <c r="L149" s="12" t="e">
        <f>VLOOKUP(A149,Germany!F:J,5,FALSE)</f>
        <v>#N/A</v>
      </c>
      <c r="M149" s="12" t="e">
        <f>VLOOKUP(A149,Greece!F:J,5,FALSE)</f>
        <v>#N/A</v>
      </c>
      <c r="N149" s="12" t="e">
        <f>VLOOKUP(A149,#REF!,5,FALSE)</f>
        <v>#REF!</v>
      </c>
      <c r="O149" s="12" t="e">
        <v>#N/A</v>
      </c>
      <c r="P149" s="12" t="e">
        <v>#N/A</v>
      </c>
      <c r="Q149" s="12" t="e">
        <f>VLOOKUP(A149,Ireland!F:J,5,FALSE)</f>
        <v>#N/A</v>
      </c>
      <c r="R149" s="12" t="e">
        <v>#N/A</v>
      </c>
      <c r="S149" s="12" t="e">
        <v>#N/A</v>
      </c>
      <c r="T149" s="12" t="e">
        <v>#N/A</v>
      </c>
      <c r="U149" s="12" t="str">
        <f>VLOOKUP(A149,Malta!E:I,5,FALSE)</f>
        <v>X</v>
      </c>
      <c r="V149" s="12" t="str">
        <f>VLOOKUP(A149,Netherlands!F:J,5,FALSE)</f>
        <v>X</v>
      </c>
      <c r="W149" s="12" t="e">
        <f>VLOOKUP(A149,Norway!F:J,5,FALSE)</f>
        <v>#N/A</v>
      </c>
      <c r="X149" s="12" t="e">
        <v>#N/A</v>
      </c>
      <c r="Y149" s="12" t="e">
        <f>VLOOKUP(A149,Poland!F:J,5,FALSE)</f>
        <v>#N/A</v>
      </c>
      <c r="Z149" s="12" t="e">
        <f>VLOOKUP(A149,Portugal!E:I,5,FALSE)</f>
        <v>#N/A</v>
      </c>
      <c r="AA149" s="12" t="e">
        <f>VLOOKUP(A149,Slovakia!F:J,5,FALSE)</f>
        <v>#N/A</v>
      </c>
      <c r="AB149" s="12" t="e">
        <f>VLOOKUP(A149,Slovenia!E:I,5,FALSE)</f>
        <v>#N/A</v>
      </c>
      <c r="AC149" s="12" t="e">
        <f>VLOOKUP(A149,Spain!F:J,5,FALSE)</f>
        <v>#N/A</v>
      </c>
      <c r="AD149" s="12" t="e">
        <f>VLOOKUP(A149,Sweden!F:J,5,FALSE)</f>
        <v>#N/A</v>
      </c>
      <c r="AE149" s="12" t="e">
        <f>VLOOKUP(A149,Switzerland!F:J,5,FALSE)</f>
        <v>#N/A</v>
      </c>
      <c r="AF149" s="12" t="e">
        <f>VLOOKUP(A149,MSP!D:H,5,FALSE)</f>
        <v>#N/A</v>
      </c>
      <c r="AG149" s="12">
        <f t="shared" si="2"/>
        <v>2</v>
      </c>
    </row>
    <row r="150" spans="1:33" x14ac:dyDescent="0.25">
      <c r="A150" s="14" t="s">
        <v>218</v>
      </c>
      <c r="B150" s="12" t="e">
        <f>VLOOKUP(A150,Austria!F:J,5,FALSE)</f>
        <v>#N/A</v>
      </c>
      <c r="C150" s="12" t="e">
        <f>VLOOKUP(A150,Belgium!F:J,5,FALSE)</f>
        <v>#N/A</v>
      </c>
      <c r="D150" s="12" t="e">
        <f>VLOOKUP(A150,Bulgaria!F:J,5,FALSE)</f>
        <v>#N/A</v>
      </c>
      <c r="E150" s="12" t="e">
        <f>VLOOKUP(A150,Croatia!E:I,5,FALSE)</f>
        <v>#N/A</v>
      </c>
      <c r="F150" s="12" t="e">
        <f>VLOOKUP(A150,Cyprus!F:J,5,FALSE)</f>
        <v>#N/A</v>
      </c>
      <c r="G150" s="12" t="e">
        <v>#N/A</v>
      </c>
      <c r="H150" s="12" t="e">
        <f>VLOOKUP(A150,Denmark!E:I,5,FALSE)</f>
        <v>#N/A</v>
      </c>
      <c r="I150" s="12" t="e">
        <f>VLOOKUP(A150,Estonia!F:J,5,FALSE)</f>
        <v>#N/A</v>
      </c>
      <c r="J150" s="12" t="e">
        <f>VLOOKUP(A150,Finland!C:G,5,FALSE)</f>
        <v>#N/A</v>
      </c>
      <c r="K150" s="12" t="e">
        <f>VLOOKUP(A150,France!F:J,5,FALSE)</f>
        <v>#N/A</v>
      </c>
      <c r="L150" s="12" t="e">
        <f>VLOOKUP(A150,Germany!F:J,5,FALSE)</f>
        <v>#N/A</v>
      </c>
      <c r="M150" s="12" t="e">
        <f>VLOOKUP(A150,Greece!F:J,5,FALSE)</f>
        <v>#N/A</v>
      </c>
      <c r="N150" s="12" t="e">
        <f>VLOOKUP(A150,#REF!,5,FALSE)</f>
        <v>#REF!</v>
      </c>
      <c r="O150" s="12" t="e">
        <v>#N/A</v>
      </c>
      <c r="P150" s="12" t="e">
        <v>#N/A</v>
      </c>
      <c r="Q150" s="12" t="e">
        <f>VLOOKUP(A150,Ireland!F:J,5,FALSE)</f>
        <v>#N/A</v>
      </c>
      <c r="R150" s="12" t="e">
        <v>#N/A</v>
      </c>
      <c r="S150" s="12" t="e">
        <v>#N/A</v>
      </c>
      <c r="T150" s="12" t="e">
        <v>#N/A</v>
      </c>
      <c r="U150" s="12" t="str">
        <f>VLOOKUP(A150,Malta!E:I,5,FALSE)</f>
        <v>X</v>
      </c>
      <c r="V150" s="12" t="str">
        <f>VLOOKUP(A150,Netherlands!F:J,5,FALSE)</f>
        <v>X</v>
      </c>
      <c r="W150" s="12" t="e">
        <f>VLOOKUP(A150,Norway!F:J,5,FALSE)</f>
        <v>#N/A</v>
      </c>
      <c r="X150" s="12" t="e">
        <v>#N/A</v>
      </c>
      <c r="Y150" s="12" t="e">
        <f>VLOOKUP(A150,Poland!F:J,5,FALSE)</f>
        <v>#N/A</v>
      </c>
      <c r="Z150" s="12" t="e">
        <f>VLOOKUP(A150,Portugal!E:I,5,FALSE)</f>
        <v>#N/A</v>
      </c>
      <c r="AA150" s="12" t="e">
        <f>VLOOKUP(A150,Slovakia!F:J,5,FALSE)</f>
        <v>#N/A</v>
      </c>
      <c r="AB150" s="12" t="e">
        <f>VLOOKUP(A150,Slovenia!E:I,5,FALSE)</f>
        <v>#N/A</v>
      </c>
      <c r="AC150" s="12" t="e">
        <f>VLOOKUP(A150,Spain!F:J,5,FALSE)</f>
        <v>#N/A</v>
      </c>
      <c r="AD150" s="12" t="e">
        <f>VLOOKUP(A150,Sweden!F:J,5,FALSE)</f>
        <v>#N/A</v>
      </c>
      <c r="AE150" s="12" t="e">
        <f>VLOOKUP(A150,Switzerland!F:J,5,FALSE)</f>
        <v>#N/A</v>
      </c>
      <c r="AF150" s="12" t="e">
        <f>VLOOKUP(A150,MSP!D:H,5,FALSE)</f>
        <v>#N/A</v>
      </c>
      <c r="AG150" s="12">
        <f t="shared" si="2"/>
        <v>2</v>
      </c>
    </row>
    <row r="151" spans="1:33" x14ac:dyDescent="0.25">
      <c r="A151" s="14" t="s">
        <v>219</v>
      </c>
      <c r="B151" s="12" t="e">
        <f>VLOOKUP(A151,Austria!F:J,5,FALSE)</f>
        <v>#N/A</v>
      </c>
      <c r="C151" s="12" t="e">
        <f>VLOOKUP(A151,Belgium!F:J,5,FALSE)</f>
        <v>#N/A</v>
      </c>
      <c r="D151" s="12" t="e">
        <f>VLOOKUP(A151,Bulgaria!F:J,5,FALSE)</f>
        <v>#N/A</v>
      </c>
      <c r="E151" s="12" t="e">
        <f>VLOOKUP(A151,Croatia!E:I,5,FALSE)</f>
        <v>#N/A</v>
      </c>
      <c r="F151" s="12" t="e">
        <f>VLOOKUP(A151,Cyprus!F:J,5,FALSE)</f>
        <v>#N/A</v>
      </c>
      <c r="G151" s="12" t="e">
        <v>#N/A</v>
      </c>
      <c r="H151" s="12" t="e">
        <f>VLOOKUP(A151,Denmark!E:I,5,FALSE)</f>
        <v>#N/A</v>
      </c>
      <c r="I151" s="12" t="e">
        <f>VLOOKUP(A151,Estonia!F:J,5,FALSE)</f>
        <v>#N/A</v>
      </c>
      <c r="J151" s="12" t="e">
        <f>VLOOKUP(A151,Finland!C:G,5,FALSE)</f>
        <v>#N/A</v>
      </c>
      <c r="K151" s="12" t="e">
        <f>VLOOKUP(A151,France!F:J,5,FALSE)</f>
        <v>#N/A</v>
      </c>
      <c r="L151" s="12" t="e">
        <f>VLOOKUP(A151,Germany!F:J,5,FALSE)</f>
        <v>#N/A</v>
      </c>
      <c r="M151" s="12" t="e">
        <f>VLOOKUP(A151,Greece!F:J,5,FALSE)</f>
        <v>#N/A</v>
      </c>
      <c r="N151" s="12" t="e">
        <f>VLOOKUP(A151,#REF!,5,FALSE)</f>
        <v>#REF!</v>
      </c>
      <c r="O151" s="12" t="e">
        <v>#N/A</v>
      </c>
      <c r="P151" s="12" t="e">
        <v>#N/A</v>
      </c>
      <c r="Q151" s="12" t="e">
        <f>VLOOKUP(A151,Ireland!F:J,5,FALSE)</f>
        <v>#N/A</v>
      </c>
      <c r="R151" s="12" t="e">
        <v>#N/A</v>
      </c>
      <c r="S151" s="12" t="e">
        <v>#N/A</v>
      </c>
      <c r="T151" s="12" t="e">
        <v>#N/A</v>
      </c>
      <c r="U151" s="12" t="str">
        <f>VLOOKUP(A151,Malta!E:I,5,FALSE)</f>
        <v>X</v>
      </c>
      <c r="V151" s="12" t="str">
        <f>VLOOKUP(A151,Netherlands!F:J,5,FALSE)</f>
        <v>X</v>
      </c>
      <c r="W151" s="12" t="e">
        <f>VLOOKUP(A151,Norway!F:J,5,FALSE)</f>
        <v>#N/A</v>
      </c>
      <c r="X151" s="12" t="e">
        <v>#N/A</v>
      </c>
      <c r="Y151" s="12" t="e">
        <f>VLOOKUP(A151,Poland!F:J,5,FALSE)</f>
        <v>#N/A</v>
      </c>
      <c r="Z151" s="12" t="e">
        <f>VLOOKUP(A151,Portugal!E:I,5,FALSE)</f>
        <v>#N/A</v>
      </c>
      <c r="AA151" s="12" t="e">
        <f>VLOOKUP(A151,Slovakia!F:J,5,FALSE)</f>
        <v>#N/A</v>
      </c>
      <c r="AB151" s="12" t="e">
        <f>VLOOKUP(A151,Slovenia!E:I,5,FALSE)</f>
        <v>#N/A</v>
      </c>
      <c r="AC151" s="12" t="e">
        <f>VLOOKUP(A151,Spain!F:J,5,FALSE)</f>
        <v>#N/A</v>
      </c>
      <c r="AD151" s="12" t="e">
        <f>VLOOKUP(A151,Sweden!F:J,5,FALSE)</f>
        <v>#N/A</v>
      </c>
      <c r="AE151" s="12" t="e">
        <f>VLOOKUP(A151,Switzerland!F:J,5,FALSE)</f>
        <v>#N/A</v>
      </c>
      <c r="AF151" s="12" t="e">
        <f>VLOOKUP(A151,MSP!D:H,5,FALSE)</f>
        <v>#N/A</v>
      </c>
      <c r="AG151" s="12">
        <f t="shared" si="2"/>
        <v>2</v>
      </c>
    </row>
    <row r="152" spans="1:33" x14ac:dyDescent="0.25">
      <c r="A152" s="14" t="s">
        <v>220</v>
      </c>
      <c r="B152" s="12" t="e">
        <f>VLOOKUP(A152,Austria!F:J,5,FALSE)</f>
        <v>#N/A</v>
      </c>
      <c r="C152" s="12" t="e">
        <f>VLOOKUP(A152,Belgium!F:J,5,FALSE)</f>
        <v>#N/A</v>
      </c>
      <c r="D152" s="12" t="e">
        <f>VLOOKUP(A152,Bulgaria!F:J,5,FALSE)</f>
        <v>#N/A</v>
      </c>
      <c r="E152" s="12" t="e">
        <f>VLOOKUP(A152,Croatia!E:I,5,FALSE)</f>
        <v>#N/A</v>
      </c>
      <c r="F152" s="12" t="e">
        <f>VLOOKUP(A152,Cyprus!F:J,5,FALSE)</f>
        <v>#N/A</v>
      </c>
      <c r="G152" s="12" t="e">
        <v>#N/A</v>
      </c>
      <c r="H152" s="12" t="e">
        <f>VLOOKUP(A152,Denmark!E:I,5,FALSE)</f>
        <v>#N/A</v>
      </c>
      <c r="I152" s="12" t="e">
        <f>VLOOKUP(A152,Estonia!F:J,5,FALSE)</f>
        <v>#N/A</v>
      </c>
      <c r="J152" s="12" t="e">
        <f>VLOOKUP(A152,Finland!C:G,5,FALSE)</f>
        <v>#N/A</v>
      </c>
      <c r="K152" s="12" t="e">
        <f>VLOOKUP(A152,France!F:J,5,FALSE)</f>
        <v>#N/A</v>
      </c>
      <c r="L152" s="12" t="e">
        <f>VLOOKUP(A152,Germany!F:J,5,FALSE)</f>
        <v>#N/A</v>
      </c>
      <c r="M152" s="12" t="e">
        <f>VLOOKUP(A152,Greece!F:J,5,FALSE)</f>
        <v>#N/A</v>
      </c>
      <c r="N152" s="12" t="e">
        <f>VLOOKUP(A152,#REF!,5,FALSE)</f>
        <v>#REF!</v>
      </c>
      <c r="O152" s="12" t="e">
        <v>#N/A</v>
      </c>
      <c r="P152" s="12" t="e">
        <v>#N/A</v>
      </c>
      <c r="Q152" s="12" t="e">
        <f>VLOOKUP(A152,Ireland!F:J,5,FALSE)</f>
        <v>#N/A</v>
      </c>
      <c r="R152" s="12" t="e">
        <v>#N/A</v>
      </c>
      <c r="S152" s="12" t="e">
        <v>#N/A</v>
      </c>
      <c r="T152" s="12" t="e">
        <v>#N/A</v>
      </c>
      <c r="U152" s="12" t="str">
        <f>VLOOKUP(A152,Malta!E:I,5,FALSE)</f>
        <v>X</v>
      </c>
      <c r="V152" s="12" t="str">
        <f>VLOOKUP(A152,Netherlands!F:J,5,FALSE)</f>
        <v>X</v>
      </c>
      <c r="W152" s="12" t="e">
        <f>VLOOKUP(A152,Norway!F:J,5,FALSE)</f>
        <v>#N/A</v>
      </c>
      <c r="X152" s="12" t="e">
        <v>#N/A</v>
      </c>
      <c r="Y152" s="12" t="e">
        <f>VLOOKUP(A152,Poland!F:J,5,FALSE)</f>
        <v>#N/A</v>
      </c>
      <c r="Z152" s="12" t="e">
        <f>VLOOKUP(A152,Portugal!E:I,5,FALSE)</f>
        <v>#N/A</v>
      </c>
      <c r="AA152" s="12" t="e">
        <f>VLOOKUP(A152,Slovakia!F:J,5,FALSE)</f>
        <v>#N/A</v>
      </c>
      <c r="AB152" s="12" t="e">
        <f>VLOOKUP(A152,Slovenia!E:I,5,FALSE)</f>
        <v>#N/A</v>
      </c>
      <c r="AC152" s="12" t="e">
        <f>VLOOKUP(A152,Spain!F:J,5,FALSE)</f>
        <v>#N/A</v>
      </c>
      <c r="AD152" s="12" t="e">
        <f>VLOOKUP(A152,Sweden!F:J,5,FALSE)</f>
        <v>#N/A</v>
      </c>
      <c r="AE152" s="12" t="e">
        <f>VLOOKUP(A152,Switzerland!F:J,5,FALSE)</f>
        <v>#N/A</v>
      </c>
      <c r="AF152" s="12" t="e">
        <f>VLOOKUP(A152,MSP!D:H,5,FALSE)</f>
        <v>#N/A</v>
      </c>
      <c r="AG152" s="12">
        <f t="shared" si="2"/>
        <v>2</v>
      </c>
    </row>
    <row r="153" spans="1:33" x14ac:dyDescent="0.25">
      <c r="A153" s="22" t="s">
        <v>221</v>
      </c>
      <c r="B153" s="12" t="e">
        <f>VLOOKUP(A153,Austria!F:J,5,FALSE)</f>
        <v>#N/A</v>
      </c>
      <c r="C153" s="12" t="e">
        <f>VLOOKUP(A153,Belgium!F:J,5,FALSE)</f>
        <v>#N/A</v>
      </c>
      <c r="D153" s="12" t="e">
        <f>VLOOKUP(A153,Bulgaria!F:J,5,FALSE)</f>
        <v>#N/A</v>
      </c>
      <c r="E153" s="12" t="e">
        <f>VLOOKUP(A153,Croatia!E:I,5,FALSE)</f>
        <v>#N/A</v>
      </c>
      <c r="F153" s="12" t="e">
        <f>VLOOKUP(A153,Cyprus!F:J,5,FALSE)</f>
        <v>#N/A</v>
      </c>
      <c r="G153" s="12" t="e">
        <v>#N/A</v>
      </c>
      <c r="H153" s="12" t="e">
        <f>VLOOKUP(A153,Denmark!E:I,5,FALSE)</f>
        <v>#N/A</v>
      </c>
      <c r="I153" s="12" t="e">
        <f>VLOOKUP(A153,Estonia!F:J,5,FALSE)</f>
        <v>#N/A</v>
      </c>
      <c r="J153" s="12" t="e">
        <f>VLOOKUP(A153,Finland!C:G,5,FALSE)</f>
        <v>#N/A</v>
      </c>
      <c r="K153" s="12" t="e">
        <f>VLOOKUP(A153,France!F:J,5,FALSE)</f>
        <v>#N/A</v>
      </c>
      <c r="L153" s="12" t="e">
        <f>VLOOKUP(A153,Germany!F:J,5,FALSE)</f>
        <v>#N/A</v>
      </c>
      <c r="M153" s="12" t="e">
        <f>VLOOKUP(A153,Greece!F:J,5,FALSE)</f>
        <v>#N/A</v>
      </c>
      <c r="N153" s="12" t="e">
        <f>VLOOKUP(A153,#REF!,5,FALSE)</f>
        <v>#REF!</v>
      </c>
      <c r="O153" s="12" t="e">
        <v>#N/A</v>
      </c>
      <c r="P153" s="12" t="e">
        <v>#N/A</v>
      </c>
      <c r="Q153" s="12" t="e">
        <f>VLOOKUP(A153,Ireland!F:J,5,FALSE)</f>
        <v>#N/A</v>
      </c>
      <c r="R153" s="12" t="e">
        <v>#N/A</v>
      </c>
      <c r="S153" s="12" t="e">
        <v>#N/A</v>
      </c>
      <c r="T153" s="12" t="e">
        <v>#N/A</v>
      </c>
      <c r="U153" s="12" t="str">
        <f>VLOOKUP(A153,Malta!E:I,5,FALSE)</f>
        <v>X</v>
      </c>
      <c r="V153" s="12" t="str">
        <f>VLOOKUP(A153,Netherlands!F:J,5,FALSE)</f>
        <v>X</v>
      </c>
      <c r="W153" s="12" t="e">
        <f>VLOOKUP(A153,Norway!F:J,5,FALSE)</f>
        <v>#N/A</v>
      </c>
      <c r="X153" s="12" t="e">
        <v>#N/A</v>
      </c>
      <c r="Y153" s="12" t="e">
        <f>VLOOKUP(A153,Poland!F:J,5,FALSE)</f>
        <v>#N/A</v>
      </c>
      <c r="Z153" s="12" t="e">
        <f>VLOOKUP(A153,Portugal!E:I,5,FALSE)</f>
        <v>#N/A</v>
      </c>
      <c r="AA153" s="12" t="e">
        <f>VLOOKUP(A153,Slovakia!F:J,5,FALSE)</f>
        <v>#N/A</v>
      </c>
      <c r="AB153" s="12" t="e">
        <f>VLOOKUP(A153,Slovenia!E:I,5,FALSE)</f>
        <v>#N/A</v>
      </c>
      <c r="AC153" s="12" t="e">
        <f>VLOOKUP(A153,Spain!F:J,5,FALSE)</f>
        <v>#N/A</v>
      </c>
      <c r="AD153" s="12" t="e">
        <f>VLOOKUP(A153,Sweden!F:J,5,FALSE)</f>
        <v>#N/A</v>
      </c>
      <c r="AE153" s="12" t="e">
        <f>VLOOKUP(A153,Switzerland!F:J,5,FALSE)</f>
        <v>#N/A</v>
      </c>
      <c r="AF153" s="12" t="e">
        <f>VLOOKUP(A153,MSP!D:H,5,FALSE)</f>
        <v>#N/A</v>
      </c>
      <c r="AG153" s="12">
        <f t="shared" si="2"/>
        <v>2</v>
      </c>
    </row>
    <row r="154" spans="1:33" x14ac:dyDescent="0.25">
      <c r="A154" s="14" t="s">
        <v>222</v>
      </c>
      <c r="B154" s="12" t="e">
        <f>VLOOKUP(A154,Austria!F:J,5,FALSE)</f>
        <v>#N/A</v>
      </c>
      <c r="C154" s="12" t="e">
        <f>VLOOKUP(A154,Belgium!F:J,5,FALSE)</f>
        <v>#N/A</v>
      </c>
      <c r="D154" s="12" t="e">
        <f>VLOOKUP(A154,Bulgaria!F:J,5,FALSE)</f>
        <v>#N/A</v>
      </c>
      <c r="E154" s="12" t="e">
        <f>VLOOKUP(A154,Croatia!E:I,5,FALSE)</f>
        <v>#N/A</v>
      </c>
      <c r="F154" s="12" t="str">
        <f>VLOOKUP(A154,Cyprus!F:J,5,FALSE)</f>
        <v>X</v>
      </c>
      <c r="G154" s="12" t="e">
        <v>#N/A</v>
      </c>
      <c r="H154" s="12" t="e">
        <f>VLOOKUP(A154,Denmark!E:I,5,FALSE)</f>
        <v>#N/A</v>
      </c>
      <c r="I154" s="12" t="e">
        <f>VLOOKUP(A154,Estonia!F:J,5,FALSE)</f>
        <v>#N/A</v>
      </c>
      <c r="J154" s="12" t="e">
        <f>VLOOKUP(A154,Finland!C:G,5,FALSE)</f>
        <v>#N/A</v>
      </c>
      <c r="K154" s="12" t="e">
        <f>VLOOKUP(A154,France!F:J,5,FALSE)</f>
        <v>#N/A</v>
      </c>
      <c r="L154" s="12" t="e">
        <f>VLOOKUP(A154,Germany!F:J,5,FALSE)</f>
        <v>#N/A</v>
      </c>
      <c r="M154" s="12" t="str">
        <f>VLOOKUP(A154,Greece!F:J,5,FALSE)</f>
        <v>X</v>
      </c>
      <c r="N154" s="12" t="e">
        <f>VLOOKUP(A154,#REF!,5,FALSE)</f>
        <v>#REF!</v>
      </c>
      <c r="O154" s="12" t="e">
        <v>#N/A</v>
      </c>
      <c r="P154" s="12" t="e">
        <v>#N/A</v>
      </c>
      <c r="Q154" s="12" t="e">
        <f>VLOOKUP(A154,Ireland!F:J,5,FALSE)</f>
        <v>#N/A</v>
      </c>
      <c r="R154" s="12" t="e">
        <v>#N/A</v>
      </c>
      <c r="S154" s="12" t="e">
        <v>#N/A</v>
      </c>
      <c r="T154" s="12" t="e">
        <v>#N/A</v>
      </c>
      <c r="U154" s="12" t="e">
        <f>VLOOKUP(A154,Malta!E:I,5,FALSE)</f>
        <v>#N/A</v>
      </c>
      <c r="V154" s="12" t="e">
        <f>VLOOKUP(A154,Netherlands!F:J,5,FALSE)</f>
        <v>#N/A</v>
      </c>
      <c r="W154" s="12" t="e">
        <f>VLOOKUP(A154,Norway!F:J,5,FALSE)</f>
        <v>#N/A</v>
      </c>
      <c r="X154" s="12" t="e">
        <v>#N/A</v>
      </c>
      <c r="Y154" s="12" t="e">
        <f>VLOOKUP(A154,Poland!F:J,5,FALSE)</f>
        <v>#N/A</v>
      </c>
      <c r="Z154" s="12" t="e">
        <f>VLOOKUP(A154,Portugal!E:I,5,FALSE)</f>
        <v>#N/A</v>
      </c>
      <c r="AA154" s="12" t="e">
        <f>VLOOKUP(A154,Slovakia!F:J,5,FALSE)</f>
        <v>#N/A</v>
      </c>
      <c r="AB154" s="12" t="e">
        <f>VLOOKUP(A154,Slovenia!E:I,5,FALSE)</f>
        <v>#N/A</v>
      </c>
      <c r="AC154" s="12" t="e">
        <f>VLOOKUP(A154,Spain!F:J,5,FALSE)</f>
        <v>#N/A</v>
      </c>
      <c r="AD154" s="12" t="e">
        <f>VLOOKUP(A154,Sweden!F:J,5,FALSE)</f>
        <v>#N/A</v>
      </c>
      <c r="AE154" s="12" t="e">
        <f>VLOOKUP(A154,Switzerland!F:J,5,FALSE)</f>
        <v>#N/A</v>
      </c>
      <c r="AF154" s="12" t="e">
        <f>VLOOKUP(A154,MSP!D:H,5,FALSE)</f>
        <v>#N/A</v>
      </c>
      <c r="AG154" s="12">
        <f t="shared" si="2"/>
        <v>2</v>
      </c>
    </row>
    <row r="155" spans="1:33" x14ac:dyDescent="0.25">
      <c r="A155" s="14" t="s">
        <v>223</v>
      </c>
      <c r="B155" s="12" t="e">
        <f>VLOOKUP(A155,Austria!F:J,5,FALSE)</f>
        <v>#N/A</v>
      </c>
      <c r="C155" s="12" t="e">
        <f>VLOOKUP(A155,Belgium!F:J,5,FALSE)</f>
        <v>#N/A</v>
      </c>
      <c r="D155" s="12" t="e">
        <f>VLOOKUP(A155,Bulgaria!F:J,5,FALSE)</f>
        <v>#N/A</v>
      </c>
      <c r="E155" s="12" t="e">
        <f>VLOOKUP(A155,Croatia!E:I,5,FALSE)</f>
        <v>#N/A</v>
      </c>
      <c r="F155" s="12" t="e">
        <f>VLOOKUP(A155,Cyprus!F:J,5,FALSE)</f>
        <v>#N/A</v>
      </c>
      <c r="G155" s="12" t="e">
        <v>#N/A</v>
      </c>
      <c r="H155" s="12" t="e">
        <f>VLOOKUP(A155,Denmark!E:I,5,FALSE)</f>
        <v>#N/A</v>
      </c>
      <c r="I155" s="12" t="e">
        <f>VLOOKUP(A155,Estonia!F:J,5,FALSE)</f>
        <v>#N/A</v>
      </c>
      <c r="J155" s="12" t="e">
        <f>VLOOKUP(A155,Finland!C:G,5,FALSE)</f>
        <v>#N/A</v>
      </c>
      <c r="K155" s="12" t="e">
        <f>VLOOKUP(A155,France!F:J,5,FALSE)</f>
        <v>#N/A</v>
      </c>
      <c r="L155" s="12" t="e">
        <f>VLOOKUP(A155,Germany!F:J,5,FALSE)</f>
        <v>#N/A</v>
      </c>
      <c r="M155" s="12" t="e">
        <f>VLOOKUP(A155,Greece!F:J,5,FALSE)</f>
        <v>#N/A</v>
      </c>
      <c r="N155" s="12" t="e">
        <f>VLOOKUP(A155,#REF!,5,FALSE)</f>
        <v>#REF!</v>
      </c>
      <c r="O155" s="12" t="e">
        <v>#N/A</v>
      </c>
      <c r="P155" s="12" t="e">
        <v>#N/A</v>
      </c>
      <c r="Q155" s="12" t="e">
        <f>VLOOKUP(A155,Ireland!F:J,5,FALSE)</f>
        <v>#N/A</v>
      </c>
      <c r="R155" s="12" t="e">
        <v>#N/A</v>
      </c>
      <c r="S155" s="12" t="e">
        <v>#N/A</v>
      </c>
      <c r="T155" s="12" t="e">
        <v>#N/A</v>
      </c>
      <c r="U155" s="12" t="e">
        <f>VLOOKUP(A155,Malta!E:I,5,FALSE)</f>
        <v>#N/A</v>
      </c>
      <c r="V155" s="12" t="e">
        <f>VLOOKUP(A155,Netherlands!F:J,5,FALSE)</f>
        <v>#N/A</v>
      </c>
      <c r="W155" s="12" t="str">
        <f>VLOOKUP(A155,Norway!F:J,5,FALSE)</f>
        <v>X</v>
      </c>
      <c r="X155" s="12" t="e">
        <v>#N/A</v>
      </c>
      <c r="Y155" s="12" t="e">
        <f>VLOOKUP(A155,Poland!F:J,5,FALSE)</f>
        <v>#N/A</v>
      </c>
      <c r="Z155" s="12" t="e">
        <f>VLOOKUP(A155,Portugal!E:I,5,FALSE)</f>
        <v>#N/A</v>
      </c>
      <c r="AA155" s="12" t="e">
        <f>VLOOKUP(A155,Slovakia!F:J,5,FALSE)</f>
        <v>#N/A</v>
      </c>
      <c r="AB155" s="12" t="e">
        <f>VLOOKUP(A155,Slovenia!E:I,5,FALSE)</f>
        <v>#N/A</v>
      </c>
      <c r="AC155" s="12" t="e">
        <f>VLOOKUP(A155,Spain!F:J,5,FALSE)</f>
        <v>#N/A</v>
      </c>
      <c r="AD155" s="12" t="e">
        <f>VLOOKUP(A155,Sweden!F:J,5,FALSE)</f>
        <v>#N/A</v>
      </c>
      <c r="AE155" s="12" t="e">
        <f>VLOOKUP(A155,Switzerland!F:J,5,FALSE)</f>
        <v>#N/A</v>
      </c>
      <c r="AF155" s="12" t="e">
        <f>VLOOKUP(A155,MSP!D:H,5,FALSE)</f>
        <v>#N/A</v>
      </c>
      <c r="AG155" s="12">
        <f t="shared" si="2"/>
        <v>1</v>
      </c>
    </row>
    <row r="156" spans="1:33" x14ac:dyDescent="0.25">
      <c r="A156" s="14" t="s">
        <v>224</v>
      </c>
      <c r="B156" s="12" t="e">
        <f>VLOOKUP(A156,Austria!F:J,5,FALSE)</f>
        <v>#N/A</v>
      </c>
      <c r="C156" s="12" t="e">
        <f>VLOOKUP(A156,Belgium!F:J,5,FALSE)</f>
        <v>#N/A</v>
      </c>
      <c r="D156" s="12" t="e">
        <f>VLOOKUP(A156,Bulgaria!F:J,5,FALSE)</f>
        <v>#N/A</v>
      </c>
      <c r="E156" s="12" t="e">
        <f>VLOOKUP(A156,Croatia!E:I,5,FALSE)</f>
        <v>#N/A</v>
      </c>
      <c r="F156" s="12" t="e">
        <f>VLOOKUP(A156,Cyprus!F:J,5,FALSE)</f>
        <v>#N/A</v>
      </c>
      <c r="G156" s="12" t="e">
        <v>#N/A</v>
      </c>
      <c r="H156" s="12" t="e">
        <f>VLOOKUP(A156,Denmark!E:I,5,FALSE)</f>
        <v>#N/A</v>
      </c>
      <c r="I156" s="12" t="e">
        <f>VLOOKUP(A156,Estonia!F:J,5,FALSE)</f>
        <v>#N/A</v>
      </c>
      <c r="J156" s="12" t="e">
        <f>VLOOKUP(A156,Finland!C:G,5,FALSE)</f>
        <v>#N/A</v>
      </c>
      <c r="K156" s="12" t="e">
        <f>VLOOKUP(A156,France!F:J,5,FALSE)</f>
        <v>#N/A</v>
      </c>
      <c r="L156" s="12" t="e">
        <f>VLOOKUP(A156,Germany!F:J,5,FALSE)</f>
        <v>#N/A</v>
      </c>
      <c r="M156" s="12" t="e">
        <f>VLOOKUP(A156,Greece!F:J,5,FALSE)</f>
        <v>#N/A</v>
      </c>
      <c r="N156" s="12" t="e">
        <f>VLOOKUP(A156,#REF!,5,FALSE)</f>
        <v>#REF!</v>
      </c>
      <c r="O156" s="12" t="e">
        <v>#N/A</v>
      </c>
      <c r="P156" s="12" t="e">
        <v>#N/A</v>
      </c>
      <c r="Q156" s="12" t="e">
        <f>VLOOKUP(A156,Ireland!F:J,5,FALSE)</f>
        <v>#N/A</v>
      </c>
      <c r="R156" s="12" t="e">
        <v>#N/A</v>
      </c>
      <c r="S156" s="12" t="e">
        <v>#N/A</v>
      </c>
      <c r="T156" s="12" t="e">
        <v>#N/A</v>
      </c>
      <c r="U156" s="12" t="e">
        <f>VLOOKUP(A156,Malta!E:I,5,FALSE)</f>
        <v>#N/A</v>
      </c>
      <c r="V156" s="12" t="e">
        <f>VLOOKUP(A156,Netherlands!F:J,5,FALSE)</f>
        <v>#N/A</v>
      </c>
      <c r="W156" s="12" t="e">
        <f>VLOOKUP(A156,Norway!F:J,5,FALSE)</f>
        <v>#N/A</v>
      </c>
      <c r="X156" s="12" t="e">
        <v>#N/A</v>
      </c>
      <c r="Y156" s="12" t="e">
        <f>VLOOKUP(A156,Poland!F:J,5,FALSE)</f>
        <v>#N/A</v>
      </c>
      <c r="Z156" s="12" t="e">
        <f>VLOOKUP(A156,Portugal!E:I,5,FALSE)</f>
        <v>#N/A</v>
      </c>
      <c r="AA156" s="12" t="e">
        <f>VLOOKUP(A156,Slovakia!F:J,5,FALSE)</f>
        <v>#N/A</v>
      </c>
      <c r="AB156" s="12" t="e">
        <f>VLOOKUP(A156,Slovenia!E:I,5,FALSE)</f>
        <v>#N/A</v>
      </c>
      <c r="AC156" s="12" t="e">
        <f>VLOOKUP(A156,Spain!F:J,5,FALSE)</f>
        <v>#N/A</v>
      </c>
      <c r="AD156" s="12" t="str">
        <f>VLOOKUP(A156,Sweden!F:J,5,FALSE)</f>
        <v>X</v>
      </c>
      <c r="AE156" s="12" t="e">
        <f>VLOOKUP(A156,Switzerland!F:J,5,FALSE)</f>
        <v>#N/A</v>
      </c>
      <c r="AF156" s="12" t="e">
        <f>VLOOKUP(A156,MSP!D:H,5,FALSE)</f>
        <v>#N/A</v>
      </c>
      <c r="AG156" s="12">
        <f t="shared" si="2"/>
        <v>1</v>
      </c>
    </row>
    <row r="157" spans="1:33" x14ac:dyDescent="0.25">
      <c r="A157" s="14" t="s">
        <v>225</v>
      </c>
      <c r="B157" s="12" t="e">
        <f>VLOOKUP(A157,Austria!F:J,5,FALSE)</f>
        <v>#N/A</v>
      </c>
      <c r="C157" s="12" t="e">
        <f>VLOOKUP(A157,Belgium!F:J,5,FALSE)</f>
        <v>#N/A</v>
      </c>
      <c r="D157" s="12" t="e">
        <f>VLOOKUP(A157,Bulgaria!F:J,5,FALSE)</f>
        <v>#N/A</v>
      </c>
      <c r="E157" s="12" t="e">
        <f>VLOOKUP(A157,Croatia!E:I,5,FALSE)</f>
        <v>#N/A</v>
      </c>
      <c r="F157" s="12" t="e">
        <f>VLOOKUP(A157,Cyprus!F:J,5,FALSE)</f>
        <v>#N/A</v>
      </c>
      <c r="G157" s="12" t="e">
        <v>#N/A</v>
      </c>
      <c r="H157" s="12" t="e">
        <f>VLOOKUP(A157,Denmark!E:I,5,FALSE)</f>
        <v>#N/A</v>
      </c>
      <c r="I157" s="12" t="e">
        <f>VLOOKUP(A157,Estonia!F:J,5,FALSE)</f>
        <v>#N/A</v>
      </c>
      <c r="J157" s="12" t="e">
        <f>VLOOKUP(A157,Finland!C:G,5,FALSE)</f>
        <v>#N/A</v>
      </c>
      <c r="K157" s="12" t="e">
        <f>VLOOKUP(A157,France!F:J,5,FALSE)</f>
        <v>#N/A</v>
      </c>
      <c r="L157" s="12" t="e">
        <f>VLOOKUP(A157,Germany!F:J,5,FALSE)</f>
        <v>#N/A</v>
      </c>
      <c r="M157" s="12" t="e">
        <f>VLOOKUP(A157,Greece!F:J,5,FALSE)</f>
        <v>#N/A</v>
      </c>
      <c r="N157" s="12" t="e">
        <f>VLOOKUP(A157,#REF!,5,FALSE)</f>
        <v>#REF!</v>
      </c>
      <c r="O157" s="12" t="e">
        <v>#N/A</v>
      </c>
      <c r="P157" s="12" t="e">
        <v>#N/A</v>
      </c>
      <c r="Q157" s="12" t="e">
        <f>VLOOKUP(A157,Ireland!F:J,5,FALSE)</f>
        <v>#N/A</v>
      </c>
      <c r="R157" s="12" t="e">
        <v>#N/A</v>
      </c>
      <c r="S157" s="12" t="e">
        <v>#N/A</v>
      </c>
      <c r="T157" s="12" t="e">
        <v>#N/A</v>
      </c>
      <c r="U157" s="12" t="str">
        <f>VLOOKUP(A157,Malta!E:I,5,FALSE)</f>
        <v>X</v>
      </c>
      <c r="V157" s="12" t="str">
        <f>VLOOKUP(A157,Netherlands!F:J,5,FALSE)</f>
        <v>X</v>
      </c>
      <c r="W157" s="12" t="e">
        <f>VLOOKUP(A157,Norway!F:J,5,FALSE)</f>
        <v>#N/A</v>
      </c>
      <c r="X157" s="12" t="e">
        <v>#N/A</v>
      </c>
      <c r="Y157" s="12" t="e">
        <f>VLOOKUP(A157,Poland!F:J,5,FALSE)</f>
        <v>#N/A</v>
      </c>
      <c r="Z157" s="12" t="e">
        <f>VLOOKUP(A157,Portugal!E:I,5,FALSE)</f>
        <v>#N/A</v>
      </c>
      <c r="AA157" s="12" t="e">
        <f>VLOOKUP(A157,Slovakia!F:J,5,FALSE)</f>
        <v>#N/A</v>
      </c>
      <c r="AB157" s="12" t="e">
        <f>VLOOKUP(A157,Slovenia!E:I,5,FALSE)</f>
        <v>#N/A</v>
      </c>
      <c r="AC157" s="12" t="e">
        <f>VLOOKUP(A157,Spain!F:J,5,FALSE)</f>
        <v>#N/A</v>
      </c>
      <c r="AD157" s="12" t="e">
        <f>VLOOKUP(A157,Sweden!F:J,5,FALSE)</f>
        <v>#N/A</v>
      </c>
      <c r="AE157" s="12" t="e">
        <f>VLOOKUP(A157,Switzerland!F:J,5,FALSE)</f>
        <v>#N/A</v>
      </c>
      <c r="AF157" s="12" t="e">
        <f>VLOOKUP(A157,MSP!D:H,5,FALSE)</f>
        <v>#N/A</v>
      </c>
      <c r="AG157" s="12">
        <f t="shared" si="2"/>
        <v>2</v>
      </c>
    </row>
    <row r="158" spans="1:33" x14ac:dyDescent="0.25">
      <c r="A158" s="14" t="s">
        <v>226</v>
      </c>
      <c r="B158" s="12" t="e">
        <f>VLOOKUP(A158,Austria!F:J,5,FALSE)</f>
        <v>#N/A</v>
      </c>
      <c r="C158" s="12" t="e">
        <f>VLOOKUP(A158,Belgium!F:J,5,FALSE)</f>
        <v>#N/A</v>
      </c>
      <c r="D158" s="12" t="e">
        <f>VLOOKUP(A158,Bulgaria!F:J,5,FALSE)</f>
        <v>#N/A</v>
      </c>
      <c r="E158" s="12" t="e">
        <f>VLOOKUP(A158,Croatia!E:I,5,FALSE)</f>
        <v>#N/A</v>
      </c>
      <c r="F158" s="12" t="e">
        <f>VLOOKUP(A158,Cyprus!F:J,5,FALSE)</f>
        <v>#N/A</v>
      </c>
      <c r="G158" s="12" t="e">
        <v>#N/A</v>
      </c>
      <c r="H158" s="12" t="e">
        <f>VLOOKUP(A158,Denmark!E:I,5,FALSE)</f>
        <v>#N/A</v>
      </c>
      <c r="I158" s="12" t="e">
        <f>VLOOKUP(A158,Estonia!F:J,5,FALSE)</f>
        <v>#N/A</v>
      </c>
      <c r="J158" s="12" t="e">
        <f>VLOOKUP(A158,Finland!C:G,5,FALSE)</f>
        <v>#N/A</v>
      </c>
      <c r="K158" s="12" t="e">
        <f>VLOOKUP(A158,France!F:J,5,FALSE)</f>
        <v>#N/A</v>
      </c>
      <c r="L158" s="12" t="e">
        <f>VLOOKUP(A158,Germany!F:J,5,FALSE)</f>
        <v>#N/A</v>
      </c>
      <c r="M158" s="12" t="e">
        <f>VLOOKUP(A158,Greece!F:J,5,FALSE)</f>
        <v>#N/A</v>
      </c>
      <c r="N158" s="12" t="e">
        <f>VLOOKUP(A158,#REF!,5,FALSE)</f>
        <v>#REF!</v>
      </c>
      <c r="O158" s="12" t="e">
        <v>#N/A</v>
      </c>
      <c r="P158" s="12" t="e">
        <v>#N/A</v>
      </c>
      <c r="Q158" s="12" t="e">
        <f>VLOOKUP(A158,Ireland!F:J,5,FALSE)</f>
        <v>#N/A</v>
      </c>
      <c r="R158" s="12" t="e">
        <v>#N/A</v>
      </c>
      <c r="S158" s="12" t="e">
        <v>#N/A</v>
      </c>
      <c r="T158" s="12" t="e">
        <v>#N/A</v>
      </c>
      <c r="U158" s="12" t="str">
        <f>VLOOKUP(A158,Malta!E:I,5,FALSE)</f>
        <v>X</v>
      </c>
      <c r="V158" s="12" t="str">
        <f>VLOOKUP(A158,Netherlands!F:J,5,FALSE)</f>
        <v>X</v>
      </c>
      <c r="W158" s="12" t="e">
        <f>VLOOKUP(A158,Norway!F:J,5,FALSE)</f>
        <v>#N/A</v>
      </c>
      <c r="X158" s="12" t="e">
        <v>#N/A</v>
      </c>
      <c r="Y158" s="12" t="e">
        <f>VLOOKUP(A158,Poland!F:J,5,FALSE)</f>
        <v>#N/A</v>
      </c>
      <c r="Z158" s="12" t="e">
        <f>VLOOKUP(A158,Portugal!E:I,5,FALSE)</f>
        <v>#N/A</v>
      </c>
      <c r="AA158" s="12" t="e">
        <f>VLOOKUP(A158,Slovakia!F:J,5,FALSE)</f>
        <v>#N/A</v>
      </c>
      <c r="AB158" s="12" t="e">
        <f>VLOOKUP(A158,Slovenia!E:I,5,FALSE)</f>
        <v>#N/A</v>
      </c>
      <c r="AC158" s="12" t="e">
        <f>VLOOKUP(A158,Spain!F:J,5,FALSE)</f>
        <v>#N/A</v>
      </c>
      <c r="AD158" s="12" t="e">
        <f>VLOOKUP(A158,Sweden!F:J,5,FALSE)</f>
        <v>#N/A</v>
      </c>
      <c r="AE158" s="12" t="e">
        <f>VLOOKUP(A158,Switzerland!F:J,5,FALSE)</f>
        <v>#N/A</v>
      </c>
      <c r="AF158" s="12" t="e">
        <f>VLOOKUP(A158,MSP!D:H,5,FALSE)</f>
        <v>#N/A</v>
      </c>
      <c r="AG158" s="12">
        <f t="shared" si="2"/>
        <v>2</v>
      </c>
    </row>
    <row r="159" spans="1:33" x14ac:dyDescent="0.25">
      <c r="A159" s="22" t="s">
        <v>227</v>
      </c>
      <c r="B159" s="12" t="e">
        <f>VLOOKUP(A159,Austria!F:J,5,FALSE)</f>
        <v>#N/A</v>
      </c>
      <c r="C159" s="12" t="e">
        <f>VLOOKUP(A159,Belgium!F:J,5,FALSE)</f>
        <v>#N/A</v>
      </c>
      <c r="D159" s="12" t="e">
        <f>VLOOKUP(A159,Bulgaria!F:J,5,FALSE)</f>
        <v>#N/A</v>
      </c>
      <c r="E159" s="12" t="e">
        <f>VLOOKUP(A159,Croatia!E:I,5,FALSE)</f>
        <v>#N/A</v>
      </c>
      <c r="F159" s="12" t="str">
        <f>VLOOKUP(A159,Cyprus!F:J,5,FALSE)</f>
        <v>X</v>
      </c>
      <c r="G159" s="12" t="e">
        <v>#N/A</v>
      </c>
      <c r="H159" s="12" t="e">
        <f>VLOOKUP(A159,Denmark!E:I,5,FALSE)</f>
        <v>#N/A</v>
      </c>
      <c r="I159" s="12" t="e">
        <f>VLOOKUP(A159,Estonia!F:J,5,FALSE)</f>
        <v>#N/A</v>
      </c>
      <c r="J159" s="12" t="e">
        <f>VLOOKUP(A159,Finland!C:G,5,FALSE)</f>
        <v>#N/A</v>
      </c>
      <c r="K159" s="12" t="e">
        <f>VLOOKUP(A159,France!F:J,5,FALSE)</f>
        <v>#N/A</v>
      </c>
      <c r="L159" s="12" t="e">
        <f>VLOOKUP(A159,Germany!F:J,5,FALSE)</f>
        <v>#N/A</v>
      </c>
      <c r="M159" s="12" t="e">
        <f>VLOOKUP(A159,Greece!F:J,5,FALSE)</f>
        <v>#N/A</v>
      </c>
      <c r="N159" s="12" t="e">
        <f>VLOOKUP(A159,#REF!,5,FALSE)</f>
        <v>#REF!</v>
      </c>
      <c r="O159" s="12" t="e">
        <v>#N/A</v>
      </c>
      <c r="P159" s="12" t="e">
        <v>#N/A</v>
      </c>
      <c r="Q159" s="12" t="str">
        <f>VLOOKUP(A159,Ireland!F:J,5,FALSE)</f>
        <v>X</v>
      </c>
      <c r="R159" s="12" t="e">
        <v>#N/A</v>
      </c>
      <c r="S159" s="12" t="e">
        <v>#N/A</v>
      </c>
      <c r="T159" s="12" t="e">
        <v>#N/A</v>
      </c>
      <c r="U159" s="12" t="e">
        <f>VLOOKUP(A159,Malta!E:I,5,FALSE)</f>
        <v>#N/A</v>
      </c>
      <c r="V159" s="12" t="e">
        <f>VLOOKUP(A159,Netherlands!F:J,5,FALSE)</f>
        <v>#N/A</v>
      </c>
      <c r="W159" s="12" t="e">
        <f>VLOOKUP(A159,Norway!F:J,5,FALSE)</f>
        <v>#N/A</v>
      </c>
      <c r="X159" s="12" t="e">
        <v>#N/A</v>
      </c>
      <c r="Y159" s="12" t="e">
        <f>VLOOKUP(A159,Poland!F:J,5,FALSE)</f>
        <v>#N/A</v>
      </c>
      <c r="Z159" s="12" t="e">
        <f>VLOOKUP(A159,Portugal!E:I,5,FALSE)</f>
        <v>#N/A</v>
      </c>
      <c r="AA159" s="12" t="e">
        <f>VLOOKUP(A159,Slovakia!F:J,5,FALSE)</f>
        <v>#N/A</v>
      </c>
      <c r="AB159" s="12" t="e">
        <f>VLOOKUP(A159,Slovenia!E:I,5,FALSE)</f>
        <v>#N/A</v>
      </c>
      <c r="AC159" s="12" t="e">
        <f>VLOOKUP(A159,Spain!F:J,5,FALSE)</f>
        <v>#N/A</v>
      </c>
      <c r="AD159" s="12" t="e">
        <f>VLOOKUP(A159,Sweden!F:J,5,FALSE)</f>
        <v>#N/A</v>
      </c>
      <c r="AE159" s="12" t="e">
        <f>VLOOKUP(A159,Switzerland!F:J,5,FALSE)</f>
        <v>#N/A</v>
      </c>
      <c r="AF159" s="12" t="e">
        <f>VLOOKUP(A159,MSP!D:H,5,FALSE)</f>
        <v>#N/A</v>
      </c>
      <c r="AG159" s="12">
        <f t="shared" si="2"/>
        <v>2</v>
      </c>
    </row>
    <row r="160" spans="1:33" x14ac:dyDescent="0.25">
      <c r="A160" s="14" t="s">
        <v>228</v>
      </c>
      <c r="B160" s="12" t="e">
        <f>VLOOKUP(A160,Austria!F:J,5,FALSE)</f>
        <v>#N/A</v>
      </c>
      <c r="C160" s="12" t="e">
        <f>VLOOKUP(A160,Belgium!F:J,5,FALSE)</f>
        <v>#N/A</v>
      </c>
      <c r="D160" s="12" t="e">
        <f>VLOOKUP(A160,Bulgaria!F:J,5,FALSE)</f>
        <v>#N/A</v>
      </c>
      <c r="E160" s="12" t="e">
        <f>VLOOKUP(A160,Croatia!E:I,5,FALSE)</f>
        <v>#N/A</v>
      </c>
      <c r="F160" s="12" t="e">
        <f>VLOOKUP(A160,Cyprus!F:J,5,FALSE)</f>
        <v>#N/A</v>
      </c>
      <c r="G160" s="12" t="e">
        <v>#N/A</v>
      </c>
      <c r="H160" s="12" t="e">
        <f>VLOOKUP(A160,Denmark!E:I,5,FALSE)</f>
        <v>#N/A</v>
      </c>
      <c r="I160" s="12" t="e">
        <f>VLOOKUP(A160,Estonia!F:J,5,FALSE)</f>
        <v>#N/A</v>
      </c>
      <c r="J160" s="12" t="e">
        <f>VLOOKUP(A160,Finland!C:G,5,FALSE)</f>
        <v>#N/A</v>
      </c>
      <c r="K160" s="12" t="e">
        <f>VLOOKUP(A160,France!F:J,5,FALSE)</f>
        <v>#N/A</v>
      </c>
      <c r="L160" s="12" t="e">
        <f>VLOOKUP(A160,Germany!F:J,5,FALSE)</f>
        <v>#N/A</v>
      </c>
      <c r="M160" s="12" t="str">
        <f>VLOOKUP(A160,Greece!F:J,5,FALSE)</f>
        <v>X</v>
      </c>
      <c r="N160" s="12" t="e">
        <f>VLOOKUP(A160,#REF!,5,FALSE)</f>
        <v>#REF!</v>
      </c>
      <c r="O160" s="12" t="e">
        <v>#N/A</v>
      </c>
      <c r="P160" s="12" t="e">
        <v>#N/A</v>
      </c>
      <c r="Q160" s="12" t="e">
        <f>VLOOKUP(A160,Ireland!F:J,5,FALSE)</f>
        <v>#N/A</v>
      </c>
      <c r="R160" s="12" t="e">
        <v>#N/A</v>
      </c>
      <c r="S160" s="12" t="e">
        <v>#N/A</v>
      </c>
      <c r="T160" s="12" t="e">
        <v>#N/A</v>
      </c>
      <c r="U160" s="12" t="e">
        <f>VLOOKUP(A160,Malta!E:I,5,FALSE)</f>
        <v>#N/A</v>
      </c>
      <c r="V160" s="12" t="e">
        <f>VLOOKUP(A160,Netherlands!F:J,5,FALSE)</f>
        <v>#N/A</v>
      </c>
      <c r="W160" s="12" t="e">
        <f>VLOOKUP(A160,Norway!F:J,5,FALSE)</f>
        <v>#N/A</v>
      </c>
      <c r="X160" s="12" t="e">
        <v>#N/A</v>
      </c>
      <c r="Y160" s="12" t="e">
        <f>VLOOKUP(A160,Poland!F:J,5,FALSE)</f>
        <v>#N/A</v>
      </c>
      <c r="Z160" s="12" t="e">
        <f>VLOOKUP(A160,Portugal!E:I,5,FALSE)</f>
        <v>#N/A</v>
      </c>
      <c r="AA160" s="12" t="e">
        <f>VLOOKUP(A160,Slovakia!F:J,5,FALSE)</f>
        <v>#N/A</v>
      </c>
      <c r="AB160" s="12" t="e">
        <f>VLOOKUP(A160,Slovenia!E:I,5,FALSE)</f>
        <v>#N/A</v>
      </c>
      <c r="AC160" s="12" t="e">
        <f>VLOOKUP(A160,Spain!F:J,5,FALSE)</f>
        <v>#N/A</v>
      </c>
      <c r="AD160" s="12" t="e">
        <f>VLOOKUP(A160,Sweden!F:J,5,FALSE)</f>
        <v>#N/A</v>
      </c>
      <c r="AE160" s="12" t="e">
        <f>VLOOKUP(A160,Switzerland!F:J,5,FALSE)</f>
        <v>#N/A</v>
      </c>
      <c r="AF160" s="12" t="e">
        <f>VLOOKUP(A160,MSP!D:H,5,FALSE)</f>
        <v>#N/A</v>
      </c>
      <c r="AG160" s="12">
        <f t="shared" si="2"/>
        <v>1</v>
      </c>
    </row>
    <row r="161" spans="1:33" x14ac:dyDescent="0.25">
      <c r="A161" s="14" t="s">
        <v>229</v>
      </c>
      <c r="B161" s="12" t="e">
        <f>VLOOKUP(A161,Austria!F:J,5,FALSE)</f>
        <v>#N/A</v>
      </c>
      <c r="C161" s="12" t="e">
        <f>VLOOKUP(A161,Belgium!F:J,5,FALSE)</f>
        <v>#N/A</v>
      </c>
      <c r="D161" s="12" t="e">
        <f>VLOOKUP(A161,Bulgaria!F:J,5,FALSE)</f>
        <v>#N/A</v>
      </c>
      <c r="E161" s="12" t="e">
        <f>VLOOKUP(A161,Croatia!E:I,5,FALSE)</f>
        <v>#N/A</v>
      </c>
      <c r="F161" s="12" t="str">
        <f>VLOOKUP(A161,Cyprus!F:J,5,FALSE)</f>
        <v>X</v>
      </c>
      <c r="G161" s="12" t="e">
        <v>#N/A</v>
      </c>
      <c r="H161" s="12" t="e">
        <f>VLOOKUP(A161,Denmark!E:I,5,FALSE)</f>
        <v>#N/A</v>
      </c>
      <c r="I161" s="12" t="e">
        <f>VLOOKUP(A161,Estonia!F:J,5,FALSE)</f>
        <v>#N/A</v>
      </c>
      <c r="J161" s="12" t="e">
        <f>VLOOKUP(A161,Finland!C:G,5,FALSE)</f>
        <v>#N/A</v>
      </c>
      <c r="K161" s="12" t="e">
        <f>VLOOKUP(A161,France!F:J,5,FALSE)</f>
        <v>#N/A</v>
      </c>
      <c r="L161" s="12" t="e">
        <f>VLOOKUP(A161,Germany!F:J,5,FALSE)</f>
        <v>#N/A</v>
      </c>
      <c r="M161" s="12" t="e">
        <f>VLOOKUP(A161,Greece!F:J,5,FALSE)</f>
        <v>#N/A</v>
      </c>
      <c r="N161" s="12" t="e">
        <f>VLOOKUP(A161,#REF!,5,FALSE)</f>
        <v>#REF!</v>
      </c>
      <c r="O161" s="12" t="e">
        <v>#N/A</v>
      </c>
      <c r="P161" s="12" t="e">
        <v>#N/A</v>
      </c>
      <c r="Q161" s="12" t="e">
        <f>VLOOKUP(A161,Ireland!F:J,5,FALSE)</f>
        <v>#N/A</v>
      </c>
      <c r="R161" s="12" t="e">
        <v>#N/A</v>
      </c>
      <c r="S161" s="12" t="e">
        <v>#N/A</v>
      </c>
      <c r="T161" s="12" t="e">
        <v>#N/A</v>
      </c>
      <c r="U161" s="12" t="e">
        <f>VLOOKUP(A161,Malta!E:I,5,FALSE)</f>
        <v>#N/A</v>
      </c>
      <c r="V161" s="12" t="e">
        <f>VLOOKUP(A161,Netherlands!F:J,5,FALSE)</f>
        <v>#N/A</v>
      </c>
      <c r="W161" s="12" t="e">
        <f>VLOOKUP(A161,Norway!F:J,5,FALSE)</f>
        <v>#N/A</v>
      </c>
      <c r="X161" s="12" t="e">
        <v>#N/A</v>
      </c>
      <c r="Y161" s="12" t="e">
        <f>VLOOKUP(A161,Poland!F:J,5,FALSE)</f>
        <v>#N/A</v>
      </c>
      <c r="Z161" s="12" t="e">
        <f>VLOOKUP(A161,Portugal!E:I,5,FALSE)</f>
        <v>#N/A</v>
      </c>
      <c r="AA161" s="12" t="e">
        <f>VLOOKUP(A161,Slovakia!F:J,5,FALSE)</f>
        <v>#N/A</v>
      </c>
      <c r="AB161" s="12" t="e">
        <f>VLOOKUP(A161,Slovenia!E:I,5,FALSE)</f>
        <v>#N/A</v>
      </c>
      <c r="AC161" s="12" t="e">
        <f>VLOOKUP(A161,Spain!F:J,5,FALSE)</f>
        <v>#N/A</v>
      </c>
      <c r="AD161" s="12" t="e">
        <f>VLOOKUP(A161,Sweden!F:J,5,FALSE)</f>
        <v>#N/A</v>
      </c>
      <c r="AE161" s="12" t="e">
        <f>VLOOKUP(A161,Switzerland!F:J,5,FALSE)</f>
        <v>#N/A</v>
      </c>
      <c r="AF161" s="12" t="e">
        <f>VLOOKUP(A161,MSP!D:H,5,FALSE)</f>
        <v>#N/A</v>
      </c>
      <c r="AG161" s="12">
        <f t="shared" si="2"/>
        <v>1</v>
      </c>
    </row>
    <row r="162" spans="1:33" x14ac:dyDescent="0.25">
      <c r="A162" s="14" t="s">
        <v>230</v>
      </c>
      <c r="B162" s="12" t="e">
        <f>VLOOKUP(A162,Austria!F:J,5,FALSE)</f>
        <v>#N/A</v>
      </c>
      <c r="C162" s="12" t="e">
        <f>VLOOKUP(A162,Belgium!F:J,5,FALSE)</f>
        <v>#N/A</v>
      </c>
      <c r="D162" s="12" t="e">
        <f>VLOOKUP(A162,Bulgaria!F:J,5,FALSE)</f>
        <v>#N/A</v>
      </c>
      <c r="E162" s="12" t="e">
        <f>VLOOKUP(A162,Croatia!E:I,5,FALSE)</f>
        <v>#N/A</v>
      </c>
      <c r="F162" s="12" t="str">
        <f>VLOOKUP(A162,Cyprus!F:J,5,FALSE)</f>
        <v>X</v>
      </c>
      <c r="G162" s="12" t="e">
        <v>#N/A</v>
      </c>
      <c r="H162" s="12" t="e">
        <f>VLOOKUP(A162,Denmark!E:I,5,FALSE)</f>
        <v>#N/A</v>
      </c>
      <c r="I162" s="12" t="e">
        <f>VLOOKUP(A162,Estonia!F:J,5,FALSE)</f>
        <v>#N/A</v>
      </c>
      <c r="J162" s="12" t="e">
        <f>VLOOKUP(A162,Finland!C:G,5,FALSE)</f>
        <v>#N/A</v>
      </c>
      <c r="K162" s="12" t="e">
        <f>VLOOKUP(A162,France!F:J,5,FALSE)</f>
        <v>#N/A</v>
      </c>
      <c r="L162" s="12" t="e">
        <f>VLOOKUP(A162,Germany!F:J,5,FALSE)</f>
        <v>#N/A</v>
      </c>
      <c r="M162" s="12" t="e">
        <f>VLOOKUP(A162,Greece!F:J,5,FALSE)</f>
        <v>#N/A</v>
      </c>
      <c r="N162" s="12" t="e">
        <f>VLOOKUP(A162,#REF!,5,FALSE)</f>
        <v>#REF!</v>
      </c>
      <c r="O162" s="12" t="e">
        <v>#N/A</v>
      </c>
      <c r="P162" s="12" t="e">
        <v>#N/A</v>
      </c>
      <c r="Q162" s="12" t="e">
        <f>VLOOKUP(A162,Ireland!F:J,5,FALSE)</f>
        <v>#N/A</v>
      </c>
      <c r="R162" s="12" t="e">
        <v>#N/A</v>
      </c>
      <c r="S162" s="12" t="e">
        <v>#N/A</v>
      </c>
      <c r="T162" s="12" t="e">
        <v>#N/A</v>
      </c>
      <c r="U162" s="12" t="e">
        <f>VLOOKUP(A162,Malta!E:I,5,FALSE)</f>
        <v>#N/A</v>
      </c>
      <c r="V162" s="12" t="e">
        <f>VLOOKUP(A162,Netherlands!F:J,5,FALSE)</f>
        <v>#N/A</v>
      </c>
      <c r="W162" s="12" t="e">
        <f>VLOOKUP(A162,Norway!F:J,5,FALSE)</f>
        <v>#N/A</v>
      </c>
      <c r="X162" s="12" t="e">
        <v>#N/A</v>
      </c>
      <c r="Y162" s="12" t="e">
        <f>VLOOKUP(A162,Poland!F:J,5,FALSE)</f>
        <v>#N/A</v>
      </c>
      <c r="Z162" s="12" t="e">
        <f>VLOOKUP(A162,Portugal!E:I,5,FALSE)</f>
        <v>#N/A</v>
      </c>
      <c r="AA162" s="12" t="e">
        <f>VLOOKUP(A162,Slovakia!F:J,5,FALSE)</f>
        <v>#N/A</v>
      </c>
      <c r="AB162" s="12" t="e">
        <f>VLOOKUP(A162,Slovenia!E:I,5,FALSE)</f>
        <v>#N/A</v>
      </c>
      <c r="AC162" s="12" t="e">
        <f>VLOOKUP(A162,Spain!F:J,5,FALSE)</f>
        <v>#N/A</v>
      </c>
      <c r="AD162" s="12" t="e">
        <f>VLOOKUP(A162,Sweden!F:J,5,FALSE)</f>
        <v>#N/A</v>
      </c>
      <c r="AE162" s="12" t="e">
        <f>VLOOKUP(A162,Switzerland!F:J,5,FALSE)</f>
        <v>#N/A</v>
      </c>
      <c r="AF162" s="12" t="e">
        <f>VLOOKUP(A162,MSP!D:H,5,FALSE)</f>
        <v>#N/A</v>
      </c>
      <c r="AG162" s="12">
        <f t="shared" si="2"/>
        <v>1</v>
      </c>
    </row>
    <row r="163" spans="1:33" x14ac:dyDescent="0.25">
      <c r="A163" s="14" t="s">
        <v>231</v>
      </c>
      <c r="B163" s="12" t="e">
        <f>VLOOKUP(A163,Austria!F:J,5,FALSE)</f>
        <v>#N/A</v>
      </c>
      <c r="C163" s="12" t="e">
        <f>VLOOKUP(A163,Belgium!F:J,5,FALSE)</f>
        <v>#N/A</v>
      </c>
      <c r="D163" s="12" t="e">
        <f>VLOOKUP(A163,Bulgaria!F:J,5,FALSE)</f>
        <v>#N/A</v>
      </c>
      <c r="E163" s="12" t="e">
        <f>VLOOKUP(A163,Croatia!E:I,5,FALSE)</f>
        <v>#N/A</v>
      </c>
      <c r="F163" s="12" t="str">
        <f>VLOOKUP(A163,Cyprus!F:J,5,FALSE)</f>
        <v>X</v>
      </c>
      <c r="G163" s="12" t="e">
        <v>#N/A</v>
      </c>
      <c r="H163" s="12" t="e">
        <f>VLOOKUP(A163,Denmark!E:I,5,FALSE)</f>
        <v>#N/A</v>
      </c>
      <c r="I163" s="12" t="e">
        <f>VLOOKUP(A163,Estonia!F:J,5,FALSE)</f>
        <v>#N/A</v>
      </c>
      <c r="J163" s="12" t="e">
        <f>VLOOKUP(A163,Finland!C:G,5,FALSE)</f>
        <v>#N/A</v>
      </c>
      <c r="K163" s="12" t="str">
        <f>VLOOKUP(A163,France!F:J,5,FALSE)</f>
        <v>X</v>
      </c>
      <c r="L163" s="12" t="e">
        <f>VLOOKUP(A163,Germany!F:J,5,FALSE)</f>
        <v>#N/A</v>
      </c>
      <c r="M163" s="12" t="e">
        <f>VLOOKUP(A163,Greece!F:J,5,FALSE)</f>
        <v>#N/A</v>
      </c>
      <c r="N163" s="12" t="e">
        <f>VLOOKUP(A163,#REF!,5,FALSE)</f>
        <v>#REF!</v>
      </c>
      <c r="O163" s="12" t="e">
        <v>#N/A</v>
      </c>
      <c r="P163" s="12" t="e">
        <v>#N/A</v>
      </c>
      <c r="Q163" s="12" t="e">
        <f>VLOOKUP(A163,Ireland!F:J,5,FALSE)</f>
        <v>#N/A</v>
      </c>
      <c r="R163" s="12" t="e">
        <v>#N/A</v>
      </c>
      <c r="S163" s="12" t="e">
        <v>#N/A</v>
      </c>
      <c r="T163" s="12" t="e">
        <v>#N/A</v>
      </c>
      <c r="U163" s="12" t="e">
        <f>VLOOKUP(A163,Malta!E:I,5,FALSE)</f>
        <v>#N/A</v>
      </c>
      <c r="V163" s="12" t="e">
        <f>VLOOKUP(A163,Netherlands!F:J,5,FALSE)</f>
        <v>#N/A</v>
      </c>
      <c r="W163" s="12" t="e">
        <f>VLOOKUP(A163,Norway!F:J,5,FALSE)</f>
        <v>#N/A</v>
      </c>
      <c r="X163" s="12" t="e">
        <v>#N/A</v>
      </c>
      <c r="Y163" s="12" t="e">
        <f>VLOOKUP(A163,Poland!F:J,5,FALSE)</f>
        <v>#N/A</v>
      </c>
      <c r="Z163" s="12" t="str">
        <f>VLOOKUP(A163,Portugal!E:I,5,FALSE)</f>
        <v>X</v>
      </c>
      <c r="AA163" s="12" t="e">
        <f>VLOOKUP(A163,Slovakia!F:J,5,FALSE)</f>
        <v>#N/A</v>
      </c>
      <c r="AB163" s="12" t="e">
        <f>VLOOKUP(A163,Slovenia!E:I,5,FALSE)</f>
        <v>#N/A</v>
      </c>
      <c r="AC163" s="12" t="e">
        <f>VLOOKUP(A163,Spain!F:J,5,FALSE)</f>
        <v>#N/A</v>
      </c>
      <c r="AD163" s="12" t="e">
        <f>VLOOKUP(A163,Sweden!F:J,5,FALSE)</f>
        <v>#N/A</v>
      </c>
      <c r="AE163" s="12" t="e">
        <f>VLOOKUP(A163,Switzerland!F:J,5,FALSE)</f>
        <v>#N/A</v>
      </c>
      <c r="AF163" s="12" t="e">
        <f>VLOOKUP(A163,MSP!D:H,5,FALSE)</f>
        <v>#N/A</v>
      </c>
      <c r="AG163" s="12">
        <f t="shared" si="2"/>
        <v>3</v>
      </c>
    </row>
    <row r="164" spans="1:33" x14ac:dyDescent="0.25">
      <c r="A164" s="14" t="s">
        <v>232</v>
      </c>
      <c r="B164" s="12" t="e">
        <f>VLOOKUP(A164,Austria!F:J,5,FALSE)</f>
        <v>#N/A</v>
      </c>
      <c r="C164" s="12" t="e">
        <f>VLOOKUP(A164,Belgium!F:J,5,FALSE)</f>
        <v>#N/A</v>
      </c>
      <c r="D164" s="12" t="e">
        <f>VLOOKUP(A164,Bulgaria!F:J,5,FALSE)</f>
        <v>#N/A</v>
      </c>
      <c r="E164" s="12" t="e">
        <f>VLOOKUP(A164,Croatia!E:I,5,FALSE)</f>
        <v>#N/A</v>
      </c>
      <c r="F164" s="12" t="e">
        <f>VLOOKUP(A164,Cyprus!F:J,5,FALSE)</f>
        <v>#N/A</v>
      </c>
      <c r="G164" s="12" t="e">
        <v>#N/A</v>
      </c>
      <c r="H164" s="12" t="e">
        <f>VLOOKUP(A164,Denmark!E:I,5,FALSE)</f>
        <v>#N/A</v>
      </c>
      <c r="I164" s="12" t="e">
        <f>VLOOKUP(A164,Estonia!F:J,5,FALSE)</f>
        <v>#N/A</v>
      </c>
      <c r="J164" s="12" t="e">
        <f>VLOOKUP(A164,Finland!C:G,5,FALSE)</f>
        <v>#N/A</v>
      </c>
      <c r="K164" s="12" t="e">
        <f>VLOOKUP(A164,France!F:J,5,FALSE)</f>
        <v>#N/A</v>
      </c>
      <c r="L164" s="12" t="e">
        <f>VLOOKUP(A164,Germany!F:J,5,FALSE)</f>
        <v>#N/A</v>
      </c>
      <c r="M164" s="12" t="e">
        <f>VLOOKUP(A164,Greece!F:J,5,FALSE)</f>
        <v>#N/A</v>
      </c>
      <c r="N164" s="12" t="e">
        <f>VLOOKUP(A164,#REF!,5,FALSE)</f>
        <v>#REF!</v>
      </c>
      <c r="O164" s="12" t="e">
        <v>#N/A</v>
      </c>
      <c r="P164" s="12" t="e">
        <v>#N/A</v>
      </c>
      <c r="Q164" s="12" t="e">
        <f>VLOOKUP(A164,Ireland!F:J,5,FALSE)</f>
        <v>#N/A</v>
      </c>
      <c r="R164" s="12" t="e">
        <v>#N/A</v>
      </c>
      <c r="S164" s="12" t="e">
        <v>#N/A</v>
      </c>
      <c r="T164" s="12" t="e">
        <v>#N/A</v>
      </c>
      <c r="U164" s="12" t="str">
        <f>VLOOKUP(A164,Malta!E:I,5,FALSE)</f>
        <v>X</v>
      </c>
      <c r="V164" s="12" t="str">
        <f>VLOOKUP(A164,Netherlands!F:J,5,FALSE)</f>
        <v>X</v>
      </c>
      <c r="W164" s="12" t="e">
        <f>VLOOKUP(A164,Norway!F:J,5,FALSE)</f>
        <v>#N/A</v>
      </c>
      <c r="X164" s="12" t="e">
        <v>#N/A</v>
      </c>
      <c r="Y164" s="12" t="e">
        <f>VLOOKUP(A164,Poland!F:J,5,FALSE)</f>
        <v>#N/A</v>
      </c>
      <c r="Z164" s="12" t="e">
        <f>VLOOKUP(A164,Portugal!E:I,5,FALSE)</f>
        <v>#N/A</v>
      </c>
      <c r="AA164" s="12" t="e">
        <f>VLOOKUP(A164,Slovakia!F:J,5,FALSE)</f>
        <v>#N/A</v>
      </c>
      <c r="AB164" s="12" t="e">
        <f>VLOOKUP(A164,Slovenia!E:I,5,FALSE)</f>
        <v>#N/A</v>
      </c>
      <c r="AC164" s="12" t="e">
        <f>VLOOKUP(A164,Spain!F:J,5,FALSE)</f>
        <v>#N/A</v>
      </c>
      <c r="AD164" s="12" t="e">
        <f>VLOOKUP(A164,Sweden!F:J,5,FALSE)</f>
        <v>#N/A</v>
      </c>
      <c r="AE164" s="12" t="e">
        <f>VLOOKUP(A164,Switzerland!F:J,5,FALSE)</f>
        <v>#N/A</v>
      </c>
      <c r="AF164" s="12" t="e">
        <f>VLOOKUP(A164,MSP!D:H,5,FALSE)</f>
        <v>#N/A</v>
      </c>
      <c r="AG164" s="12">
        <f t="shared" si="2"/>
        <v>2</v>
      </c>
    </row>
    <row r="165" spans="1:33" x14ac:dyDescent="0.25">
      <c r="A165" s="14" t="s">
        <v>233</v>
      </c>
      <c r="B165" s="12" t="e">
        <f>VLOOKUP(A165,Austria!F:J,5,FALSE)</f>
        <v>#N/A</v>
      </c>
      <c r="C165" s="12" t="e">
        <f>VLOOKUP(A165,Belgium!F:J,5,FALSE)</f>
        <v>#N/A</v>
      </c>
      <c r="D165" s="12" t="e">
        <f>VLOOKUP(A165,Bulgaria!F:J,5,FALSE)</f>
        <v>#N/A</v>
      </c>
      <c r="E165" s="12" t="e">
        <f>VLOOKUP(A165,Croatia!E:I,5,FALSE)</f>
        <v>#N/A</v>
      </c>
      <c r="F165" s="12" t="e">
        <f>VLOOKUP(A165,Cyprus!F:J,5,FALSE)</f>
        <v>#N/A</v>
      </c>
      <c r="G165" s="12" t="e">
        <v>#N/A</v>
      </c>
      <c r="H165" s="12" t="e">
        <f>VLOOKUP(A165,Denmark!E:I,5,FALSE)</f>
        <v>#N/A</v>
      </c>
      <c r="I165" s="12" t="e">
        <f>VLOOKUP(A165,Estonia!F:J,5,FALSE)</f>
        <v>#N/A</v>
      </c>
      <c r="J165" s="12" t="e">
        <f>VLOOKUP(A165,Finland!C:G,5,FALSE)</f>
        <v>#N/A</v>
      </c>
      <c r="K165" s="12" t="str">
        <f>VLOOKUP(A165,France!F:J,5,FALSE)</f>
        <v>X</v>
      </c>
      <c r="L165" s="12" t="e">
        <f>VLOOKUP(A165,Germany!F:J,5,FALSE)</f>
        <v>#N/A</v>
      </c>
      <c r="M165" s="12" t="e">
        <f>VLOOKUP(A165,Greece!F:J,5,FALSE)</f>
        <v>#N/A</v>
      </c>
      <c r="N165" s="12" t="e">
        <f>VLOOKUP(A165,#REF!,5,FALSE)</f>
        <v>#REF!</v>
      </c>
      <c r="O165" s="12" t="e">
        <v>#N/A</v>
      </c>
      <c r="P165" s="12" t="e">
        <v>#N/A</v>
      </c>
      <c r="Q165" s="12" t="e">
        <f>VLOOKUP(A165,Ireland!F:J,5,FALSE)</f>
        <v>#N/A</v>
      </c>
      <c r="R165" s="12" t="e">
        <v>#N/A</v>
      </c>
      <c r="S165" s="12" t="e">
        <v>#N/A</v>
      </c>
      <c r="T165" s="12" t="e">
        <v>#N/A</v>
      </c>
      <c r="U165" s="12" t="e">
        <f>VLOOKUP(A165,Malta!E:I,5,FALSE)</f>
        <v>#N/A</v>
      </c>
      <c r="V165" s="12" t="e">
        <f>VLOOKUP(A165,Netherlands!F:J,5,FALSE)</f>
        <v>#N/A</v>
      </c>
      <c r="W165" s="12" t="e">
        <f>VLOOKUP(A165,Norway!F:J,5,FALSE)</f>
        <v>#N/A</v>
      </c>
      <c r="X165" s="12" t="e">
        <v>#N/A</v>
      </c>
      <c r="Y165" s="12" t="e">
        <f>VLOOKUP(A165,Poland!F:J,5,FALSE)</f>
        <v>#N/A</v>
      </c>
      <c r="Z165" s="12" t="e">
        <f>VLOOKUP(A165,Portugal!E:I,5,FALSE)</f>
        <v>#N/A</v>
      </c>
      <c r="AA165" s="12" t="e">
        <f>VLOOKUP(A165,Slovakia!F:J,5,FALSE)</f>
        <v>#N/A</v>
      </c>
      <c r="AB165" s="12" t="e">
        <f>VLOOKUP(A165,Slovenia!E:I,5,FALSE)</f>
        <v>#N/A</v>
      </c>
      <c r="AC165" s="12" t="e">
        <f>VLOOKUP(A165,Spain!F:J,5,FALSE)</f>
        <v>#N/A</v>
      </c>
      <c r="AD165" s="12" t="e">
        <f>VLOOKUP(A165,Sweden!F:J,5,FALSE)</f>
        <v>#N/A</v>
      </c>
      <c r="AE165" s="12" t="e">
        <f>VLOOKUP(A165,Switzerland!F:J,5,FALSE)</f>
        <v>#N/A</v>
      </c>
      <c r="AF165" s="12" t="e">
        <f>VLOOKUP(A165,MSP!D:H,5,FALSE)</f>
        <v>#N/A</v>
      </c>
      <c r="AG165" s="12">
        <f t="shared" si="2"/>
        <v>1</v>
      </c>
    </row>
    <row r="166" spans="1:33" x14ac:dyDescent="0.25">
      <c r="A166" s="22" t="s">
        <v>234</v>
      </c>
      <c r="B166" s="12" t="e">
        <f>VLOOKUP(A166,Austria!F:J,5,FALSE)</f>
        <v>#N/A</v>
      </c>
      <c r="C166" s="12" t="e">
        <f>VLOOKUP(A166,Belgium!F:J,5,FALSE)</f>
        <v>#N/A</v>
      </c>
      <c r="D166" s="12" t="e">
        <f>VLOOKUP(A166,Bulgaria!F:J,5,FALSE)</f>
        <v>#N/A</v>
      </c>
      <c r="E166" s="12" t="e">
        <f>VLOOKUP(A166,Croatia!E:I,5,FALSE)</f>
        <v>#N/A</v>
      </c>
      <c r="F166" s="12" t="e">
        <f>VLOOKUP(A166,Cyprus!F:J,5,FALSE)</f>
        <v>#N/A</v>
      </c>
      <c r="G166" s="12" t="e">
        <v>#N/A</v>
      </c>
      <c r="H166" s="12" t="e">
        <f>VLOOKUP(A166,Denmark!E:I,5,FALSE)</f>
        <v>#N/A</v>
      </c>
      <c r="I166" s="12" t="e">
        <f>VLOOKUP(A166,Estonia!F:J,5,FALSE)</f>
        <v>#N/A</v>
      </c>
      <c r="J166" s="12" t="e">
        <f>VLOOKUP(A166,Finland!C:G,5,FALSE)</f>
        <v>#N/A</v>
      </c>
      <c r="K166" s="12" t="e">
        <f>VLOOKUP(A166,France!F:J,5,FALSE)</f>
        <v>#N/A</v>
      </c>
      <c r="L166" s="12" t="e">
        <f>VLOOKUP(A166,Germany!F:J,5,FALSE)</f>
        <v>#N/A</v>
      </c>
      <c r="M166" s="12" t="e">
        <f>VLOOKUP(A166,Greece!F:J,5,FALSE)</f>
        <v>#N/A</v>
      </c>
      <c r="N166" s="12" t="e">
        <f>VLOOKUP(A166,#REF!,5,FALSE)</f>
        <v>#REF!</v>
      </c>
      <c r="O166" s="12" t="e">
        <v>#N/A</v>
      </c>
      <c r="P166" s="12" t="e">
        <v>#N/A</v>
      </c>
      <c r="Q166" s="12" t="e">
        <f>VLOOKUP(A166,Ireland!F:J,5,FALSE)</f>
        <v>#N/A</v>
      </c>
      <c r="R166" s="12" t="e">
        <v>#N/A</v>
      </c>
      <c r="S166" s="12" t="e">
        <v>#N/A</v>
      </c>
      <c r="T166" s="12" t="e">
        <v>#N/A</v>
      </c>
      <c r="U166" s="12" t="str">
        <f>VLOOKUP(A166,Malta!E:I,5,FALSE)</f>
        <v>X</v>
      </c>
      <c r="V166" s="12" t="str">
        <f>VLOOKUP(A166,Netherlands!F:J,5,FALSE)</f>
        <v>X</v>
      </c>
      <c r="W166" s="12" t="e">
        <f>VLOOKUP(A166,Norway!F:J,5,FALSE)</f>
        <v>#N/A</v>
      </c>
      <c r="X166" s="12" t="e">
        <v>#N/A</v>
      </c>
      <c r="Y166" s="12" t="e">
        <f>VLOOKUP(A166,Poland!F:J,5,FALSE)</f>
        <v>#N/A</v>
      </c>
      <c r="Z166" s="12" t="e">
        <f>VLOOKUP(A166,Portugal!E:I,5,FALSE)</f>
        <v>#N/A</v>
      </c>
      <c r="AA166" s="12" t="e">
        <f>VLOOKUP(A166,Slovakia!F:J,5,FALSE)</f>
        <v>#N/A</v>
      </c>
      <c r="AB166" s="12" t="e">
        <f>VLOOKUP(A166,Slovenia!E:I,5,FALSE)</f>
        <v>#N/A</v>
      </c>
      <c r="AC166" s="12" t="e">
        <f>VLOOKUP(A166,Spain!F:J,5,FALSE)</f>
        <v>#N/A</v>
      </c>
      <c r="AD166" s="12" t="e">
        <f>VLOOKUP(A166,Sweden!F:J,5,FALSE)</f>
        <v>#N/A</v>
      </c>
      <c r="AE166" s="12" t="e">
        <f>VLOOKUP(A166,Switzerland!F:J,5,FALSE)</f>
        <v>#N/A</v>
      </c>
      <c r="AF166" s="12" t="e">
        <f>VLOOKUP(A166,MSP!D:H,5,FALSE)</f>
        <v>#N/A</v>
      </c>
      <c r="AG166" s="12">
        <f t="shared" si="2"/>
        <v>2</v>
      </c>
    </row>
    <row r="167" spans="1:33" x14ac:dyDescent="0.25">
      <c r="A167" s="14" t="s">
        <v>235</v>
      </c>
      <c r="B167" s="12" t="e">
        <f>VLOOKUP(A167,Austria!F:J,5,FALSE)</f>
        <v>#N/A</v>
      </c>
      <c r="C167" s="12" t="e">
        <f>VLOOKUP(A167,Belgium!F:J,5,FALSE)</f>
        <v>#N/A</v>
      </c>
      <c r="D167" s="12" t="e">
        <f>VLOOKUP(A167,Bulgaria!F:J,5,FALSE)</f>
        <v>#N/A</v>
      </c>
      <c r="E167" s="12" t="e">
        <f>VLOOKUP(A167,Croatia!E:I,5,FALSE)</f>
        <v>#N/A</v>
      </c>
      <c r="F167" s="12" t="e">
        <f>VLOOKUP(A167,Cyprus!F:J,5,FALSE)</f>
        <v>#N/A</v>
      </c>
      <c r="G167" s="12" t="e">
        <v>#N/A</v>
      </c>
      <c r="H167" s="12" t="e">
        <f>VLOOKUP(A167,Denmark!E:I,5,FALSE)</f>
        <v>#N/A</v>
      </c>
      <c r="I167" s="12" t="str">
        <f>VLOOKUP(A167,Estonia!F:J,5,FALSE)</f>
        <v>X</v>
      </c>
      <c r="J167" s="12" t="e">
        <f>VLOOKUP(A167,Finland!C:G,5,FALSE)</f>
        <v>#N/A</v>
      </c>
      <c r="K167" s="12" t="e">
        <f>VLOOKUP(A167,France!F:J,5,FALSE)</f>
        <v>#N/A</v>
      </c>
      <c r="L167" s="12" t="e">
        <f>VLOOKUP(A167,Germany!F:J,5,FALSE)</f>
        <v>#N/A</v>
      </c>
      <c r="M167" s="12" t="e">
        <f>VLOOKUP(A167,Greece!F:J,5,FALSE)</f>
        <v>#N/A</v>
      </c>
      <c r="N167" s="12" t="e">
        <f>VLOOKUP(A167,#REF!,5,FALSE)</f>
        <v>#REF!</v>
      </c>
      <c r="O167" s="12" t="e">
        <v>#N/A</v>
      </c>
      <c r="P167" s="12" t="e">
        <v>#N/A</v>
      </c>
      <c r="Q167" s="12" t="e">
        <f>VLOOKUP(A167,Ireland!F:J,5,FALSE)</f>
        <v>#N/A</v>
      </c>
      <c r="R167" s="12" t="e">
        <v>#N/A</v>
      </c>
      <c r="S167" s="12" t="e">
        <v>#N/A</v>
      </c>
      <c r="T167" s="12" t="e">
        <v>#N/A</v>
      </c>
      <c r="U167" s="12" t="e">
        <f>VLOOKUP(A167,Malta!E:I,5,FALSE)</f>
        <v>#N/A</v>
      </c>
      <c r="V167" s="12" t="e">
        <f>VLOOKUP(A167,Netherlands!F:J,5,FALSE)</f>
        <v>#N/A</v>
      </c>
      <c r="W167" s="12" t="e">
        <f>VLOOKUP(A167,Norway!F:J,5,FALSE)</f>
        <v>#N/A</v>
      </c>
      <c r="X167" s="12" t="e">
        <v>#N/A</v>
      </c>
      <c r="Y167" s="12" t="str">
        <f>VLOOKUP(A167,Poland!F:J,5,FALSE)</f>
        <v>X</v>
      </c>
      <c r="Z167" s="12" t="e">
        <f>VLOOKUP(A167,Portugal!E:I,5,FALSE)</f>
        <v>#N/A</v>
      </c>
      <c r="AA167" s="12" t="e">
        <f>VLOOKUP(A167,Slovakia!F:J,5,FALSE)</f>
        <v>#N/A</v>
      </c>
      <c r="AB167" s="12" t="e">
        <f>VLOOKUP(A167,Slovenia!E:I,5,FALSE)</f>
        <v>#N/A</v>
      </c>
      <c r="AC167" s="12" t="e">
        <f>VLOOKUP(A167,Spain!F:J,5,FALSE)</f>
        <v>#N/A</v>
      </c>
      <c r="AD167" s="12" t="e">
        <f>VLOOKUP(A167,Sweden!F:J,5,FALSE)</f>
        <v>#N/A</v>
      </c>
      <c r="AE167" s="12" t="e">
        <f>VLOOKUP(A167,Switzerland!F:J,5,FALSE)</f>
        <v>#N/A</v>
      </c>
      <c r="AF167" s="12" t="e">
        <f>VLOOKUP(A167,MSP!D:H,5,FALSE)</f>
        <v>#N/A</v>
      </c>
      <c r="AG167" s="12">
        <f t="shared" si="2"/>
        <v>2</v>
      </c>
    </row>
    <row r="168" spans="1:33" x14ac:dyDescent="0.25">
      <c r="A168" s="14" t="s">
        <v>236</v>
      </c>
      <c r="B168" s="12" t="e">
        <f>VLOOKUP(A168,Austria!F:J,5,FALSE)</f>
        <v>#N/A</v>
      </c>
      <c r="C168" s="12" t="e">
        <f>VLOOKUP(A168,Belgium!F:J,5,FALSE)</f>
        <v>#N/A</v>
      </c>
      <c r="D168" s="12" t="e">
        <f>VLOOKUP(A168,Bulgaria!F:J,5,FALSE)</f>
        <v>#N/A</v>
      </c>
      <c r="E168" s="12" t="e">
        <f>VLOOKUP(A168,Croatia!E:I,5,FALSE)</f>
        <v>#N/A</v>
      </c>
      <c r="F168" s="12" t="e">
        <f>VLOOKUP(A168,Cyprus!F:J,5,FALSE)</f>
        <v>#N/A</v>
      </c>
      <c r="G168" s="12" t="e">
        <v>#N/A</v>
      </c>
      <c r="H168" s="12" t="e">
        <f>VLOOKUP(A168,Denmark!E:I,5,FALSE)</f>
        <v>#N/A</v>
      </c>
      <c r="I168" s="12" t="e">
        <f>VLOOKUP(A168,Estonia!F:J,5,FALSE)</f>
        <v>#N/A</v>
      </c>
      <c r="J168" s="12" t="e">
        <f>VLOOKUP(A168,Finland!C:G,5,FALSE)</f>
        <v>#N/A</v>
      </c>
      <c r="K168" s="12" t="str">
        <f>VLOOKUP(A168,France!F:J,5,FALSE)</f>
        <v>X</v>
      </c>
      <c r="L168" s="12" t="e">
        <f>VLOOKUP(A168,Germany!F:J,5,FALSE)</f>
        <v>#N/A</v>
      </c>
      <c r="M168" s="12" t="e">
        <f>VLOOKUP(A168,Greece!F:J,5,FALSE)</f>
        <v>#N/A</v>
      </c>
      <c r="N168" s="12" t="e">
        <f>VLOOKUP(A168,#REF!,5,FALSE)</f>
        <v>#REF!</v>
      </c>
      <c r="O168" s="12" t="e">
        <v>#N/A</v>
      </c>
      <c r="P168" s="12" t="e">
        <v>#N/A</v>
      </c>
      <c r="Q168" s="12" t="e">
        <f>VLOOKUP(A168,Ireland!F:J,5,FALSE)</f>
        <v>#N/A</v>
      </c>
      <c r="R168" s="12" t="e">
        <v>#N/A</v>
      </c>
      <c r="S168" s="12" t="e">
        <v>#N/A</v>
      </c>
      <c r="T168" s="12" t="e">
        <v>#N/A</v>
      </c>
      <c r="U168" s="12" t="e">
        <f>VLOOKUP(A168,Malta!E:I,5,FALSE)</f>
        <v>#N/A</v>
      </c>
      <c r="V168" s="12" t="e">
        <f>VLOOKUP(A168,Netherlands!F:J,5,FALSE)</f>
        <v>#N/A</v>
      </c>
      <c r="W168" s="12" t="str">
        <f>VLOOKUP(A168,Norway!F:J,5,FALSE)</f>
        <v>X</v>
      </c>
      <c r="X168" s="12" t="e">
        <v>#N/A</v>
      </c>
      <c r="Y168" s="12" t="e">
        <f>VLOOKUP(A168,Poland!F:J,5,FALSE)</f>
        <v>#N/A</v>
      </c>
      <c r="Z168" s="12" t="e">
        <f>VLOOKUP(A168,Portugal!E:I,5,FALSE)</f>
        <v>#N/A</v>
      </c>
      <c r="AA168" s="12" t="e">
        <f>VLOOKUP(A168,Slovakia!F:J,5,FALSE)</f>
        <v>#N/A</v>
      </c>
      <c r="AB168" s="12" t="e">
        <f>VLOOKUP(A168,Slovenia!E:I,5,FALSE)</f>
        <v>#N/A</v>
      </c>
      <c r="AC168" s="12" t="e">
        <f>VLOOKUP(A168,Spain!F:J,5,FALSE)</f>
        <v>#N/A</v>
      </c>
      <c r="AD168" s="12" t="e">
        <f>VLOOKUP(A168,Sweden!F:J,5,FALSE)</f>
        <v>#N/A</v>
      </c>
      <c r="AE168" s="12" t="e">
        <f>VLOOKUP(A168,Switzerland!F:J,5,FALSE)</f>
        <v>#N/A</v>
      </c>
      <c r="AF168" s="12" t="e">
        <f>VLOOKUP(A168,MSP!D:H,5,FALSE)</f>
        <v>#N/A</v>
      </c>
      <c r="AG168" s="12">
        <f t="shared" si="2"/>
        <v>2</v>
      </c>
    </row>
    <row r="169" spans="1:33" x14ac:dyDescent="0.25">
      <c r="A169" s="14" t="s">
        <v>237</v>
      </c>
      <c r="B169" s="12" t="e">
        <f>VLOOKUP(A169,Austria!F:J,5,FALSE)</f>
        <v>#N/A</v>
      </c>
      <c r="C169" s="12" t="e">
        <f>VLOOKUP(A169,Belgium!F:J,5,FALSE)</f>
        <v>#N/A</v>
      </c>
      <c r="D169" s="12" t="e">
        <f>VLOOKUP(A169,Bulgaria!F:J,5,FALSE)</f>
        <v>#N/A</v>
      </c>
      <c r="E169" s="12" t="e">
        <f>VLOOKUP(A169,Croatia!E:I,5,FALSE)</f>
        <v>#N/A</v>
      </c>
      <c r="F169" s="12" t="e">
        <f>VLOOKUP(A169,Cyprus!F:J,5,FALSE)</f>
        <v>#N/A</v>
      </c>
      <c r="G169" s="12" t="e">
        <v>#N/A</v>
      </c>
      <c r="H169" s="12" t="e">
        <f>VLOOKUP(A169,Denmark!E:I,5,FALSE)</f>
        <v>#N/A</v>
      </c>
      <c r="I169" s="12" t="e">
        <f>VLOOKUP(A169,Estonia!F:J,5,FALSE)</f>
        <v>#N/A</v>
      </c>
      <c r="J169" s="12" t="e">
        <f>VLOOKUP(A169,Finland!C:G,5,FALSE)</f>
        <v>#N/A</v>
      </c>
      <c r="K169" s="12" t="e">
        <f>VLOOKUP(A169,France!F:J,5,FALSE)</f>
        <v>#N/A</v>
      </c>
      <c r="L169" s="12" t="e">
        <f>VLOOKUP(A169,Germany!F:J,5,FALSE)</f>
        <v>#N/A</v>
      </c>
      <c r="M169" s="12" t="e">
        <f>VLOOKUP(A169,Greece!F:J,5,FALSE)</f>
        <v>#N/A</v>
      </c>
      <c r="N169" s="12" t="e">
        <f>VLOOKUP(A169,#REF!,5,FALSE)</f>
        <v>#REF!</v>
      </c>
      <c r="O169" s="12" t="e">
        <v>#N/A</v>
      </c>
      <c r="P169" s="12" t="e">
        <v>#N/A</v>
      </c>
      <c r="Q169" s="12" t="e">
        <f>VLOOKUP(A169,Ireland!F:J,5,FALSE)</f>
        <v>#N/A</v>
      </c>
      <c r="R169" s="12" t="e">
        <v>#N/A</v>
      </c>
      <c r="S169" s="12" t="e">
        <v>#N/A</v>
      </c>
      <c r="T169" s="12" t="e">
        <v>#N/A</v>
      </c>
      <c r="U169" s="12" t="str">
        <f>VLOOKUP(A169,Malta!E:I,5,FALSE)</f>
        <v>X</v>
      </c>
      <c r="V169" s="12" t="str">
        <f>VLOOKUP(A169,Netherlands!F:J,5,FALSE)</f>
        <v>X</v>
      </c>
      <c r="W169" s="12" t="e">
        <f>VLOOKUP(A169,Norway!F:J,5,FALSE)</f>
        <v>#N/A</v>
      </c>
      <c r="X169" s="12" t="e">
        <v>#N/A</v>
      </c>
      <c r="Y169" s="12" t="e">
        <f>VLOOKUP(A169,Poland!F:J,5,FALSE)</f>
        <v>#N/A</v>
      </c>
      <c r="Z169" s="12" t="e">
        <f>VLOOKUP(A169,Portugal!E:I,5,FALSE)</f>
        <v>#N/A</v>
      </c>
      <c r="AA169" s="12" t="e">
        <f>VLOOKUP(A169,Slovakia!F:J,5,FALSE)</f>
        <v>#N/A</v>
      </c>
      <c r="AB169" s="12" t="e">
        <f>VLOOKUP(A169,Slovenia!E:I,5,FALSE)</f>
        <v>#N/A</v>
      </c>
      <c r="AC169" s="12" t="e">
        <f>VLOOKUP(A169,Spain!F:J,5,FALSE)</f>
        <v>#N/A</v>
      </c>
      <c r="AD169" s="12" t="e">
        <f>VLOOKUP(A169,Sweden!F:J,5,FALSE)</f>
        <v>#N/A</v>
      </c>
      <c r="AE169" s="12" t="e">
        <f>VLOOKUP(A169,Switzerland!F:J,5,FALSE)</f>
        <v>#N/A</v>
      </c>
      <c r="AF169" s="12" t="e">
        <f>VLOOKUP(A169,MSP!D:H,5,FALSE)</f>
        <v>#N/A</v>
      </c>
      <c r="AG169" s="12">
        <f t="shared" si="2"/>
        <v>2</v>
      </c>
    </row>
    <row r="170" spans="1:33" x14ac:dyDescent="0.25">
      <c r="A170" s="14" t="s">
        <v>238</v>
      </c>
      <c r="B170" s="12" t="e">
        <f>VLOOKUP(A170,Austria!F:J,5,FALSE)</f>
        <v>#N/A</v>
      </c>
      <c r="C170" s="12" t="e">
        <f>VLOOKUP(A170,Belgium!F:J,5,FALSE)</f>
        <v>#N/A</v>
      </c>
      <c r="D170" s="12" t="e">
        <f>VLOOKUP(A170,Bulgaria!F:J,5,FALSE)</f>
        <v>#N/A</v>
      </c>
      <c r="E170" s="12" t="e">
        <f>VLOOKUP(A170,Croatia!E:I,5,FALSE)</f>
        <v>#N/A</v>
      </c>
      <c r="F170" s="12" t="e">
        <f>VLOOKUP(A170,Cyprus!F:J,5,FALSE)</f>
        <v>#N/A</v>
      </c>
      <c r="G170" s="12" t="e">
        <v>#N/A</v>
      </c>
      <c r="H170" s="12" t="e">
        <f>VLOOKUP(A170,Denmark!E:I,5,FALSE)</f>
        <v>#N/A</v>
      </c>
      <c r="I170" s="12" t="e">
        <f>VLOOKUP(A170,Estonia!F:J,5,FALSE)</f>
        <v>#N/A</v>
      </c>
      <c r="J170" s="12" t="e">
        <f>VLOOKUP(A170,Finland!C:G,5,FALSE)</f>
        <v>#N/A</v>
      </c>
      <c r="K170" s="12" t="e">
        <f>VLOOKUP(A170,France!F:J,5,FALSE)</f>
        <v>#N/A</v>
      </c>
      <c r="L170" s="12" t="e">
        <f>VLOOKUP(A170,Germany!F:J,5,FALSE)</f>
        <v>#N/A</v>
      </c>
      <c r="M170" s="12" t="e">
        <f>VLOOKUP(A170,Greece!F:J,5,FALSE)</f>
        <v>#N/A</v>
      </c>
      <c r="N170" s="12" t="e">
        <f>VLOOKUP(A170,#REF!,5,FALSE)</f>
        <v>#REF!</v>
      </c>
      <c r="O170" s="12" t="e">
        <v>#N/A</v>
      </c>
      <c r="P170" s="12" t="e">
        <v>#N/A</v>
      </c>
      <c r="Q170" s="12" t="e">
        <f>VLOOKUP(A170,Ireland!F:J,5,FALSE)</f>
        <v>#N/A</v>
      </c>
      <c r="R170" s="12" t="e">
        <v>#N/A</v>
      </c>
      <c r="S170" s="12" t="e">
        <v>#N/A</v>
      </c>
      <c r="T170" s="12" t="e">
        <v>#N/A</v>
      </c>
      <c r="U170" s="12" t="str">
        <f>VLOOKUP(A170,Malta!E:I,5,FALSE)</f>
        <v>X</v>
      </c>
      <c r="V170" s="12" t="str">
        <f>VLOOKUP(A170,Netherlands!F:J,5,FALSE)</f>
        <v>X</v>
      </c>
      <c r="W170" s="12" t="e">
        <f>VLOOKUP(A170,Norway!F:J,5,FALSE)</f>
        <v>#N/A</v>
      </c>
      <c r="X170" s="12" t="e">
        <v>#N/A</v>
      </c>
      <c r="Y170" s="12" t="e">
        <f>VLOOKUP(A170,Poland!F:J,5,FALSE)</f>
        <v>#N/A</v>
      </c>
      <c r="Z170" s="12" t="e">
        <f>VLOOKUP(A170,Portugal!E:I,5,FALSE)</f>
        <v>#N/A</v>
      </c>
      <c r="AA170" s="12" t="e">
        <f>VLOOKUP(A170,Slovakia!F:J,5,FALSE)</f>
        <v>#N/A</v>
      </c>
      <c r="AB170" s="12" t="e">
        <f>VLOOKUP(A170,Slovenia!E:I,5,FALSE)</f>
        <v>#N/A</v>
      </c>
      <c r="AC170" s="12" t="e">
        <f>VLOOKUP(A170,Spain!F:J,5,FALSE)</f>
        <v>#N/A</v>
      </c>
      <c r="AD170" s="12" t="e">
        <f>VLOOKUP(A170,Sweden!F:J,5,FALSE)</f>
        <v>#N/A</v>
      </c>
      <c r="AE170" s="12" t="e">
        <f>VLOOKUP(A170,Switzerland!F:J,5,FALSE)</f>
        <v>#N/A</v>
      </c>
      <c r="AF170" s="12" t="e">
        <f>VLOOKUP(A170,MSP!D:H,5,FALSE)</f>
        <v>#N/A</v>
      </c>
      <c r="AG170" s="12">
        <f t="shared" si="2"/>
        <v>2</v>
      </c>
    </row>
    <row r="171" spans="1:33" x14ac:dyDescent="0.25">
      <c r="A171" s="22" t="s">
        <v>239</v>
      </c>
      <c r="B171" s="12" t="e">
        <f>VLOOKUP(A171,Austria!F:J,5,FALSE)</f>
        <v>#N/A</v>
      </c>
      <c r="C171" s="12" t="e">
        <f>VLOOKUP(A171,Belgium!F:J,5,FALSE)</f>
        <v>#N/A</v>
      </c>
      <c r="D171" s="12" t="e">
        <f>VLOOKUP(A171,Bulgaria!F:J,5,FALSE)</f>
        <v>#N/A</v>
      </c>
      <c r="E171" s="12" t="e">
        <f>VLOOKUP(A171,Croatia!E:I,5,FALSE)</f>
        <v>#N/A</v>
      </c>
      <c r="F171" s="12" t="e">
        <f>VLOOKUP(A171,Cyprus!F:J,5,FALSE)</f>
        <v>#N/A</v>
      </c>
      <c r="G171" s="12" t="e">
        <v>#N/A</v>
      </c>
      <c r="H171" s="12" t="e">
        <f>VLOOKUP(A171,Denmark!E:I,5,FALSE)</f>
        <v>#N/A</v>
      </c>
      <c r="I171" s="12" t="e">
        <f>VLOOKUP(A171,Estonia!F:J,5,FALSE)</f>
        <v>#N/A</v>
      </c>
      <c r="J171" s="12" t="e">
        <f>VLOOKUP(A171,Finland!C:G,5,FALSE)</f>
        <v>#N/A</v>
      </c>
      <c r="K171" s="12" t="e">
        <f>VLOOKUP(A171,France!F:J,5,FALSE)</f>
        <v>#N/A</v>
      </c>
      <c r="L171" s="12" t="e">
        <f>VLOOKUP(A171,Germany!F:J,5,FALSE)</f>
        <v>#N/A</v>
      </c>
      <c r="M171" s="12" t="e">
        <f>VLOOKUP(A171,Greece!F:J,5,FALSE)</f>
        <v>#N/A</v>
      </c>
      <c r="N171" s="12" t="e">
        <f>VLOOKUP(A171,#REF!,5,FALSE)</f>
        <v>#REF!</v>
      </c>
      <c r="O171" s="12" t="e">
        <v>#N/A</v>
      </c>
      <c r="P171" s="12" t="e">
        <v>#N/A</v>
      </c>
      <c r="Q171" s="12" t="e">
        <f>VLOOKUP(A171,Ireland!F:J,5,FALSE)</f>
        <v>#N/A</v>
      </c>
      <c r="R171" s="12" t="e">
        <v>#N/A</v>
      </c>
      <c r="S171" s="12" t="e">
        <v>#N/A</v>
      </c>
      <c r="T171" s="12" t="e">
        <v>#N/A</v>
      </c>
      <c r="U171" s="12" t="str">
        <f>VLOOKUP(A171,Malta!E:I,5,FALSE)</f>
        <v>X</v>
      </c>
      <c r="V171" s="12" t="str">
        <f>VLOOKUP(A171,Netherlands!F:J,5,FALSE)</f>
        <v>X</v>
      </c>
      <c r="W171" s="12" t="e">
        <f>VLOOKUP(A171,Norway!F:J,5,FALSE)</f>
        <v>#N/A</v>
      </c>
      <c r="X171" s="12" t="e">
        <v>#N/A</v>
      </c>
      <c r="Y171" s="12" t="e">
        <f>VLOOKUP(A171,Poland!F:J,5,FALSE)</f>
        <v>#N/A</v>
      </c>
      <c r="Z171" s="12" t="e">
        <f>VLOOKUP(A171,Portugal!E:I,5,FALSE)</f>
        <v>#N/A</v>
      </c>
      <c r="AA171" s="12" t="e">
        <f>VLOOKUP(A171,Slovakia!F:J,5,FALSE)</f>
        <v>#N/A</v>
      </c>
      <c r="AB171" s="12" t="e">
        <f>VLOOKUP(A171,Slovenia!E:I,5,FALSE)</f>
        <v>#N/A</v>
      </c>
      <c r="AC171" s="12" t="e">
        <f>VLOOKUP(A171,Spain!F:J,5,FALSE)</f>
        <v>#N/A</v>
      </c>
      <c r="AD171" s="12" t="e">
        <f>VLOOKUP(A171,Sweden!F:J,5,FALSE)</f>
        <v>#N/A</v>
      </c>
      <c r="AE171" s="12" t="e">
        <f>VLOOKUP(A171,Switzerland!F:J,5,FALSE)</f>
        <v>#N/A</v>
      </c>
      <c r="AF171" s="12" t="e">
        <f>VLOOKUP(A171,MSP!D:H,5,FALSE)</f>
        <v>#N/A</v>
      </c>
      <c r="AG171" s="12">
        <f t="shared" si="2"/>
        <v>2</v>
      </c>
    </row>
    <row r="172" spans="1:33" x14ac:dyDescent="0.25">
      <c r="A172" s="14" t="s">
        <v>240</v>
      </c>
      <c r="B172" s="12" t="e">
        <f>VLOOKUP(A172,Austria!F:J,5,FALSE)</f>
        <v>#N/A</v>
      </c>
      <c r="C172" s="12" t="e">
        <f>VLOOKUP(A172,Belgium!F:J,5,FALSE)</f>
        <v>#N/A</v>
      </c>
      <c r="D172" s="12" t="e">
        <f>VLOOKUP(A172,Bulgaria!F:J,5,FALSE)</f>
        <v>#N/A</v>
      </c>
      <c r="E172" s="12" t="e">
        <f>VLOOKUP(A172,Croatia!E:I,5,FALSE)</f>
        <v>#N/A</v>
      </c>
      <c r="F172" s="12" t="e">
        <f>VLOOKUP(A172,Cyprus!F:J,5,FALSE)</f>
        <v>#N/A</v>
      </c>
      <c r="G172" s="12" t="e">
        <v>#N/A</v>
      </c>
      <c r="H172" s="12" t="e">
        <f>VLOOKUP(A172,Denmark!E:I,5,FALSE)</f>
        <v>#N/A</v>
      </c>
      <c r="I172" s="12" t="e">
        <f>VLOOKUP(A172,Estonia!F:J,5,FALSE)</f>
        <v>#N/A</v>
      </c>
      <c r="J172" s="12" t="e">
        <f>VLOOKUP(A172,Finland!C:G,5,FALSE)</f>
        <v>#N/A</v>
      </c>
      <c r="K172" s="12" t="e">
        <f>VLOOKUP(A172,France!F:J,5,FALSE)</f>
        <v>#N/A</v>
      </c>
      <c r="L172" s="12" t="e">
        <f>VLOOKUP(A172,Germany!F:J,5,FALSE)</f>
        <v>#N/A</v>
      </c>
      <c r="M172" s="12" t="e">
        <f>VLOOKUP(A172,Greece!F:J,5,FALSE)</f>
        <v>#N/A</v>
      </c>
      <c r="N172" s="12" t="e">
        <f>VLOOKUP(A172,#REF!,5,FALSE)</f>
        <v>#REF!</v>
      </c>
      <c r="O172" s="12" t="e">
        <v>#N/A</v>
      </c>
      <c r="P172" s="12" t="e">
        <v>#N/A</v>
      </c>
      <c r="Q172" s="12" t="e">
        <f>VLOOKUP(A172,Ireland!F:J,5,FALSE)</f>
        <v>#N/A</v>
      </c>
      <c r="R172" s="12" t="e">
        <v>#N/A</v>
      </c>
      <c r="S172" s="12" t="e">
        <v>#N/A</v>
      </c>
      <c r="T172" s="12" t="e">
        <v>#N/A</v>
      </c>
      <c r="U172" s="12" t="str">
        <f>VLOOKUP(A172,Malta!E:I,5,FALSE)</f>
        <v>X</v>
      </c>
      <c r="V172" s="12" t="str">
        <f>VLOOKUP(A172,Netherlands!F:J,5,FALSE)</f>
        <v>X</v>
      </c>
      <c r="W172" s="12" t="e">
        <f>VLOOKUP(A172,Norway!F:J,5,FALSE)</f>
        <v>#N/A</v>
      </c>
      <c r="X172" s="12" t="e">
        <v>#N/A</v>
      </c>
      <c r="Y172" s="12" t="e">
        <f>VLOOKUP(A172,Poland!F:J,5,FALSE)</f>
        <v>#N/A</v>
      </c>
      <c r="Z172" s="12" t="e">
        <f>VLOOKUP(A172,Portugal!E:I,5,FALSE)</f>
        <v>#N/A</v>
      </c>
      <c r="AA172" s="12" t="e">
        <f>VLOOKUP(A172,Slovakia!F:J,5,FALSE)</f>
        <v>#N/A</v>
      </c>
      <c r="AB172" s="12" t="e">
        <f>VLOOKUP(A172,Slovenia!E:I,5,FALSE)</f>
        <v>#N/A</v>
      </c>
      <c r="AC172" s="12" t="e">
        <f>VLOOKUP(A172,Spain!F:J,5,FALSE)</f>
        <v>#N/A</v>
      </c>
      <c r="AD172" s="12" t="e">
        <f>VLOOKUP(A172,Sweden!F:J,5,FALSE)</f>
        <v>#N/A</v>
      </c>
      <c r="AE172" s="12" t="e">
        <f>VLOOKUP(A172,Switzerland!F:J,5,FALSE)</f>
        <v>#N/A</v>
      </c>
      <c r="AF172" s="12" t="e">
        <f>VLOOKUP(A172,MSP!D:H,5,FALSE)</f>
        <v>#N/A</v>
      </c>
      <c r="AG172" s="12">
        <f t="shared" si="2"/>
        <v>2</v>
      </c>
    </row>
    <row r="173" spans="1:33" x14ac:dyDescent="0.25">
      <c r="A173" s="14" t="s">
        <v>241</v>
      </c>
      <c r="B173" s="12" t="e">
        <f>VLOOKUP(A173,Austria!F:J,5,FALSE)</f>
        <v>#N/A</v>
      </c>
      <c r="C173" s="12" t="e">
        <f>VLOOKUP(A173,Belgium!F:J,5,FALSE)</f>
        <v>#N/A</v>
      </c>
      <c r="D173" s="12" t="e">
        <f>VLOOKUP(A173,Bulgaria!F:J,5,FALSE)</f>
        <v>#N/A</v>
      </c>
      <c r="E173" s="12" t="e">
        <f>VLOOKUP(A173,Croatia!E:I,5,FALSE)</f>
        <v>#N/A</v>
      </c>
      <c r="F173" s="12" t="e">
        <f>VLOOKUP(A173,Cyprus!F:J,5,FALSE)</f>
        <v>#N/A</v>
      </c>
      <c r="G173" s="12" t="e">
        <v>#N/A</v>
      </c>
      <c r="H173" s="12" t="e">
        <f>VLOOKUP(A173,Denmark!E:I,5,FALSE)</f>
        <v>#N/A</v>
      </c>
      <c r="I173" s="12" t="e">
        <f>VLOOKUP(A173,Estonia!F:J,5,FALSE)</f>
        <v>#N/A</v>
      </c>
      <c r="J173" s="12" t="e">
        <f>VLOOKUP(A173,Finland!C:G,5,FALSE)</f>
        <v>#N/A</v>
      </c>
      <c r="K173" s="12" t="e">
        <f>VLOOKUP(A173,France!F:J,5,FALSE)</f>
        <v>#N/A</v>
      </c>
      <c r="L173" s="12" t="e">
        <f>VLOOKUP(A173,Germany!F:J,5,FALSE)</f>
        <v>#N/A</v>
      </c>
      <c r="M173" s="12" t="e">
        <f>VLOOKUP(A173,Greece!F:J,5,FALSE)</f>
        <v>#N/A</v>
      </c>
      <c r="N173" s="12" t="e">
        <f>VLOOKUP(A173,#REF!,5,FALSE)</f>
        <v>#REF!</v>
      </c>
      <c r="O173" s="12" t="e">
        <v>#N/A</v>
      </c>
      <c r="P173" s="12" t="e">
        <v>#N/A</v>
      </c>
      <c r="Q173" s="12" t="e">
        <f>VLOOKUP(A173,Ireland!F:J,5,FALSE)</f>
        <v>#N/A</v>
      </c>
      <c r="R173" s="12" t="e">
        <v>#N/A</v>
      </c>
      <c r="S173" s="12" t="e">
        <v>#N/A</v>
      </c>
      <c r="T173" s="12" t="e">
        <v>#N/A</v>
      </c>
      <c r="U173" s="12" t="str">
        <f>VLOOKUP(A173,Malta!E:I,5,FALSE)</f>
        <v>X</v>
      </c>
      <c r="V173" s="12" t="str">
        <f>VLOOKUP(A173,Netherlands!F:J,5,FALSE)</f>
        <v>X</v>
      </c>
      <c r="W173" s="12" t="e">
        <f>VLOOKUP(A173,Norway!F:J,5,FALSE)</f>
        <v>#N/A</v>
      </c>
      <c r="X173" s="12" t="e">
        <v>#N/A</v>
      </c>
      <c r="Y173" s="12" t="e">
        <f>VLOOKUP(A173,Poland!F:J,5,FALSE)</f>
        <v>#N/A</v>
      </c>
      <c r="Z173" s="12" t="e">
        <f>VLOOKUP(A173,Portugal!E:I,5,FALSE)</f>
        <v>#N/A</v>
      </c>
      <c r="AA173" s="12" t="e">
        <f>VLOOKUP(A173,Slovakia!F:J,5,FALSE)</f>
        <v>#N/A</v>
      </c>
      <c r="AB173" s="12" t="e">
        <f>VLOOKUP(A173,Slovenia!E:I,5,FALSE)</f>
        <v>#N/A</v>
      </c>
      <c r="AC173" s="12" t="e">
        <f>VLOOKUP(A173,Spain!F:J,5,FALSE)</f>
        <v>#N/A</v>
      </c>
      <c r="AD173" s="12" t="e">
        <f>VLOOKUP(A173,Sweden!F:J,5,FALSE)</f>
        <v>#N/A</v>
      </c>
      <c r="AE173" s="12" t="e">
        <f>VLOOKUP(A173,Switzerland!F:J,5,FALSE)</f>
        <v>#N/A</v>
      </c>
      <c r="AF173" s="12" t="e">
        <f>VLOOKUP(A173,MSP!D:H,5,FALSE)</f>
        <v>#N/A</v>
      </c>
      <c r="AG173" s="12">
        <f t="shared" si="2"/>
        <v>2</v>
      </c>
    </row>
    <row r="174" spans="1:33" x14ac:dyDescent="0.25">
      <c r="A174" s="14" t="s">
        <v>242</v>
      </c>
      <c r="B174" s="12" t="e">
        <f>VLOOKUP(A174,Austria!F:J,5,FALSE)</f>
        <v>#N/A</v>
      </c>
      <c r="C174" s="12" t="e">
        <f>VLOOKUP(A174,Belgium!F:J,5,FALSE)</f>
        <v>#N/A</v>
      </c>
      <c r="D174" s="12" t="e">
        <f>VLOOKUP(A174,Bulgaria!F:J,5,FALSE)</f>
        <v>#N/A</v>
      </c>
      <c r="E174" s="12" t="e">
        <f>VLOOKUP(A174,Croatia!E:I,5,FALSE)</f>
        <v>#N/A</v>
      </c>
      <c r="F174" s="12" t="e">
        <f>VLOOKUP(A174,Cyprus!F:J,5,FALSE)</f>
        <v>#N/A</v>
      </c>
      <c r="G174" s="12" t="e">
        <v>#N/A</v>
      </c>
      <c r="H174" s="12" t="e">
        <f>VLOOKUP(A174,Denmark!E:I,5,FALSE)</f>
        <v>#N/A</v>
      </c>
      <c r="I174" s="12" t="e">
        <f>VLOOKUP(A174,Estonia!F:J,5,FALSE)</f>
        <v>#N/A</v>
      </c>
      <c r="J174" s="12" t="e">
        <f>VLOOKUP(A174,Finland!C:G,5,FALSE)</f>
        <v>#N/A</v>
      </c>
      <c r="K174" s="12" t="e">
        <f>VLOOKUP(A174,France!F:J,5,FALSE)</f>
        <v>#N/A</v>
      </c>
      <c r="L174" s="12" t="e">
        <f>VLOOKUP(A174,Germany!F:J,5,FALSE)</f>
        <v>#N/A</v>
      </c>
      <c r="M174" s="12" t="e">
        <f>VLOOKUP(A174,Greece!F:J,5,FALSE)</f>
        <v>#N/A</v>
      </c>
      <c r="N174" s="12" t="e">
        <f>VLOOKUP(A174,#REF!,5,FALSE)</f>
        <v>#REF!</v>
      </c>
      <c r="O174" s="12" t="e">
        <v>#N/A</v>
      </c>
      <c r="P174" s="12" t="e">
        <v>#N/A</v>
      </c>
      <c r="Q174" s="12" t="e">
        <f>VLOOKUP(A174,Ireland!F:J,5,FALSE)</f>
        <v>#N/A</v>
      </c>
      <c r="R174" s="12" t="e">
        <v>#N/A</v>
      </c>
      <c r="S174" s="12" t="e">
        <v>#N/A</v>
      </c>
      <c r="T174" s="12" t="e">
        <v>#N/A</v>
      </c>
      <c r="U174" s="12" t="str">
        <f>VLOOKUP(A174,Malta!E:I,5,FALSE)</f>
        <v>X</v>
      </c>
      <c r="V174" s="12" t="str">
        <f>VLOOKUP(A174,Netherlands!F:J,5,FALSE)</f>
        <v>X</v>
      </c>
      <c r="W174" s="12" t="e">
        <f>VLOOKUP(A174,Norway!F:J,5,FALSE)</f>
        <v>#N/A</v>
      </c>
      <c r="X174" s="12" t="e">
        <v>#N/A</v>
      </c>
      <c r="Y174" s="12" t="e">
        <f>VLOOKUP(A174,Poland!F:J,5,FALSE)</f>
        <v>#N/A</v>
      </c>
      <c r="Z174" s="12" t="e">
        <f>VLOOKUP(A174,Portugal!E:I,5,FALSE)</f>
        <v>#N/A</v>
      </c>
      <c r="AA174" s="12" t="e">
        <f>VLOOKUP(A174,Slovakia!F:J,5,FALSE)</f>
        <v>#N/A</v>
      </c>
      <c r="AB174" s="12" t="e">
        <f>VLOOKUP(A174,Slovenia!E:I,5,FALSE)</f>
        <v>#N/A</v>
      </c>
      <c r="AC174" s="12" t="e">
        <f>VLOOKUP(A174,Spain!F:J,5,FALSE)</f>
        <v>#N/A</v>
      </c>
      <c r="AD174" s="12" t="e">
        <f>VLOOKUP(A174,Sweden!F:J,5,FALSE)</f>
        <v>#N/A</v>
      </c>
      <c r="AE174" s="12" t="e">
        <f>VLOOKUP(A174,Switzerland!F:J,5,FALSE)</f>
        <v>#N/A</v>
      </c>
      <c r="AF174" s="12" t="e">
        <f>VLOOKUP(A174,MSP!D:H,5,FALSE)</f>
        <v>#N/A</v>
      </c>
      <c r="AG174" s="12">
        <f t="shared" si="2"/>
        <v>2</v>
      </c>
    </row>
    <row r="175" spans="1:33" x14ac:dyDescent="0.25">
      <c r="A175" s="14" t="s">
        <v>243</v>
      </c>
      <c r="B175" s="12" t="e">
        <f>VLOOKUP(A175,Austria!F:J,5,FALSE)</f>
        <v>#N/A</v>
      </c>
      <c r="C175" s="12" t="e">
        <f>VLOOKUP(A175,Belgium!F:J,5,FALSE)</f>
        <v>#N/A</v>
      </c>
      <c r="D175" s="12" t="e">
        <f>VLOOKUP(A175,Bulgaria!F:J,5,FALSE)</f>
        <v>#N/A</v>
      </c>
      <c r="E175" s="12" t="e">
        <f>VLOOKUP(A175,Croatia!E:I,5,FALSE)</f>
        <v>#N/A</v>
      </c>
      <c r="F175" s="12" t="e">
        <f>VLOOKUP(A175,Cyprus!F:J,5,FALSE)</f>
        <v>#N/A</v>
      </c>
      <c r="G175" s="12" t="e">
        <v>#N/A</v>
      </c>
      <c r="H175" s="12" t="e">
        <f>VLOOKUP(A175,Denmark!E:I,5,FALSE)</f>
        <v>#N/A</v>
      </c>
      <c r="I175" s="12" t="e">
        <f>VLOOKUP(A175,Estonia!F:J,5,FALSE)</f>
        <v>#N/A</v>
      </c>
      <c r="J175" s="12" t="e">
        <f>VLOOKUP(A175,Finland!C:G,5,FALSE)</f>
        <v>#N/A</v>
      </c>
      <c r="K175" s="12" t="e">
        <f>VLOOKUP(A175,France!F:J,5,FALSE)</f>
        <v>#N/A</v>
      </c>
      <c r="L175" s="12" t="e">
        <f>VLOOKUP(A175,Germany!F:J,5,FALSE)</f>
        <v>#N/A</v>
      </c>
      <c r="M175" s="12" t="e">
        <f>VLOOKUP(A175,Greece!F:J,5,FALSE)</f>
        <v>#N/A</v>
      </c>
      <c r="N175" s="12" t="e">
        <f>VLOOKUP(A175,#REF!,5,FALSE)</f>
        <v>#REF!</v>
      </c>
      <c r="O175" s="12" t="e">
        <v>#N/A</v>
      </c>
      <c r="P175" s="12" t="e">
        <v>#N/A</v>
      </c>
      <c r="Q175" s="12" t="str">
        <f>VLOOKUP(A175,Ireland!F:J,5,FALSE)</f>
        <v>X</v>
      </c>
      <c r="R175" s="12" t="e">
        <v>#N/A</v>
      </c>
      <c r="S175" s="12" t="e">
        <v>#N/A</v>
      </c>
      <c r="T175" s="12" t="e">
        <v>#N/A</v>
      </c>
      <c r="U175" s="12" t="e">
        <f>VLOOKUP(A175,Malta!E:I,5,FALSE)</f>
        <v>#N/A</v>
      </c>
      <c r="V175" s="12" t="e">
        <f>VLOOKUP(A175,Netherlands!F:J,5,FALSE)</f>
        <v>#N/A</v>
      </c>
      <c r="W175" s="12" t="e">
        <f>VLOOKUP(A175,Norway!F:J,5,FALSE)</f>
        <v>#N/A</v>
      </c>
      <c r="X175" s="12" t="e">
        <v>#N/A</v>
      </c>
      <c r="Y175" s="12" t="str">
        <f>VLOOKUP(A175,Poland!F:J,5,FALSE)</f>
        <v>X</v>
      </c>
      <c r="Z175" s="12" t="e">
        <f>VLOOKUP(A175,Portugal!E:I,5,FALSE)</f>
        <v>#N/A</v>
      </c>
      <c r="AA175" s="12" t="e">
        <f>VLOOKUP(A175,Slovakia!F:J,5,FALSE)</f>
        <v>#N/A</v>
      </c>
      <c r="AB175" s="12" t="e">
        <f>VLOOKUP(A175,Slovenia!E:I,5,FALSE)</f>
        <v>#N/A</v>
      </c>
      <c r="AC175" s="12" t="e">
        <f>VLOOKUP(A175,Spain!F:J,5,FALSE)</f>
        <v>#N/A</v>
      </c>
      <c r="AD175" s="12" t="e">
        <f>VLOOKUP(A175,Sweden!F:J,5,FALSE)</f>
        <v>#N/A</v>
      </c>
      <c r="AE175" s="12" t="e">
        <f>VLOOKUP(A175,Switzerland!F:J,5,FALSE)</f>
        <v>#N/A</v>
      </c>
      <c r="AF175" s="12" t="e">
        <f>VLOOKUP(A175,MSP!D:H,5,FALSE)</f>
        <v>#N/A</v>
      </c>
      <c r="AG175" s="12">
        <f t="shared" si="2"/>
        <v>2</v>
      </c>
    </row>
    <row r="176" spans="1:33" x14ac:dyDescent="0.25">
      <c r="A176" s="22" t="s">
        <v>244</v>
      </c>
      <c r="B176" s="12" t="e">
        <f>VLOOKUP(A176,Austria!F:J,5,FALSE)</f>
        <v>#N/A</v>
      </c>
      <c r="C176" s="12" t="e">
        <f>VLOOKUP(A176,Belgium!F:J,5,FALSE)</f>
        <v>#N/A</v>
      </c>
      <c r="D176" s="12" t="e">
        <f>VLOOKUP(A176,Bulgaria!F:J,5,FALSE)</f>
        <v>#N/A</v>
      </c>
      <c r="E176" s="12" t="e">
        <f>VLOOKUP(A176,Croatia!E:I,5,FALSE)</f>
        <v>#N/A</v>
      </c>
      <c r="F176" s="12" t="e">
        <f>VLOOKUP(A176,Cyprus!F:J,5,FALSE)</f>
        <v>#N/A</v>
      </c>
      <c r="G176" s="12" t="e">
        <v>#N/A</v>
      </c>
      <c r="H176" s="12" t="e">
        <f>VLOOKUP(A176,Denmark!E:I,5,FALSE)</f>
        <v>#N/A</v>
      </c>
      <c r="I176" s="12" t="e">
        <f>VLOOKUP(A176,Estonia!F:J,5,FALSE)</f>
        <v>#N/A</v>
      </c>
      <c r="J176" s="12" t="e">
        <f>VLOOKUP(A176,Finland!C:G,5,FALSE)</f>
        <v>#N/A</v>
      </c>
      <c r="K176" s="12" t="e">
        <f>VLOOKUP(A176,France!F:J,5,FALSE)</f>
        <v>#N/A</v>
      </c>
      <c r="L176" s="12" t="e">
        <f>VLOOKUP(A176,Germany!F:J,5,FALSE)</f>
        <v>#N/A</v>
      </c>
      <c r="M176" s="12" t="e">
        <f>VLOOKUP(A176,Greece!F:J,5,FALSE)</f>
        <v>#N/A</v>
      </c>
      <c r="N176" s="12" t="e">
        <f>VLOOKUP(A176,#REF!,5,FALSE)</f>
        <v>#REF!</v>
      </c>
      <c r="O176" s="12" t="e">
        <v>#N/A</v>
      </c>
      <c r="P176" s="12" t="e">
        <v>#N/A</v>
      </c>
      <c r="Q176" s="12" t="e">
        <f>VLOOKUP(A176,Ireland!F:J,5,FALSE)</f>
        <v>#N/A</v>
      </c>
      <c r="R176" s="12" t="e">
        <v>#N/A</v>
      </c>
      <c r="S176" s="12" t="e">
        <v>#N/A</v>
      </c>
      <c r="T176" s="12" t="e">
        <v>#N/A</v>
      </c>
      <c r="U176" s="12" t="str">
        <f>VLOOKUP(A176,Malta!E:I,5,FALSE)</f>
        <v>X</v>
      </c>
      <c r="V176" s="12" t="e">
        <f>VLOOKUP(A176,Netherlands!F:J,5,FALSE)</f>
        <v>#N/A</v>
      </c>
      <c r="W176" s="12" t="e">
        <f>VLOOKUP(A176,Norway!F:J,5,FALSE)</f>
        <v>#N/A</v>
      </c>
      <c r="X176" s="12" t="e">
        <v>#N/A</v>
      </c>
      <c r="Y176" s="12" t="e">
        <f>VLOOKUP(A176,Poland!F:J,5,FALSE)</f>
        <v>#N/A</v>
      </c>
      <c r="Z176" s="12" t="e">
        <f>VLOOKUP(A176,Portugal!E:I,5,FALSE)</f>
        <v>#N/A</v>
      </c>
      <c r="AA176" s="12" t="e">
        <f>VLOOKUP(A176,Slovakia!F:J,5,FALSE)</f>
        <v>#N/A</v>
      </c>
      <c r="AB176" s="12" t="e">
        <f>VLOOKUP(A176,Slovenia!E:I,5,FALSE)</f>
        <v>#N/A</v>
      </c>
      <c r="AC176" s="12" t="e">
        <f>VLOOKUP(A176,Spain!F:J,5,FALSE)</f>
        <v>#N/A</v>
      </c>
      <c r="AD176" s="12" t="e">
        <f>VLOOKUP(A176,Sweden!F:J,5,FALSE)</f>
        <v>#N/A</v>
      </c>
      <c r="AE176" s="12" t="e">
        <f>VLOOKUP(A176,Switzerland!F:J,5,FALSE)</f>
        <v>#N/A</v>
      </c>
      <c r="AF176" s="12" t="e">
        <f>VLOOKUP(A176,MSP!D:H,5,FALSE)</f>
        <v>#N/A</v>
      </c>
      <c r="AG176" s="12">
        <f t="shared" si="2"/>
        <v>1</v>
      </c>
    </row>
    <row r="177" spans="1:33" x14ac:dyDescent="0.25">
      <c r="A177" s="22" t="s">
        <v>245</v>
      </c>
      <c r="B177" s="12" t="e">
        <f>VLOOKUP(A177,Austria!F:J,5,FALSE)</f>
        <v>#N/A</v>
      </c>
      <c r="C177" s="12" t="e">
        <f>VLOOKUP(A177,Belgium!F:J,5,FALSE)</f>
        <v>#N/A</v>
      </c>
      <c r="D177" s="12" t="e">
        <f>VLOOKUP(A177,Bulgaria!F:J,5,FALSE)</f>
        <v>#N/A</v>
      </c>
      <c r="E177" s="12" t="e">
        <f>VLOOKUP(A177,Croatia!E:I,5,FALSE)</f>
        <v>#N/A</v>
      </c>
      <c r="F177" s="12" t="e">
        <f>VLOOKUP(A177,Cyprus!F:J,5,FALSE)</f>
        <v>#N/A</v>
      </c>
      <c r="G177" s="12" t="e">
        <v>#N/A</v>
      </c>
      <c r="H177" s="12" t="e">
        <f>VLOOKUP(A177,Denmark!E:I,5,FALSE)</f>
        <v>#N/A</v>
      </c>
      <c r="I177" s="12" t="e">
        <f>VLOOKUP(A177,Estonia!F:J,5,FALSE)</f>
        <v>#N/A</v>
      </c>
      <c r="J177" s="12" t="e">
        <f>VLOOKUP(A177,Finland!C:G,5,FALSE)</f>
        <v>#N/A</v>
      </c>
      <c r="K177" s="12" t="e">
        <f>VLOOKUP(A177,France!F:J,5,FALSE)</f>
        <v>#N/A</v>
      </c>
      <c r="L177" s="12" t="e">
        <f>VLOOKUP(A177,Germany!F:J,5,FALSE)</f>
        <v>#N/A</v>
      </c>
      <c r="M177" s="12" t="e">
        <f>VLOOKUP(A177,Greece!F:J,5,FALSE)</f>
        <v>#N/A</v>
      </c>
      <c r="N177" s="12" t="e">
        <f>VLOOKUP(A177,#REF!,5,FALSE)</f>
        <v>#REF!</v>
      </c>
      <c r="O177" s="12" t="e">
        <v>#N/A</v>
      </c>
      <c r="P177" s="12" t="e">
        <v>#N/A</v>
      </c>
      <c r="Q177" s="12" t="e">
        <f>VLOOKUP(A177,Ireland!F:J,5,FALSE)</f>
        <v>#N/A</v>
      </c>
      <c r="R177" s="12" t="e">
        <v>#N/A</v>
      </c>
      <c r="S177" s="12" t="e">
        <v>#N/A</v>
      </c>
      <c r="T177" s="12" t="e">
        <v>#N/A</v>
      </c>
      <c r="U177" s="12" t="str">
        <f>VLOOKUP(A177,Malta!E:I,5,FALSE)</f>
        <v>X</v>
      </c>
      <c r="V177" s="12" t="str">
        <f>VLOOKUP(A177,Netherlands!F:J,5,FALSE)</f>
        <v>X</v>
      </c>
      <c r="W177" s="12" t="e">
        <f>VLOOKUP(A177,Norway!F:J,5,FALSE)</f>
        <v>#N/A</v>
      </c>
      <c r="X177" s="12" t="e">
        <v>#N/A</v>
      </c>
      <c r="Y177" s="12" t="e">
        <f>VLOOKUP(A177,Poland!F:J,5,FALSE)</f>
        <v>#N/A</v>
      </c>
      <c r="Z177" s="12" t="e">
        <f>VLOOKUP(A177,Portugal!E:I,5,FALSE)</f>
        <v>#N/A</v>
      </c>
      <c r="AA177" s="12" t="e">
        <f>VLOOKUP(A177,Slovakia!F:J,5,FALSE)</f>
        <v>#N/A</v>
      </c>
      <c r="AB177" s="12" t="e">
        <f>VLOOKUP(A177,Slovenia!E:I,5,FALSE)</f>
        <v>#N/A</v>
      </c>
      <c r="AC177" s="12" t="e">
        <f>VLOOKUP(A177,Spain!F:J,5,FALSE)</f>
        <v>#N/A</v>
      </c>
      <c r="AD177" s="12" t="e">
        <f>VLOOKUP(A177,Sweden!F:J,5,FALSE)</f>
        <v>#N/A</v>
      </c>
      <c r="AE177" s="12" t="e">
        <f>VLOOKUP(A177,Switzerland!F:J,5,FALSE)</f>
        <v>#N/A</v>
      </c>
      <c r="AF177" s="12" t="e">
        <f>VLOOKUP(A177,MSP!D:H,5,FALSE)</f>
        <v>#N/A</v>
      </c>
      <c r="AG177" s="12">
        <f t="shared" si="2"/>
        <v>2</v>
      </c>
    </row>
    <row r="178" spans="1:33" x14ac:dyDescent="0.25">
      <c r="A178" s="14" t="s">
        <v>246</v>
      </c>
      <c r="B178" s="12" t="e">
        <f>VLOOKUP(A178,Austria!F:J,5,FALSE)</f>
        <v>#N/A</v>
      </c>
      <c r="C178" s="12" t="e">
        <f>VLOOKUP(A178,Belgium!F:J,5,FALSE)</f>
        <v>#N/A</v>
      </c>
      <c r="D178" s="12" t="e">
        <f>VLOOKUP(A178,Bulgaria!F:J,5,FALSE)</f>
        <v>#N/A</v>
      </c>
      <c r="E178" s="12" t="e">
        <f>VLOOKUP(A178,Croatia!E:I,5,FALSE)</f>
        <v>#N/A</v>
      </c>
      <c r="F178" s="12" t="str">
        <f>VLOOKUP(A178,Cyprus!F:J,5,FALSE)</f>
        <v>X</v>
      </c>
      <c r="G178" s="12" t="e">
        <v>#N/A</v>
      </c>
      <c r="H178" s="12" t="e">
        <f>VLOOKUP(A178,Denmark!E:I,5,FALSE)</f>
        <v>#N/A</v>
      </c>
      <c r="I178" s="12" t="e">
        <f>VLOOKUP(A178,Estonia!F:J,5,FALSE)</f>
        <v>#N/A</v>
      </c>
      <c r="J178" s="12" t="e">
        <f>VLOOKUP(A178,Finland!C:G,5,FALSE)</f>
        <v>#N/A</v>
      </c>
      <c r="K178" s="12" t="e">
        <f>VLOOKUP(A178,France!F:J,5,FALSE)</f>
        <v>#N/A</v>
      </c>
      <c r="L178" s="12" t="e">
        <f>VLOOKUP(A178,Germany!F:J,5,FALSE)</f>
        <v>#N/A</v>
      </c>
      <c r="M178" s="12" t="e">
        <f>VLOOKUP(A178,Greece!F:J,5,FALSE)</f>
        <v>#N/A</v>
      </c>
      <c r="N178" s="12" t="e">
        <f>VLOOKUP(A178,#REF!,5,FALSE)</f>
        <v>#REF!</v>
      </c>
      <c r="O178" s="12" t="e">
        <v>#N/A</v>
      </c>
      <c r="P178" s="12" t="e">
        <v>#N/A</v>
      </c>
      <c r="Q178" s="12" t="e">
        <f>VLOOKUP(A178,Ireland!F:J,5,FALSE)</f>
        <v>#N/A</v>
      </c>
      <c r="R178" s="12" t="e">
        <v>#N/A</v>
      </c>
      <c r="S178" s="12" t="e">
        <v>#N/A</v>
      </c>
      <c r="T178" s="12" t="e">
        <v>#N/A</v>
      </c>
      <c r="U178" s="12" t="e">
        <f>VLOOKUP(A178,Malta!E:I,5,FALSE)</f>
        <v>#N/A</v>
      </c>
      <c r="V178" s="12" t="e">
        <f>VLOOKUP(A178,Netherlands!F:J,5,FALSE)</f>
        <v>#N/A</v>
      </c>
      <c r="W178" s="12" t="e">
        <f>VLOOKUP(A178,Norway!F:J,5,FALSE)</f>
        <v>#N/A</v>
      </c>
      <c r="X178" s="12" t="e">
        <v>#N/A</v>
      </c>
      <c r="Y178" s="12" t="e">
        <f>VLOOKUP(A178,Poland!F:J,5,FALSE)</f>
        <v>#N/A</v>
      </c>
      <c r="Z178" s="12" t="e">
        <f>VLOOKUP(A178,Portugal!E:I,5,FALSE)</f>
        <v>#N/A</v>
      </c>
      <c r="AA178" s="12" t="e">
        <f>VLOOKUP(A178,Slovakia!F:J,5,FALSE)</f>
        <v>#N/A</v>
      </c>
      <c r="AB178" s="12" t="e">
        <f>VLOOKUP(A178,Slovenia!E:I,5,FALSE)</f>
        <v>#N/A</v>
      </c>
      <c r="AC178" s="12" t="e">
        <f>VLOOKUP(A178,Spain!F:J,5,FALSE)</f>
        <v>#N/A</v>
      </c>
      <c r="AD178" s="12" t="e">
        <f>VLOOKUP(A178,Sweden!F:J,5,FALSE)</f>
        <v>#N/A</v>
      </c>
      <c r="AE178" s="12" t="e">
        <f>VLOOKUP(A178,Switzerland!F:J,5,FALSE)</f>
        <v>#N/A</v>
      </c>
      <c r="AF178" s="12" t="e">
        <f>VLOOKUP(A178,MSP!D:H,5,FALSE)</f>
        <v>#N/A</v>
      </c>
      <c r="AG178" s="12">
        <f t="shared" si="2"/>
        <v>1</v>
      </c>
    </row>
    <row r="179" spans="1:33" x14ac:dyDescent="0.25">
      <c r="A179" s="22" t="s">
        <v>247</v>
      </c>
      <c r="B179" s="12" t="e">
        <f>VLOOKUP(A179,Austria!F:J,5,FALSE)</f>
        <v>#N/A</v>
      </c>
      <c r="C179" s="12" t="e">
        <f>VLOOKUP(A179,Belgium!F:J,5,FALSE)</f>
        <v>#N/A</v>
      </c>
      <c r="D179" s="12" t="e">
        <f>VLOOKUP(A179,Bulgaria!F:J,5,FALSE)</f>
        <v>#N/A</v>
      </c>
      <c r="E179" s="12" t="e">
        <f>VLOOKUP(A179,Croatia!E:I,5,FALSE)</f>
        <v>#N/A</v>
      </c>
      <c r="F179" s="12" t="e">
        <f>VLOOKUP(A179,Cyprus!F:J,5,FALSE)</f>
        <v>#N/A</v>
      </c>
      <c r="G179" s="12" t="e">
        <v>#N/A</v>
      </c>
      <c r="H179" s="12" t="e">
        <f>VLOOKUP(A179,Denmark!E:I,5,FALSE)</f>
        <v>#N/A</v>
      </c>
      <c r="I179" s="12" t="e">
        <f>VLOOKUP(A179,Estonia!F:J,5,FALSE)</f>
        <v>#N/A</v>
      </c>
      <c r="J179" s="12" t="e">
        <f>VLOOKUP(A179,Finland!C:G,5,FALSE)</f>
        <v>#N/A</v>
      </c>
      <c r="K179" s="12" t="e">
        <f>VLOOKUP(A179,France!F:J,5,FALSE)</f>
        <v>#N/A</v>
      </c>
      <c r="L179" s="12" t="e">
        <f>VLOOKUP(A179,Germany!F:J,5,FALSE)</f>
        <v>#N/A</v>
      </c>
      <c r="M179" s="12" t="e">
        <f>VLOOKUP(A179,Greece!F:J,5,FALSE)</f>
        <v>#N/A</v>
      </c>
      <c r="N179" s="12" t="e">
        <f>VLOOKUP(A179,#REF!,5,FALSE)</f>
        <v>#REF!</v>
      </c>
      <c r="O179" s="12" t="e">
        <v>#N/A</v>
      </c>
      <c r="P179" s="12" t="e">
        <v>#N/A</v>
      </c>
      <c r="Q179" s="12" t="e">
        <f>VLOOKUP(A179,Ireland!F:J,5,FALSE)</f>
        <v>#N/A</v>
      </c>
      <c r="R179" s="12" t="e">
        <v>#N/A</v>
      </c>
      <c r="S179" s="12" t="e">
        <v>#N/A</v>
      </c>
      <c r="T179" s="12" t="e">
        <v>#N/A</v>
      </c>
      <c r="U179" s="12" t="e">
        <f>VLOOKUP(A179,Malta!E:I,5,FALSE)</f>
        <v>#N/A</v>
      </c>
      <c r="V179" s="12" t="e">
        <f>VLOOKUP(A179,Netherlands!F:J,5,FALSE)</f>
        <v>#N/A</v>
      </c>
      <c r="W179" s="12" t="e">
        <f>VLOOKUP(A179,Norway!F:J,5,FALSE)</f>
        <v>#N/A</v>
      </c>
      <c r="X179" s="12" t="e">
        <v>#N/A</v>
      </c>
      <c r="Y179" s="12" t="e">
        <f>VLOOKUP(A179,Poland!F:J,5,FALSE)</f>
        <v>#N/A</v>
      </c>
      <c r="Z179" s="12" t="e">
        <f>VLOOKUP(A179,Portugal!E:I,5,FALSE)</f>
        <v>#N/A</v>
      </c>
      <c r="AA179" s="12" t="e">
        <f>VLOOKUP(A179,Slovakia!F:J,5,FALSE)</f>
        <v>#N/A</v>
      </c>
      <c r="AB179" s="12" t="e">
        <f>VLOOKUP(A179,Slovenia!E:I,5,FALSE)</f>
        <v>#N/A</v>
      </c>
      <c r="AC179" s="12" t="e">
        <f>VLOOKUP(A179,Spain!F:J,5,FALSE)</f>
        <v>#N/A</v>
      </c>
      <c r="AD179" s="12" t="e">
        <f>VLOOKUP(A179,Sweden!F:J,5,FALSE)</f>
        <v>#N/A</v>
      </c>
      <c r="AE179" s="12" t="str">
        <f>VLOOKUP(A179,Switzerland!F:J,5,FALSE)</f>
        <v>X</v>
      </c>
      <c r="AF179" s="12" t="e">
        <f>VLOOKUP(A179,MSP!D:H,5,FALSE)</f>
        <v>#N/A</v>
      </c>
      <c r="AG179" s="12">
        <f t="shared" si="2"/>
        <v>1</v>
      </c>
    </row>
    <row r="180" spans="1:33" x14ac:dyDescent="0.25">
      <c r="A180" s="14" t="s">
        <v>248</v>
      </c>
      <c r="B180" s="12" t="e">
        <f>VLOOKUP(A180,Austria!F:J,5,FALSE)</f>
        <v>#N/A</v>
      </c>
      <c r="C180" s="12" t="e">
        <f>VLOOKUP(A180,Belgium!F:J,5,FALSE)</f>
        <v>#N/A</v>
      </c>
      <c r="D180" s="12" t="e">
        <f>VLOOKUP(A180,Bulgaria!F:J,5,FALSE)</f>
        <v>#N/A</v>
      </c>
      <c r="E180" s="12" t="e">
        <f>VLOOKUP(A180,Croatia!E:I,5,FALSE)</f>
        <v>#N/A</v>
      </c>
      <c r="F180" s="12" t="e">
        <f>VLOOKUP(A180,Cyprus!F:J,5,FALSE)</f>
        <v>#N/A</v>
      </c>
      <c r="G180" s="12" t="e">
        <v>#N/A</v>
      </c>
      <c r="H180" s="12" t="e">
        <f>VLOOKUP(A180,Denmark!E:I,5,FALSE)</f>
        <v>#N/A</v>
      </c>
      <c r="I180" s="12" t="e">
        <f>VLOOKUP(A180,Estonia!F:J,5,FALSE)</f>
        <v>#N/A</v>
      </c>
      <c r="J180" s="12" t="e">
        <f>VLOOKUP(A180,Finland!C:G,5,FALSE)</f>
        <v>#N/A</v>
      </c>
      <c r="K180" s="12" t="e">
        <f>VLOOKUP(A180,France!F:J,5,FALSE)</f>
        <v>#N/A</v>
      </c>
      <c r="L180" s="12" t="e">
        <f>VLOOKUP(A180,Germany!F:J,5,FALSE)</f>
        <v>#N/A</v>
      </c>
      <c r="M180" s="12" t="e">
        <f>VLOOKUP(A180,Greece!F:J,5,FALSE)</f>
        <v>#N/A</v>
      </c>
      <c r="N180" s="12" t="e">
        <f>VLOOKUP(A180,#REF!,5,FALSE)</f>
        <v>#REF!</v>
      </c>
      <c r="O180" s="12" t="e">
        <v>#N/A</v>
      </c>
      <c r="P180" s="12" t="e">
        <v>#N/A</v>
      </c>
      <c r="Q180" s="12" t="e">
        <f>VLOOKUP(A180,Ireland!F:J,5,FALSE)</f>
        <v>#N/A</v>
      </c>
      <c r="R180" s="12" t="e">
        <v>#N/A</v>
      </c>
      <c r="S180" s="12" t="e">
        <v>#N/A</v>
      </c>
      <c r="T180" s="12" t="e">
        <v>#N/A</v>
      </c>
      <c r="U180" s="12" t="str">
        <f>VLOOKUP(A180,Malta!E:I,5,FALSE)</f>
        <v>X</v>
      </c>
      <c r="V180" s="12" t="e">
        <f>VLOOKUP(A180,Netherlands!F:J,5,FALSE)</f>
        <v>#N/A</v>
      </c>
      <c r="W180" s="12" t="e">
        <f>VLOOKUP(A180,Norway!F:J,5,FALSE)</f>
        <v>#N/A</v>
      </c>
      <c r="X180" s="12" t="e">
        <v>#N/A</v>
      </c>
      <c r="Y180" s="12" t="e">
        <f>VLOOKUP(A180,Poland!F:J,5,FALSE)</f>
        <v>#N/A</v>
      </c>
      <c r="Z180" s="12" t="e">
        <f>VLOOKUP(A180,Portugal!E:I,5,FALSE)</f>
        <v>#N/A</v>
      </c>
      <c r="AA180" s="12" t="e">
        <f>VLOOKUP(A180,Slovakia!F:J,5,FALSE)</f>
        <v>#N/A</v>
      </c>
      <c r="AB180" s="12" t="e">
        <f>VLOOKUP(A180,Slovenia!E:I,5,FALSE)</f>
        <v>#N/A</v>
      </c>
      <c r="AC180" s="12" t="e">
        <f>VLOOKUP(A180,Spain!F:J,5,FALSE)</f>
        <v>#N/A</v>
      </c>
      <c r="AD180" s="12" t="e">
        <f>VLOOKUP(A180,Sweden!F:J,5,FALSE)</f>
        <v>#N/A</v>
      </c>
      <c r="AE180" s="12" t="e">
        <f>VLOOKUP(A180,Switzerland!F:J,5,FALSE)</f>
        <v>#N/A</v>
      </c>
      <c r="AF180" s="12" t="e">
        <f>VLOOKUP(A180,MSP!D:H,5,FALSE)</f>
        <v>#N/A</v>
      </c>
      <c r="AG180" s="12">
        <f t="shared" si="2"/>
        <v>1</v>
      </c>
    </row>
    <row r="181" spans="1:33" x14ac:dyDescent="0.25">
      <c r="A181" s="22" t="s">
        <v>249</v>
      </c>
      <c r="B181" s="12" t="e">
        <f>VLOOKUP(A181,Austria!F:J,5,FALSE)</f>
        <v>#N/A</v>
      </c>
      <c r="C181" s="12" t="e">
        <f>VLOOKUP(A181,Belgium!F:J,5,FALSE)</f>
        <v>#N/A</v>
      </c>
      <c r="D181" s="12" t="e">
        <f>VLOOKUP(A181,Bulgaria!F:J,5,FALSE)</f>
        <v>#N/A</v>
      </c>
      <c r="E181" s="12" t="e">
        <f>VLOOKUP(A181,Croatia!E:I,5,FALSE)</f>
        <v>#N/A</v>
      </c>
      <c r="F181" s="12" t="e">
        <f>VLOOKUP(A181,Cyprus!F:J,5,FALSE)</f>
        <v>#N/A</v>
      </c>
      <c r="G181" s="12" t="e">
        <v>#N/A</v>
      </c>
      <c r="H181" s="12" t="e">
        <f>VLOOKUP(A181,Denmark!E:I,5,FALSE)</f>
        <v>#N/A</v>
      </c>
      <c r="I181" s="12" t="e">
        <f>VLOOKUP(A181,Estonia!F:J,5,FALSE)</f>
        <v>#N/A</v>
      </c>
      <c r="J181" s="12" t="e">
        <f>VLOOKUP(A181,Finland!C:G,5,FALSE)</f>
        <v>#N/A</v>
      </c>
      <c r="K181" s="12" t="e">
        <f>VLOOKUP(A181,France!F:J,5,FALSE)</f>
        <v>#N/A</v>
      </c>
      <c r="L181" s="12" t="e">
        <f>VLOOKUP(A181,Germany!F:J,5,FALSE)</f>
        <v>#N/A</v>
      </c>
      <c r="M181" s="12" t="e">
        <f>VLOOKUP(A181,Greece!F:J,5,FALSE)</f>
        <v>#N/A</v>
      </c>
      <c r="N181" s="12" t="e">
        <f>VLOOKUP(A181,#REF!,5,FALSE)</f>
        <v>#REF!</v>
      </c>
      <c r="O181" s="12" t="e">
        <v>#N/A</v>
      </c>
      <c r="P181" s="12" t="e">
        <v>#N/A</v>
      </c>
      <c r="Q181" s="12" t="e">
        <f>VLOOKUP(A181,Ireland!F:J,5,FALSE)</f>
        <v>#N/A</v>
      </c>
      <c r="R181" s="12" t="e">
        <v>#N/A</v>
      </c>
      <c r="S181" s="12" t="e">
        <v>#N/A</v>
      </c>
      <c r="T181" s="12" t="e">
        <v>#N/A</v>
      </c>
      <c r="U181" s="12" t="str">
        <f>VLOOKUP(A181,Malta!E:I,5,FALSE)</f>
        <v>X</v>
      </c>
      <c r="V181" s="12" t="e">
        <f>VLOOKUP(A181,Netherlands!F:J,5,FALSE)</f>
        <v>#N/A</v>
      </c>
      <c r="W181" s="12" t="e">
        <f>VLOOKUP(A181,Norway!F:J,5,FALSE)</f>
        <v>#N/A</v>
      </c>
      <c r="X181" s="12" t="e">
        <v>#N/A</v>
      </c>
      <c r="Y181" s="12" t="e">
        <f>VLOOKUP(A181,Poland!F:J,5,FALSE)</f>
        <v>#N/A</v>
      </c>
      <c r="Z181" s="12" t="e">
        <f>VLOOKUP(A181,Portugal!E:I,5,FALSE)</f>
        <v>#N/A</v>
      </c>
      <c r="AA181" s="12" t="e">
        <f>VLOOKUP(A181,Slovakia!F:J,5,FALSE)</f>
        <v>#N/A</v>
      </c>
      <c r="AB181" s="12" t="e">
        <f>VLOOKUP(A181,Slovenia!E:I,5,FALSE)</f>
        <v>#N/A</v>
      </c>
      <c r="AC181" s="12" t="e">
        <f>VLOOKUP(A181,Spain!F:J,5,FALSE)</f>
        <v>#N/A</v>
      </c>
      <c r="AD181" s="12" t="e">
        <f>VLOOKUP(A181,Sweden!F:J,5,FALSE)</f>
        <v>#N/A</v>
      </c>
      <c r="AE181" s="12" t="e">
        <f>VLOOKUP(A181,Switzerland!F:J,5,FALSE)</f>
        <v>#N/A</v>
      </c>
      <c r="AF181" s="12" t="e">
        <f>VLOOKUP(A181,MSP!D:H,5,FALSE)</f>
        <v>#N/A</v>
      </c>
      <c r="AG181" s="12">
        <f t="shared" si="2"/>
        <v>1</v>
      </c>
    </row>
    <row r="182" spans="1:33" x14ac:dyDescent="0.25">
      <c r="A182" s="14" t="s">
        <v>250</v>
      </c>
      <c r="B182" s="12" t="e">
        <f>VLOOKUP(A182,Austria!F:J,5,FALSE)</f>
        <v>#N/A</v>
      </c>
      <c r="C182" s="12" t="e">
        <f>VLOOKUP(A182,Belgium!F:J,5,FALSE)</f>
        <v>#N/A</v>
      </c>
      <c r="D182" s="12" t="e">
        <f>VLOOKUP(A182,Bulgaria!F:J,5,FALSE)</f>
        <v>#N/A</v>
      </c>
      <c r="E182" s="12" t="e">
        <f>VLOOKUP(A182,Croatia!E:I,5,FALSE)</f>
        <v>#N/A</v>
      </c>
      <c r="F182" s="12" t="e">
        <f>VLOOKUP(A182,Cyprus!F:J,5,FALSE)</f>
        <v>#N/A</v>
      </c>
      <c r="G182" s="12" t="e">
        <v>#N/A</v>
      </c>
      <c r="H182" s="12" t="e">
        <f>VLOOKUP(A182,Denmark!E:I,5,FALSE)</f>
        <v>#N/A</v>
      </c>
      <c r="I182" s="12" t="e">
        <f>VLOOKUP(A182,Estonia!F:J,5,FALSE)</f>
        <v>#N/A</v>
      </c>
      <c r="J182" s="12" t="e">
        <f>VLOOKUP(A182,Finland!C:G,5,FALSE)</f>
        <v>#N/A</v>
      </c>
      <c r="K182" s="12" t="e">
        <f>VLOOKUP(A182,France!F:J,5,FALSE)</f>
        <v>#N/A</v>
      </c>
      <c r="L182" s="12" t="e">
        <f>VLOOKUP(A182,Germany!F:J,5,FALSE)</f>
        <v>#N/A</v>
      </c>
      <c r="M182" s="12" t="e">
        <f>VLOOKUP(A182,Greece!F:J,5,FALSE)</f>
        <v>#N/A</v>
      </c>
      <c r="N182" s="12" t="e">
        <f>VLOOKUP(A182,#REF!,5,FALSE)</f>
        <v>#REF!</v>
      </c>
      <c r="O182" s="12" t="e">
        <v>#N/A</v>
      </c>
      <c r="P182" s="12" t="e">
        <v>#N/A</v>
      </c>
      <c r="Q182" s="12" t="e">
        <f>VLOOKUP(A182,Ireland!F:J,5,FALSE)</f>
        <v>#N/A</v>
      </c>
      <c r="R182" s="12" t="e">
        <v>#N/A</v>
      </c>
      <c r="S182" s="12" t="e">
        <v>#N/A</v>
      </c>
      <c r="T182" s="12" t="e">
        <v>#N/A</v>
      </c>
      <c r="U182" s="12" t="e">
        <f>VLOOKUP(A182,Malta!E:I,5,FALSE)</f>
        <v>#N/A</v>
      </c>
      <c r="V182" s="12" t="e">
        <f>VLOOKUP(A182,Netherlands!F:J,5,FALSE)</f>
        <v>#N/A</v>
      </c>
      <c r="W182" s="12" t="e">
        <f>VLOOKUP(A182,Norway!F:J,5,FALSE)</f>
        <v>#N/A</v>
      </c>
      <c r="X182" s="12" t="e">
        <v>#N/A</v>
      </c>
      <c r="Y182" s="12" t="e">
        <f>VLOOKUP(A182,Poland!F:J,5,FALSE)</f>
        <v>#N/A</v>
      </c>
      <c r="Z182" s="12" t="e">
        <f>VLOOKUP(A182,Portugal!E:I,5,FALSE)</f>
        <v>#N/A</v>
      </c>
      <c r="AA182" s="12" t="e">
        <f>VLOOKUP(A182,Slovakia!F:J,5,FALSE)</f>
        <v>#N/A</v>
      </c>
      <c r="AB182" s="12" t="e">
        <f>VLOOKUP(A182,Slovenia!E:I,5,FALSE)</f>
        <v>#N/A</v>
      </c>
      <c r="AC182" s="12" t="e">
        <f>VLOOKUP(A182,Spain!F:J,5,FALSE)</f>
        <v>#N/A</v>
      </c>
      <c r="AD182" s="12" t="str">
        <f>VLOOKUP(A182,Sweden!F:J,5,FALSE)</f>
        <v>X</v>
      </c>
      <c r="AE182" s="12" t="e">
        <f>VLOOKUP(A182,Switzerland!F:J,5,FALSE)</f>
        <v>#N/A</v>
      </c>
      <c r="AF182" s="12" t="e">
        <f>VLOOKUP(A182,MSP!D:H,5,FALSE)</f>
        <v>#N/A</v>
      </c>
      <c r="AG182" s="12">
        <f t="shared" si="2"/>
        <v>1</v>
      </c>
    </row>
    <row r="183" spans="1:33" x14ac:dyDescent="0.25">
      <c r="A183" s="14" t="s">
        <v>251</v>
      </c>
      <c r="B183" s="12" t="e">
        <f>VLOOKUP(A183,Austria!F:J,5,FALSE)</f>
        <v>#N/A</v>
      </c>
      <c r="C183" s="12" t="e">
        <f>VLOOKUP(A183,Belgium!F:J,5,FALSE)</f>
        <v>#N/A</v>
      </c>
      <c r="D183" s="12" t="e">
        <f>VLOOKUP(A183,Bulgaria!F:J,5,FALSE)</f>
        <v>#N/A</v>
      </c>
      <c r="E183" s="12" t="e">
        <f>VLOOKUP(A183,Croatia!E:I,5,FALSE)</f>
        <v>#N/A</v>
      </c>
      <c r="F183" s="12" t="e">
        <f>VLOOKUP(A183,Cyprus!F:J,5,FALSE)</f>
        <v>#N/A</v>
      </c>
      <c r="G183" s="12" t="e">
        <v>#N/A</v>
      </c>
      <c r="H183" s="12" t="e">
        <f>VLOOKUP(A183,Denmark!E:I,5,FALSE)</f>
        <v>#N/A</v>
      </c>
      <c r="I183" s="12" t="e">
        <f>VLOOKUP(A183,Estonia!F:J,5,FALSE)</f>
        <v>#N/A</v>
      </c>
      <c r="J183" s="12" t="e">
        <f>VLOOKUP(A183,Finland!C:G,5,FALSE)</f>
        <v>#N/A</v>
      </c>
      <c r="K183" s="12" t="e">
        <f>VLOOKUP(A183,France!F:J,5,FALSE)</f>
        <v>#N/A</v>
      </c>
      <c r="L183" s="12" t="e">
        <f>VLOOKUP(A183,Germany!F:J,5,FALSE)</f>
        <v>#N/A</v>
      </c>
      <c r="M183" s="12" t="str">
        <f>VLOOKUP(A183,Greece!F:J,5,FALSE)</f>
        <v>X</v>
      </c>
      <c r="N183" s="12" t="e">
        <f>VLOOKUP(A183,#REF!,5,FALSE)</f>
        <v>#REF!</v>
      </c>
      <c r="O183" s="12" t="e">
        <v>#N/A</v>
      </c>
      <c r="P183" s="12" t="e">
        <v>#N/A</v>
      </c>
      <c r="Q183" s="12" t="e">
        <f>VLOOKUP(A183,Ireland!F:J,5,FALSE)</f>
        <v>#N/A</v>
      </c>
      <c r="R183" s="12" t="e">
        <v>#N/A</v>
      </c>
      <c r="S183" s="12" t="e">
        <v>#N/A</v>
      </c>
      <c r="T183" s="12" t="e">
        <v>#N/A</v>
      </c>
      <c r="U183" s="12" t="e">
        <f>VLOOKUP(A183,Malta!E:I,5,FALSE)</f>
        <v>#N/A</v>
      </c>
      <c r="V183" s="12" t="e">
        <f>VLOOKUP(A183,Netherlands!F:J,5,FALSE)</f>
        <v>#N/A</v>
      </c>
      <c r="W183" s="12" t="e">
        <f>VLOOKUP(A183,Norway!F:J,5,FALSE)</f>
        <v>#N/A</v>
      </c>
      <c r="X183" s="12" t="e">
        <v>#N/A</v>
      </c>
      <c r="Y183" s="12" t="e">
        <f>VLOOKUP(A183,Poland!F:J,5,FALSE)</f>
        <v>#N/A</v>
      </c>
      <c r="Z183" s="12" t="e">
        <f>VLOOKUP(A183,Portugal!E:I,5,FALSE)</f>
        <v>#N/A</v>
      </c>
      <c r="AA183" s="12" t="e">
        <f>VLOOKUP(A183,Slovakia!F:J,5,FALSE)</f>
        <v>#N/A</v>
      </c>
      <c r="AB183" s="12" t="e">
        <f>VLOOKUP(A183,Slovenia!E:I,5,FALSE)</f>
        <v>#N/A</v>
      </c>
      <c r="AC183" s="12" t="e">
        <f>VLOOKUP(A183,Spain!F:J,5,FALSE)</f>
        <v>#N/A</v>
      </c>
      <c r="AD183" s="12" t="e">
        <f>VLOOKUP(A183,Sweden!F:J,5,FALSE)</f>
        <v>#N/A</v>
      </c>
      <c r="AE183" s="12" t="e">
        <f>VLOOKUP(A183,Switzerland!F:J,5,FALSE)</f>
        <v>#N/A</v>
      </c>
      <c r="AF183" s="12" t="e">
        <f>VLOOKUP(A183,MSP!D:H,5,FALSE)</f>
        <v>#N/A</v>
      </c>
      <c r="AG183" s="12">
        <f t="shared" si="2"/>
        <v>1</v>
      </c>
    </row>
    <row r="184" spans="1:33" x14ac:dyDescent="0.25">
      <c r="A184" s="14" t="s">
        <v>252</v>
      </c>
      <c r="B184" s="12" t="e">
        <f>VLOOKUP(A184,Austria!F:J,5,FALSE)</f>
        <v>#N/A</v>
      </c>
      <c r="C184" s="12" t="e">
        <f>VLOOKUP(A184,Belgium!F:J,5,FALSE)</f>
        <v>#N/A</v>
      </c>
      <c r="D184" s="12" t="e">
        <f>VLOOKUP(A184,Bulgaria!F:J,5,FALSE)</f>
        <v>#N/A</v>
      </c>
      <c r="E184" s="12" t="e">
        <f>VLOOKUP(A184,Croatia!E:I,5,FALSE)</f>
        <v>#N/A</v>
      </c>
      <c r="F184" s="12" t="e">
        <f>VLOOKUP(A184,Cyprus!F:J,5,FALSE)</f>
        <v>#N/A</v>
      </c>
      <c r="G184" s="12" t="e">
        <v>#N/A</v>
      </c>
      <c r="H184" s="12" t="e">
        <f>VLOOKUP(A184,Denmark!E:I,5,FALSE)</f>
        <v>#N/A</v>
      </c>
      <c r="I184" s="12" t="e">
        <f>VLOOKUP(A184,Estonia!F:J,5,FALSE)</f>
        <v>#N/A</v>
      </c>
      <c r="J184" s="12" t="str">
        <f>VLOOKUP(A184,Finland!C:G,5,FALSE)</f>
        <v>X</v>
      </c>
      <c r="K184" s="12" t="e">
        <f>VLOOKUP(A184,France!F:J,5,FALSE)</f>
        <v>#N/A</v>
      </c>
      <c r="L184" s="12" t="e">
        <f>VLOOKUP(A184,Germany!F:J,5,FALSE)</f>
        <v>#N/A</v>
      </c>
      <c r="M184" s="12" t="e">
        <f>VLOOKUP(A184,Greece!F:J,5,FALSE)</f>
        <v>#N/A</v>
      </c>
      <c r="N184" s="12" t="e">
        <f>VLOOKUP(A184,#REF!,5,FALSE)</f>
        <v>#REF!</v>
      </c>
      <c r="O184" s="12" t="e">
        <v>#N/A</v>
      </c>
      <c r="P184" s="12" t="e">
        <v>#N/A</v>
      </c>
      <c r="Q184" s="12" t="e">
        <f>VLOOKUP(A184,Ireland!F:J,5,FALSE)</f>
        <v>#N/A</v>
      </c>
      <c r="R184" s="12" t="e">
        <v>#N/A</v>
      </c>
      <c r="S184" s="12" t="e">
        <v>#N/A</v>
      </c>
      <c r="T184" s="12" t="e">
        <v>#N/A</v>
      </c>
      <c r="U184" s="12" t="e">
        <f>VLOOKUP(A184,Malta!E:I,5,FALSE)</f>
        <v>#N/A</v>
      </c>
      <c r="V184" s="12" t="e">
        <f>VLOOKUP(A184,Netherlands!F:J,5,FALSE)</f>
        <v>#N/A</v>
      </c>
      <c r="W184" s="12" t="e">
        <f>VLOOKUP(A184,Norway!F:J,5,FALSE)</f>
        <v>#N/A</v>
      </c>
      <c r="X184" s="12" t="e">
        <v>#N/A</v>
      </c>
      <c r="Y184" s="12" t="str">
        <f>VLOOKUP(A184,Poland!F:J,5,FALSE)</f>
        <v>X</v>
      </c>
      <c r="Z184" s="12" t="e">
        <f>VLOOKUP(A184,Portugal!E:I,5,FALSE)</f>
        <v>#N/A</v>
      </c>
      <c r="AA184" s="12" t="e">
        <f>VLOOKUP(A184,Slovakia!F:J,5,FALSE)</f>
        <v>#N/A</v>
      </c>
      <c r="AB184" s="12" t="e">
        <f>VLOOKUP(A184,Slovenia!E:I,5,FALSE)</f>
        <v>#N/A</v>
      </c>
      <c r="AC184" s="12" t="e">
        <f>VLOOKUP(A184,Spain!F:J,5,FALSE)</f>
        <v>#N/A</v>
      </c>
      <c r="AD184" s="12" t="e">
        <f>VLOOKUP(A184,Sweden!F:J,5,FALSE)</f>
        <v>#N/A</v>
      </c>
      <c r="AE184" s="12" t="e">
        <f>VLOOKUP(A184,Switzerland!F:J,5,FALSE)</f>
        <v>#N/A</v>
      </c>
      <c r="AF184" s="12" t="e">
        <f>VLOOKUP(A184,MSP!D:H,5,FALSE)</f>
        <v>#N/A</v>
      </c>
      <c r="AG184" s="12">
        <f t="shared" si="2"/>
        <v>2</v>
      </c>
    </row>
    <row r="185" spans="1:33" x14ac:dyDescent="0.25">
      <c r="A185" s="14" t="s">
        <v>253</v>
      </c>
      <c r="B185" s="12" t="e">
        <f>VLOOKUP(A185,Austria!F:J,5,FALSE)</f>
        <v>#N/A</v>
      </c>
      <c r="C185" s="12" t="e">
        <f>VLOOKUP(A185,Belgium!F:J,5,FALSE)</f>
        <v>#N/A</v>
      </c>
      <c r="D185" s="12" t="e">
        <f>VLOOKUP(A185,Bulgaria!F:J,5,FALSE)</f>
        <v>#N/A</v>
      </c>
      <c r="E185" s="12" t="e">
        <f>VLOOKUP(A185,Croatia!E:I,5,FALSE)</f>
        <v>#N/A</v>
      </c>
      <c r="F185" s="12" t="str">
        <f>VLOOKUP(A185,Cyprus!F:J,5,FALSE)</f>
        <v>X</v>
      </c>
      <c r="G185" s="12" t="e">
        <v>#N/A</v>
      </c>
      <c r="H185" s="12" t="e">
        <f>VLOOKUP(A185,Denmark!E:I,5,FALSE)</f>
        <v>#N/A</v>
      </c>
      <c r="I185" s="12" t="e">
        <f>VLOOKUP(A185,Estonia!F:J,5,FALSE)</f>
        <v>#N/A</v>
      </c>
      <c r="J185" s="12" t="e">
        <f>VLOOKUP(A185,Finland!C:G,5,FALSE)</f>
        <v>#N/A</v>
      </c>
      <c r="K185" s="12" t="e">
        <f>VLOOKUP(A185,France!F:J,5,FALSE)</f>
        <v>#N/A</v>
      </c>
      <c r="L185" s="12" t="e">
        <f>VLOOKUP(A185,Germany!F:J,5,FALSE)</f>
        <v>#N/A</v>
      </c>
      <c r="M185" s="12" t="str">
        <f>VLOOKUP(A185,Greece!F:J,5,FALSE)</f>
        <v>X</v>
      </c>
      <c r="N185" s="12" t="e">
        <f>VLOOKUP(A185,#REF!,5,FALSE)</f>
        <v>#REF!</v>
      </c>
      <c r="O185" s="12" t="e">
        <v>#N/A</v>
      </c>
      <c r="P185" s="12" t="e">
        <v>#N/A</v>
      </c>
      <c r="Q185" s="12" t="e">
        <f>VLOOKUP(A185,Ireland!F:J,5,FALSE)</f>
        <v>#N/A</v>
      </c>
      <c r="R185" s="12" t="e">
        <v>#N/A</v>
      </c>
      <c r="S185" s="12" t="e">
        <v>#N/A</v>
      </c>
      <c r="T185" s="12" t="e">
        <v>#N/A</v>
      </c>
      <c r="U185" s="12" t="e">
        <f>VLOOKUP(A185,Malta!E:I,5,FALSE)</f>
        <v>#N/A</v>
      </c>
      <c r="V185" s="12" t="e">
        <f>VLOOKUP(A185,Netherlands!F:J,5,FALSE)</f>
        <v>#N/A</v>
      </c>
      <c r="W185" s="12" t="e">
        <f>VLOOKUP(A185,Norway!F:J,5,FALSE)</f>
        <v>#N/A</v>
      </c>
      <c r="X185" s="12" t="e">
        <v>#N/A</v>
      </c>
      <c r="Y185" s="12" t="e">
        <f>VLOOKUP(A185,Poland!F:J,5,FALSE)</f>
        <v>#N/A</v>
      </c>
      <c r="Z185" s="12" t="e">
        <f>VLOOKUP(A185,Portugal!E:I,5,FALSE)</f>
        <v>#N/A</v>
      </c>
      <c r="AA185" s="12" t="e">
        <f>VLOOKUP(A185,Slovakia!F:J,5,FALSE)</f>
        <v>#N/A</v>
      </c>
      <c r="AB185" s="12" t="e">
        <f>VLOOKUP(A185,Slovenia!E:I,5,FALSE)</f>
        <v>#N/A</v>
      </c>
      <c r="AC185" s="12" t="e">
        <f>VLOOKUP(A185,Spain!F:J,5,FALSE)</f>
        <v>#N/A</v>
      </c>
      <c r="AD185" s="12" t="e">
        <f>VLOOKUP(A185,Sweden!F:J,5,FALSE)</f>
        <v>#N/A</v>
      </c>
      <c r="AE185" s="12" t="e">
        <f>VLOOKUP(A185,Switzerland!F:J,5,FALSE)</f>
        <v>#N/A</v>
      </c>
      <c r="AF185" s="12" t="e">
        <f>VLOOKUP(A185,MSP!D:H,5,FALSE)</f>
        <v>#N/A</v>
      </c>
      <c r="AG185" s="12">
        <f t="shared" si="2"/>
        <v>2</v>
      </c>
    </row>
    <row r="186" spans="1:33" x14ac:dyDescent="0.25">
      <c r="A186" s="14" t="s">
        <v>254</v>
      </c>
      <c r="B186" s="12" t="e">
        <f>VLOOKUP(A186,Austria!F:J,5,FALSE)</f>
        <v>#N/A</v>
      </c>
      <c r="C186" s="12" t="e">
        <f>VLOOKUP(A186,Belgium!F:J,5,FALSE)</f>
        <v>#N/A</v>
      </c>
      <c r="D186" s="12" t="e">
        <f>VLOOKUP(A186,Bulgaria!F:J,5,FALSE)</f>
        <v>#N/A</v>
      </c>
      <c r="E186" s="12" t="e">
        <f>VLOOKUP(A186,Croatia!E:I,5,FALSE)</f>
        <v>#N/A</v>
      </c>
      <c r="F186" s="12" t="e">
        <f>VLOOKUP(A186,Cyprus!F:J,5,FALSE)</f>
        <v>#N/A</v>
      </c>
      <c r="G186" s="12" t="e">
        <v>#N/A</v>
      </c>
      <c r="H186" s="12" t="e">
        <f>VLOOKUP(A186,Denmark!E:I,5,FALSE)</f>
        <v>#N/A</v>
      </c>
      <c r="I186" s="12" t="e">
        <f>VLOOKUP(A186,Estonia!F:J,5,FALSE)</f>
        <v>#N/A</v>
      </c>
      <c r="J186" s="12" t="str">
        <f>VLOOKUP(A186,Finland!C:G,5,FALSE)</f>
        <v>X</v>
      </c>
      <c r="K186" s="12" t="e">
        <f>VLOOKUP(A186,France!F:J,5,FALSE)</f>
        <v>#N/A</v>
      </c>
      <c r="L186" s="12" t="e">
        <f>VLOOKUP(A186,Germany!F:J,5,FALSE)</f>
        <v>#N/A</v>
      </c>
      <c r="M186" s="12" t="e">
        <f>VLOOKUP(A186,Greece!F:J,5,FALSE)</f>
        <v>#N/A</v>
      </c>
      <c r="N186" s="12" t="e">
        <f>VLOOKUP(A186,#REF!,5,FALSE)</f>
        <v>#REF!</v>
      </c>
      <c r="O186" s="12" t="e">
        <v>#N/A</v>
      </c>
      <c r="P186" s="12" t="e">
        <v>#N/A</v>
      </c>
      <c r="Q186" s="12" t="e">
        <f>VLOOKUP(A186,Ireland!F:J,5,FALSE)</f>
        <v>#N/A</v>
      </c>
      <c r="R186" s="12" t="e">
        <v>#N/A</v>
      </c>
      <c r="S186" s="12" t="e">
        <v>#N/A</v>
      </c>
      <c r="T186" s="12" t="e">
        <v>#N/A</v>
      </c>
      <c r="U186" s="12" t="e">
        <f>VLOOKUP(A186,Malta!E:I,5,FALSE)</f>
        <v>#N/A</v>
      </c>
      <c r="V186" s="12" t="e">
        <f>VLOOKUP(A186,Netherlands!F:J,5,FALSE)</f>
        <v>#N/A</v>
      </c>
      <c r="W186" s="12" t="e">
        <f>VLOOKUP(A186,Norway!F:J,5,FALSE)</f>
        <v>#N/A</v>
      </c>
      <c r="X186" s="12" t="e">
        <v>#N/A</v>
      </c>
      <c r="Y186" s="12" t="e">
        <f>VLOOKUP(A186,Poland!F:J,5,FALSE)</f>
        <v>#N/A</v>
      </c>
      <c r="Z186" s="12" t="e">
        <f>VLOOKUP(A186,Portugal!E:I,5,FALSE)</f>
        <v>#N/A</v>
      </c>
      <c r="AA186" s="12" t="str">
        <f>VLOOKUP(A186,Slovakia!F:J,5,FALSE)</f>
        <v>X</v>
      </c>
      <c r="AB186" s="12" t="e">
        <f>VLOOKUP(A186,Slovenia!E:I,5,FALSE)</f>
        <v>#N/A</v>
      </c>
      <c r="AC186" s="12" t="e">
        <f>VLOOKUP(A186,Spain!F:J,5,FALSE)</f>
        <v>#N/A</v>
      </c>
      <c r="AD186" s="12" t="e">
        <f>VLOOKUP(A186,Sweden!F:J,5,FALSE)</f>
        <v>#N/A</v>
      </c>
      <c r="AE186" s="12" t="e">
        <f>VLOOKUP(A186,Switzerland!F:J,5,FALSE)</f>
        <v>#N/A</v>
      </c>
      <c r="AF186" s="12" t="e">
        <f>VLOOKUP(A186,MSP!D:H,5,FALSE)</f>
        <v>#N/A</v>
      </c>
      <c r="AG186" s="12">
        <f t="shared" si="2"/>
        <v>2</v>
      </c>
    </row>
    <row r="187" spans="1:33" x14ac:dyDescent="0.25">
      <c r="A187" s="22" t="s">
        <v>255</v>
      </c>
      <c r="B187" s="12" t="e">
        <f>VLOOKUP(A187,Austria!F:J,5,FALSE)</f>
        <v>#N/A</v>
      </c>
      <c r="C187" s="12" t="e">
        <f>VLOOKUP(A187,Belgium!F:J,5,FALSE)</f>
        <v>#N/A</v>
      </c>
      <c r="D187" s="12" t="e">
        <f>VLOOKUP(A187,Bulgaria!F:J,5,FALSE)</f>
        <v>#N/A</v>
      </c>
      <c r="E187" s="12" t="e">
        <f>VLOOKUP(A187,Croatia!E:I,5,FALSE)</f>
        <v>#N/A</v>
      </c>
      <c r="F187" s="12" t="e">
        <f>VLOOKUP(A187,Cyprus!F:J,5,FALSE)</f>
        <v>#N/A</v>
      </c>
      <c r="G187" s="12" t="e">
        <v>#N/A</v>
      </c>
      <c r="H187" s="12" t="e">
        <f>VLOOKUP(A187,Denmark!E:I,5,FALSE)</f>
        <v>#N/A</v>
      </c>
      <c r="I187" s="12" t="e">
        <f>VLOOKUP(A187,Estonia!F:J,5,FALSE)</f>
        <v>#N/A</v>
      </c>
      <c r="J187" s="12" t="e">
        <f>VLOOKUP(A187,Finland!C:G,5,FALSE)</f>
        <v>#N/A</v>
      </c>
      <c r="K187" s="12" t="e">
        <f>VLOOKUP(A187,France!F:J,5,FALSE)</f>
        <v>#N/A</v>
      </c>
      <c r="L187" s="12" t="e">
        <f>VLOOKUP(A187,Germany!F:J,5,FALSE)</f>
        <v>#N/A</v>
      </c>
      <c r="M187" s="12" t="e">
        <f>VLOOKUP(A187,Greece!F:J,5,FALSE)</f>
        <v>#N/A</v>
      </c>
      <c r="N187" s="12" t="e">
        <f>VLOOKUP(A187,#REF!,5,FALSE)</f>
        <v>#REF!</v>
      </c>
      <c r="O187" s="12" t="e">
        <v>#N/A</v>
      </c>
      <c r="P187" s="12" t="e">
        <v>#N/A</v>
      </c>
      <c r="Q187" s="12" t="e">
        <f>VLOOKUP(A187,Ireland!F:J,5,FALSE)</f>
        <v>#N/A</v>
      </c>
      <c r="R187" s="12" t="e">
        <v>#N/A</v>
      </c>
      <c r="S187" s="12" t="e">
        <v>#N/A</v>
      </c>
      <c r="T187" s="12" t="e">
        <v>#N/A</v>
      </c>
      <c r="U187" s="12" t="str">
        <f>VLOOKUP(A187,Malta!E:I,5,FALSE)</f>
        <v>X</v>
      </c>
      <c r="V187" s="12" t="e">
        <f>VLOOKUP(A187,Netherlands!F:J,5,FALSE)</f>
        <v>#N/A</v>
      </c>
      <c r="W187" s="12" t="e">
        <f>VLOOKUP(A187,Norway!F:J,5,FALSE)</f>
        <v>#N/A</v>
      </c>
      <c r="X187" s="12" t="e">
        <v>#N/A</v>
      </c>
      <c r="Y187" s="12" t="e">
        <f>VLOOKUP(A187,Poland!F:J,5,FALSE)</f>
        <v>#N/A</v>
      </c>
      <c r="Z187" s="12" t="e">
        <f>VLOOKUP(A187,Portugal!E:I,5,FALSE)</f>
        <v>#N/A</v>
      </c>
      <c r="AA187" s="12" t="e">
        <f>VLOOKUP(A187,Slovakia!F:J,5,FALSE)</f>
        <v>#N/A</v>
      </c>
      <c r="AB187" s="12" t="e">
        <f>VLOOKUP(A187,Slovenia!E:I,5,FALSE)</f>
        <v>#N/A</v>
      </c>
      <c r="AC187" s="12" t="e">
        <f>VLOOKUP(A187,Spain!F:J,5,FALSE)</f>
        <v>#N/A</v>
      </c>
      <c r="AD187" s="12" t="e">
        <f>VLOOKUP(A187,Sweden!F:J,5,FALSE)</f>
        <v>#N/A</v>
      </c>
      <c r="AE187" s="12" t="e">
        <f>VLOOKUP(A187,Switzerland!F:J,5,FALSE)</f>
        <v>#N/A</v>
      </c>
      <c r="AF187" s="12" t="e">
        <f>VLOOKUP(A187,MSP!D:H,5,FALSE)</f>
        <v>#N/A</v>
      </c>
      <c r="AG187" s="12">
        <f t="shared" si="2"/>
        <v>1</v>
      </c>
    </row>
    <row r="188" spans="1:33" x14ac:dyDescent="0.25">
      <c r="A188" s="22" t="s">
        <v>257</v>
      </c>
      <c r="B188" s="12" t="e">
        <f>VLOOKUP(A188,Austria!F:J,5,FALSE)</f>
        <v>#N/A</v>
      </c>
      <c r="C188" s="12" t="e">
        <f>VLOOKUP(A188,Belgium!F:J,5,FALSE)</f>
        <v>#N/A</v>
      </c>
      <c r="D188" s="12" t="e">
        <f>VLOOKUP(A188,Bulgaria!F:J,5,FALSE)</f>
        <v>#N/A</v>
      </c>
      <c r="E188" s="12" t="e">
        <f>VLOOKUP(A188,Croatia!E:I,5,FALSE)</f>
        <v>#N/A</v>
      </c>
      <c r="F188" s="12" t="e">
        <f>VLOOKUP(A188,Cyprus!F:J,5,FALSE)</f>
        <v>#N/A</v>
      </c>
      <c r="G188" s="12" t="e">
        <v>#N/A</v>
      </c>
      <c r="H188" s="12" t="e">
        <f>VLOOKUP(A188,Denmark!E:I,5,FALSE)</f>
        <v>#N/A</v>
      </c>
      <c r="I188" s="12" t="e">
        <f>VLOOKUP(A188,Estonia!F:J,5,FALSE)</f>
        <v>#N/A</v>
      </c>
      <c r="J188" s="12" t="e">
        <f>VLOOKUP(A188,Finland!C:G,5,FALSE)</f>
        <v>#N/A</v>
      </c>
      <c r="K188" s="12" t="e">
        <f>VLOOKUP(A188,France!F:J,5,FALSE)</f>
        <v>#N/A</v>
      </c>
      <c r="L188" s="12" t="e">
        <f>VLOOKUP(A188,Germany!F:J,5,FALSE)</f>
        <v>#N/A</v>
      </c>
      <c r="M188" s="12" t="e">
        <f>VLOOKUP(A188,Greece!F:J,5,FALSE)</f>
        <v>#N/A</v>
      </c>
      <c r="N188" s="12" t="e">
        <f>VLOOKUP(A188,#REF!,5,FALSE)</f>
        <v>#REF!</v>
      </c>
      <c r="O188" s="12" t="e">
        <v>#N/A</v>
      </c>
      <c r="P188" s="12" t="e">
        <v>#N/A</v>
      </c>
      <c r="Q188" s="12" t="e">
        <f>VLOOKUP(A188,Ireland!F:J,5,FALSE)</f>
        <v>#N/A</v>
      </c>
      <c r="R188" s="12" t="e">
        <v>#N/A</v>
      </c>
      <c r="S188" s="12" t="e">
        <v>#N/A</v>
      </c>
      <c r="T188" s="12" t="e">
        <v>#N/A</v>
      </c>
      <c r="U188" s="12" t="str">
        <f>VLOOKUP(A188,Malta!E:I,5,FALSE)</f>
        <v>X</v>
      </c>
      <c r="V188" s="12" t="str">
        <f>VLOOKUP(A188,Netherlands!F:J,5,FALSE)</f>
        <v>X</v>
      </c>
      <c r="W188" s="12" t="e">
        <f>VLOOKUP(A188,Norway!F:J,5,FALSE)</f>
        <v>#N/A</v>
      </c>
      <c r="X188" s="12" t="e">
        <v>#N/A</v>
      </c>
      <c r="Y188" s="12" t="e">
        <f>VLOOKUP(A188,Poland!F:J,5,FALSE)</f>
        <v>#N/A</v>
      </c>
      <c r="Z188" s="12" t="e">
        <f>VLOOKUP(A188,Portugal!E:I,5,FALSE)</f>
        <v>#N/A</v>
      </c>
      <c r="AA188" s="12" t="e">
        <f>VLOOKUP(A188,Slovakia!F:J,5,FALSE)</f>
        <v>#N/A</v>
      </c>
      <c r="AB188" s="12" t="e">
        <f>VLOOKUP(A188,Slovenia!E:I,5,FALSE)</f>
        <v>#N/A</v>
      </c>
      <c r="AC188" s="12" t="e">
        <f>VLOOKUP(A188,Spain!F:J,5,FALSE)</f>
        <v>#N/A</v>
      </c>
      <c r="AD188" s="12" t="e">
        <f>VLOOKUP(A188,Sweden!F:J,5,FALSE)</f>
        <v>#N/A</v>
      </c>
      <c r="AE188" s="12" t="e">
        <f>VLOOKUP(A188,Switzerland!F:J,5,FALSE)</f>
        <v>#N/A</v>
      </c>
      <c r="AF188" s="12" t="e">
        <f>VLOOKUP(A188,MSP!D:H,5,FALSE)</f>
        <v>#N/A</v>
      </c>
      <c r="AG188" s="12">
        <f t="shared" si="2"/>
        <v>2</v>
      </c>
    </row>
    <row r="189" spans="1:33" x14ac:dyDescent="0.25">
      <c r="A189" s="14" t="s">
        <v>258</v>
      </c>
      <c r="B189" s="12" t="e">
        <f>VLOOKUP(A189,Austria!F:J,5,FALSE)</f>
        <v>#N/A</v>
      </c>
      <c r="C189" s="12" t="e">
        <f>VLOOKUP(A189,Belgium!F:J,5,FALSE)</f>
        <v>#N/A</v>
      </c>
      <c r="D189" s="12" t="e">
        <f>VLOOKUP(A189,Bulgaria!F:J,5,FALSE)</f>
        <v>#N/A</v>
      </c>
      <c r="E189" s="12" t="e">
        <f>VLOOKUP(A189,Croatia!E:I,5,FALSE)</f>
        <v>#N/A</v>
      </c>
      <c r="F189" s="12" t="str">
        <f>VLOOKUP(A189,Cyprus!F:J,5,FALSE)</f>
        <v>X</v>
      </c>
      <c r="G189" s="12" t="e">
        <v>#N/A</v>
      </c>
      <c r="H189" s="12" t="e">
        <f>VLOOKUP(A189,Denmark!E:I,5,FALSE)</f>
        <v>#N/A</v>
      </c>
      <c r="I189" s="12" t="e">
        <f>VLOOKUP(A189,Estonia!F:J,5,FALSE)</f>
        <v>#N/A</v>
      </c>
      <c r="J189" s="12" t="e">
        <f>VLOOKUP(A189,Finland!C:G,5,FALSE)</f>
        <v>#N/A</v>
      </c>
      <c r="K189" s="12" t="e">
        <f>VLOOKUP(A189,France!F:J,5,FALSE)</f>
        <v>#N/A</v>
      </c>
      <c r="L189" s="12" t="e">
        <f>VLOOKUP(A189,Germany!F:J,5,FALSE)</f>
        <v>#N/A</v>
      </c>
      <c r="M189" s="12" t="str">
        <f>VLOOKUP(A189,Greece!F:J,5,FALSE)</f>
        <v>X</v>
      </c>
      <c r="N189" s="12" t="e">
        <f>VLOOKUP(A189,#REF!,5,FALSE)</f>
        <v>#REF!</v>
      </c>
      <c r="O189" s="12" t="e">
        <v>#N/A</v>
      </c>
      <c r="P189" s="12" t="e">
        <v>#N/A</v>
      </c>
      <c r="Q189" s="12" t="e">
        <f>VLOOKUP(A189,Ireland!F:J,5,FALSE)</f>
        <v>#N/A</v>
      </c>
      <c r="R189" s="12" t="e">
        <v>#N/A</v>
      </c>
      <c r="S189" s="12" t="e">
        <v>#N/A</v>
      </c>
      <c r="T189" s="12" t="e">
        <v>#N/A</v>
      </c>
      <c r="U189" s="12" t="e">
        <f>VLOOKUP(A189,Malta!E:I,5,FALSE)</f>
        <v>#N/A</v>
      </c>
      <c r="V189" s="12" t="e">
        <f>VLOOKUP(A189,Netherlands!F:J,5,FALSE)</f>
        <v>#N/A</v>
      </c>
      <c r="W189" s="12" t="e">
        <f>VLOOKUP(A189,Norway!F:J,5,FALSE)</f>
        <v>#N/A</v>
      </c>
      <c r="X189" s="12" t="e">
        <v>#N/A</v>
      </c>
      <c r="Y189" s="12" t="e">
        <f>VLOOKUP(A189,Poland!F:J,5,FALSE)</f>
        <v>#N/A</v>
      </c>
      <c r="Z189" s="12" t="e">
        <f>VLOOKUP(A189,Portugal!E:I,5,FALSE)</f>
        <v>#N/A</v>
      </c>
      <c r="AA189" s="12" t="e">
        <f>VLOOKUP(A189,Slovakia!F:J,5,FALSE)</f>
        <v>#N/A</v>
      </c>
      <c r="AB189" s="12" t="e">
        <f>VLOOKUP(A189,Slovenia!E:I,5,FALSE)</f>
        <v>#N/A</v>
      </c>
      <c r="AC189" s="12" t="e">
        <f>VLOOKUP(A189,Spain!F:J,5,FALSE)</f>
        <v>#N/A</v>
      </c>
      <c r="AD189" s="12" t="e">
        <f>VLOOKUP(A189,Sweden!F:J,5,FALSE)</f>
        <v>#N/A</v>
      </c>
      <c r="AE189" s="12" t="e">
        <f>VLOOKUP(A189,Switzerland!F:J,5,FALSE)</f>
        <v>#N/A</v>
      </c>
      <c r="AF189" s="12" t="e">
        <f>VLOOKUP(A189,MSP!D:H,5,FALSE)</f>
        <v>#N/A</v>
      </c>
      <c r="AG189" s="12">
        <f t="shared" si="2"/>
        <v>2</v>
      </c>
    </row>
    <row r="190" spans="1:33" x14ac:dyDescent="0.25">
      <c r="A190" s="14" t="s">
        <v>259</v>
      </c>
      <c r="B190" s="12" t="e">
        <f>VLOOKUP(A190,Austria!F:J,5,FALSE)</f>
        <v>#N/A</v>
      </c>
      <c r="C190" s="12" t="e">
        <f>VLOOKUP(A190,Belgium!F:J,5,FALSE)</f>
        <v>#N/A</v>
      </c>
      <c r="D190" s="12" t="e">
        <f>VLOOKUP(A190,Bulgaria!F:J,5,FALSE)</f>
        <v>#N/A</v>
      </c>
      <c r="E190" s="12" t="e">
        <f>VLOOKUP(A190,Croatia!E:I,5,FALSE)</f>
        <v>#N/A</v>
      </c>
      <c r="F190" s="12" t="e">
        <f>VLOOKUP(A190,Cyprus!F:J,5,FALSE)</f>
        <v>#N/A</v>
      </c>
      <c r="G190" s="12" t="e">
        <v>#N/A</v>
      </c>
      <c r="H190" s="12" t="e">
        <f>VLOOKUP(A190,Denmark!E:I,5,FALSE)</f>
        <v>#N/A</v>
      </c>
      <c r="I190" s="12" t="e">
        <f>VLOOKUP(A190,Estonia!F:J,5,FALSE)</f>
        <v>#N/A</v>
      </c>
      <c r="J190" s="12" t="e">
        <f>VLOOKUP(A190,Finland!C:G,5,FALSE)</f>
        <v>#N/A</v>
      </c>
      <c r="K190" s="12" t="e">
        <f>VLOOKUP(A190,France!F:J,5,FALSE)</f>
        <v>#N/A</v>
      </c>
      <c r="L190" s="12" t="e">
        <f>VLOOKUP(A190,Germany!F:J,5,FALSE)</f>
        <v>#N/A</v>
      </c>
      <c r="M190" s="12" t="e">
        <f>VLOOKUP(A190,Greece!F:J,5,FALSE)</f>
        <v>#N/A</v>
      </c>
      <c r="N190" s="12" t="e">
        <f>VLOOKUP(A190,#REF!,5,FALSE)</f>
        <v>#REF!</v>
      </c>
      <c r="O190" s="12" t="e">
        <v>#N/A</v>
      </c>
      <c r="P190" s="12" t="e">
        <v>#N/A</v>
      </c>
      <c r="Q190" s="12" t="e">
        <f>VLOOKUP(A190,Ireland!F:J,5,FALSE)</f>
        <v>#N/A</v>
      </c>
      <c r="R190" s="12" t="e">
        <v>#N/A</v>
      </c>
      <c r="S190" s="12" t="e">
        <v>#N/A</v>
      </c>
      <c r="T190" s="12" t="e">
        <v>#N/A</v>
      </c>
      <c r="U190" s="12" t="e">
        <f>VLOOKUP(A190,Malta!E:I,5,FALSE)</f>
        <v>#N/A</v>
      </c>
      <c r="V190" s="12" t="e">
        <f>VLOOKUP(A190,Netherlands!F:J,5,FALSE)</f>
        <v>#N/A</v>
      </c>
      <c r="W190" s="12" t="e">
        <f>VLOOKUP(A190,Norway!F:J,5,FALSE)</f>
        <v>#N/A</v>
      </c>
      <c r="X190" s="12" t="e">
        <v>#N/A</v>
      </c>
      <c r="Y190" s="12" t="str">
        <f>VLOOKUP(A190,Poland!F:J,5,FALSE)</f>
        <v>X</v>
      </c>
      <c r="Z190" s="12" t="e">
        <f>VLOOKUP(A190,Portugal!E:I,5,FALSE)</f>
        <v>#N/A</v>
      </c>
      <c r="AA190" s="12" t="e">
        <f>VLOOKUP(A190,Slovakia!F:J,5,FALSE)</f>
        <v>#N/A</v>
      </c>
      <c r="AB190" s="12" t="e">
        <f>VLOOKUP(A190,Slovenia!E:I,5,FALSE)</f>
        <v>#N/A</v>
      </c>
      <c r="AC190" s="12" t="str">
        <f>VLOOKUP(A190,Spain!F:J,5,FALSE)</f>
        <v>X</v>
      </c>
      <c r="AD190" s="12" t="e">
        <f>VLOOKUP(A190,Sweden!F:J,5,FALSE)</f>
        <v>#N/A</v>
      </c>
      <c r="AE190" s="12" t="e">
        <f>VLOOKUP(A190,Switzerland!F:J,5,FALSE)</f>
        <v>#N/A</v>
      </c>
      <c r="AF190" s="12" t="e">
        <f>VLOOKUP(A190,MSP!D:H,5,FALSE)</f>
        <v>#N/A</v>
      </c>
      <c r="AG190" s="12">
        <f t="shared" si="2"/>
        <v>2</v>
      </c>
    </row>
    <row r="191" spans="1:33" x14ac:dyDescent="0.25">
      <c r="A191" s="14" t="s">
        <v>260</v>
      </c>
      <c r="B191" s="12" t="e">
        <f>VLOOKUP(A191,Austria!F:J,5,FALSE)</f>
        <v>#N/A</v>
      </c>
      <c r="C191" s="12" t="e">
        <f>VLOOKUP(A191,Belgium!F:J,5,FALSE)</f>
        <v>#N/A</v>
      </c>
      <c r="D191" s="12" t="e">
        <f>VLOOKUP(A191,Bulgaria!F:J,5,FALSE)</f>
        <v>#N/A</v>
      </c>
      <c r="E191" s="12" t="e">
        <f>VLOOKUP(A191,Croatia!E:I,5,FALSE)</f>
        <v>#N/A</v>
      </c>
      <c r="F191" s="12" t="e">
        <f>VLOOKUP(A191,Cyprus!F:J,5,FALSE)</f>
        <v>#N/A</v>
      </c>
      <c r="G191" s="12" t="e">
        <v>#N/A</v>
      </c>
      <c r="H191" s="12" t="e">
        <f>VLOOKUP(A191,Denmark!E:I,5,FALSE)</f>
        <v>#N/A</v>
      </c>
      <c r="I191" s="12" t="e">
        <f>VLOOKUP(A191,Estonia!F:J,5,FALSE)</f>
        <v>#N/A</v>
      </c>
      <c r="J191" s="12" t="e">
        <f>VLOOKUP(A191,Finland!C:G,5,FALSE)</f>
        <v>#N/A</v>
      </c>
      <c r="K191" s="12" t="str">
        <f>VLOOKUP(A191,France!F:J,5,FALSE)</f>
        <v>X</v>
      </c>
      <c r="L191" s="12" t="e">
        <f>VLOOKUP(A191,Germany!F:J,5,FALSE)</f>
        <v>#N/A</v>
      </c>
      <c r="M191" s="12" t="e">
        <f>VLOOKUP(A191,Greece!F:J,5,FALSE)</f>
        <v>#N/A</v>
      </c>
      <c r="N191" s="12" t="e">
        <f>VLOOKUP(A191,#REF!,5,FALSE)</f>
        <v>#REF!</v>
      </c>
      <c r="O191" s="12" t="e">
        <v>#N/A</v>
      </c>
      <c r="P191" s="12" t="e">
        <v>#N/A</v>
      </c>
      <c r="Q191" s="12" t="e">
        <f>VLOOKUP(A191,Ireland!F:J,5,FALSE)</f>
        <v>#N/A</v>
      </c>
      <c r="R191" s="12" t="e">
        <v>#N/A</v>
      </c>
      <c r="S191" s="12" t="e">
        <v>#N/A</v>
      </c>
      <c r="T191" s="12" t="e">
        <v>#N/A</v>
      </c>
      <c r="U191" s="12" t="e">
        <f>VLOOKUP(A191,Malta!E:I,5,FALSE)</f>
        <v>#N/A</v>
      </c>
      <c r="V191" s="12" t="e">
        <f>VLOOKUP(A191,Netherlands!F:J,5,FALSE)</f>
        <v>#N/A</v>
      </c>
      <c r="W191" s="12" t="e">
        <f>VLOOKUP(A191,Norway!F:J,5,FALSE)</f>
        <v>#N/A</v>
      </c>
      <c r="X191" s="12" t="e">
        <v>#N/A</v>
      </c>
      <c r="Y191" s="12" t="e">
        <f>VLOOKUP(A191,Poland!F:J,5,FALSE)</f>
        <v>#N/A</v>
      </c>
      <c r="Z191" s="12" t="str">
        <f>VLOOKUP(A191,Portugal!E:I,5,FALSE)</f>
        <v>X</v>
      </c>
      <c r="AA191" s="12" t="e">
        <f>VLOOKUP(A191,Slovakia!F:J,5,FALSE)</f>
        <v>#N/A</v>
      </c>
      <c r="AB191" s="12" t="e">
        <f>VLOOKUP(A191,Slovenia!E:I,5,FALSE)</f>
        <v>#N/A</v>
      </c>
      <c r="AC191" s="12" t="e">
        <f>VLOOKUP(A191,Spain!F:J,5,FALSE)</f>
        <v>#N/A</v>
      </c>
      <c r="AD191" s="12" t="e">
        <f>VLOOKUP(A191,Sweden!F:J,5,FALSE)</f>
        <v>#N/A</v>
      </c>
      <c r="AE191" s="12" t="e">
        <f>VLOOKUP(A191,Switzerland!F:J,5,FALSE)</f>
        <v>#N/A</v>
      </c>
      <c r="AF191" s="12" t="e">
        <f>VLOOKUP(A191,MSP!D:H,5,FALSE)</f>
        <v>#N/A</v>
      </c>
      <c r="AG191" s="12">
        <f t="shared" si="2"/>
        <v>2</v>
      </c>
    </row>
    <row r="192" spans="1:33" x14ac:dyDescent="0.25">
      <c r="A192" s="14" t="s">
        <v>261</v>
      </c>
      <c r="B192" s="12" t="e">
        <f>VLOOKUP(A192,Austria!F:J,5,FALSE)</f>
        <v>#N/A</v>
      </c>
      <c r="C192" s="12" t="e">
        <f>VLOOKUP(A192,Belgium!F:J,5,FALSE)</f>
        <v>#N/A</v>
      </c>
      <c r="D192" s="12" t="e">
        <f>VLOOKUP(A192,Bulgaria!F:J,5,FALSE)</f>
        <v>#N/A</v>
      </c>
      <c r="E192" s="12" t="e">
        <f>VLOOKUP(A192,Croatia!E:I,5,FALSE)</f>
        <v>#N/A</v>
      </c>
      <c r="F192" s="12" t="e">
        <f>VLOOKUP(A192,Cyprus!F:J,5,FALSE)</f>
        <v>#N/A</v>
      </c>
      <c r="G192" s="12" t="e">
        <v>#N/A</v>
      </c>
      <c r="H192" s="12" t="e">
        <f>VLOOKUP(A192,Denmark!E:I,5,FALSE)</f>
        <v>#N/A</v>
      </c>
      <c r="I192" s="12" t="e">
        <f>VLOOKUP(A192,Estonia!F:J,5,FALSE)</f>
        <v>#N/A</v>
      </c>
      <c r="J192" s="12" t="e">
        <f>VLOOKUP(A192,Finland!C:G,5,FALSE)</f>
        <v>#N/A</v>
      </c>
      <c r="K192" s="12" t="str">
        <f>VLOOKUP(A192,France!F:J,5,FALSE)</f>
        <v>X</v>
      </c>
      <c r="L192" s="12" t="e">
        <f>VLOOKUP(A192,Germany!F:J,5,FALSE)</f>
        <v>#N/A</v>
      </c>
      <c r="M192" s="12" t="e">
        <f>VLOOKUP(A192,Greece!F:J,5,FALSE)</f>
        <v>#N/A</v>
      </c>
      <c r="N192" s="12" t="e">
        <f>VLOOKUP(A192,#REF!,5,FALSE)</f>
        <v>#REF!</v>
      </c>
      <c r="O192" s="12" t="e">
        <v>#N/A</v>
      </c>
      <c r="P192" s="12" t="e">
        <v>#N/A</v>
      </c>
      <c r="Q192" s="12" t="e">
        <f>VLOOKUP(A192,Ireland!F:J,5,FALSE)</f>
        <v>#N/A</v>
      </c>
      <c r="R192" s="12" t="e">
        <v>#N/A</v>
      </c>
      <c r="S192" s="12" t="e">
        <v>#N/A</v>
      </c>
      <c r="T192" s="12" t="e">
        <v>#N/A</v>
      </c>
      <c r="U192" s="12" t="e">
        <f>VLOOKUP(A192,Malta!E:I,5,FALSE)</f>
        <v>#N/A</v>
      </c>
      <c r="V192" s="12" t="str">
        <f>VLOOKUP(A192,Netherlands!F:J,5,FALSE)</f>
        <v>X</v>
      </c>
      <c r="W192" s="12" t="e">
        <f>VLOOKUP(A192,Norway!F:J,5,FALSE)</f>
        <v>#N/A</v>
      </c>
      <c r="X192" s="12" t="e">
        <v>#N/A</v>
      </c>
      <c r="Y192" s="12" t="e">
        <f>VLOOKUP(A192,Poland!F:J,5,FALSE)</f>
        <v>#N/A</v>
      </c>
      <c r="Z192" s="12" t="str">
        <f>VLOOKUP(A192,Portugal!E:I,5,FALSE)</f>
        <v>X</v>
      </c>
      <c r="AA192" s="12" t="e">
        <f>VLOOKUP(A192,Slovakia!F:J,5,FALSE)</f>
        <v>#N/A</v>
      </c>
      <c r="AB192" s="12" t="e">
        <f>VLOOKUP(A192,Slovenia!E:I,5,FALSE)</f>
        <v>#N/A</v>
      </c>
      <c r="AC192" s="12" t="e">
        <f>VLOOKUP(A192,Spain!F:J,5,FALSE)</f>
        <v>#N/A</v>
      </c>
      <c r="AD192" s="12" t="e">
        <f>VLOOKUP(A192,Sweden!F:J,5,FALSE)</f>
        <v>#N/A</v>
      </c>
      <c r="AE192" s="12" t="e">
        <f>VLOOKUP(A192,Switzerland!F:J,5,FALSE)</f>
        <v>#N/A</v>
      </c>
      <c r="AF192" s="12" t="e">
        <f>VLOOKUP(A192,MSP!D:H,5,FALSE)</f>
        <v>#N/A</v>
      </c>
      <c r="AG192" s="12">
        <f t="shared" si="2"/>
        <v>3</v>
      </c>
    </row>
    <row r="193" spans="1:33" x14ac:dyDescent="0.25">
      <c r="A193" s="14" t="s">
        <v>262</v>
      </c>
      <c r="B193" s="12" t="e">
        <f>VLOOKUP(A193,Austria!F:J,5,FALSE)</f>
        <v>#N/A</v>
      </c>
      <c r="C193" s="12" t="e">
        <f>VLOOKUP(A193,Belgium!F:J,5,FALSE)</f>
        <v>#N/A</v>
      </c>
      <c r="D193" s="12" t="e">
        <f>VLOOKUP(A193,Bulgaria!F:J,5,FALSE)</f>
        <v>#N/A</v>
      </c>
      <c r="E193" s="12" t="e">
        <f>VLOOKUP(A193,Croatia!E:I,5,FALSE)</f>
        <v>#N/A</v>
      </c>
      <c r="F193" s="12" t="e">
        <f>VLOOKUP(A193,Cyprus!F:J,5,FALSE)</f>
        <v>#N/A</v>
      </c>
      <c r="G193" s="12" t="e">
        <v>#N/A</v>
      </c>
      <c r="H193" s="12" t="e">
        <f>VLOOKUP(A193,Denmark!E:I,5,FALSE)</f>
        <v>#N/A</v>
      </c>
      <c r="I193" s="12" t="e">
        <f>VLOOKUP(A193,Estonia!F:J,5,FALSE)</f>
        <v>#N/A</v>
      </c>
      <c r="J193" s="12" t="e">
        <f>VLOOKUP(A193,Finland!C:G,5,FALSE)</f>
        <v>#N/A</v>
      </c>
      <c r="K193" s="12" t="e">
        <f>VLOOKUP(A193,France!F:J,5,FALSE)</f>
        <v>#N/A</v>
      </c>
      <c r="L193" s="12" t="e">
        <f>VLOOKUP(A193,Germany!F:J,5,FALSE)</f>
        <v>#N/A</v>
      </c>
      <c r="M193" s="12" t="e">
        <f>VLOOKUP(A193,Greece!F:J,5,FALSE)</f>
        <v>#N/A</v>
      </c>
      <c r="N193" s="12" t="e">
        <f>VLOOKUP(A193,#REF!,5,FALSE)</f>
        <v>#REF!</v>
      </c>
      <c r="O193" s="12" t="e">
        <v>#N/A</v>
      </c>
      <c r="P193" s="12" t="e">
        <v>#N/A</v>
      </c>
      <c r="Q193" s="12" t="e">
        <f>VLOOKUP(A193,Ireland!F:J,5,FALSE)</f>
        <v>#N/A</v>
      </c>
      <c r="R193" s="12" t="e">
        <v>#N/A</v>
      </c>
      <c r="S193" s="12" t="e">
        <v>#N/A</v>
      </c>
      <c r="T193" s="12" t="e">
        <v>#N/A</v>
      </c>
      <c r="U193" s="12" t="e">
        <f>VLOOKUP(A193,Malta!E:I,5,FALSE)</f>
        <v>#N/A</v>
      </c>
      <c r="V193" s="12" t="e">
        <f>VLOOKUP(A193,Netherlands!F:J,5,FALSE)</f>
        <v>#N/A</v>
      </c>
      <c r="W193" s="12" t="e">
        <f>VLOOKUP(A193,Norway!F:J,5,FALSE)</f>
        <v>#N/A</v>
      </c>
      <c r="X193" s="12" t="e">
        <v>#N/A</v>
      </c>
      <c r="Y193" s="12" t="e">
        <f>VLOOKUP(A193,Poland!F:J,5,FALSE)</f>
        <v>#N/A</v>
      </c>
      <c r="Z193" s="12" t="str">
        <f>VLOOKUP(A193,Portugal!E:I,5,FALSE)</f>
        <v>X</v>
      </c>
      <c r="AA193" s="12" t="str">
        <f>VLOOKUP(A193,Slovakia!F:J,5,FALSE)</f>
        <v>X</v>
      </c>
      <c r="AB193" s="12" t="e">
        <f>VLOOKUP(A193,Slovenia!E:I,5,FALSE)</f>
        <v>#N/A</v>
      </c>
      <c r="AC193" s="12" t="e">
        <f>VLOOKUP(A193,Spain!F:J,5,FALSE)</f>
        <v>#N/A</v>
      </c>
      <c r="AD193" s="12" t="e">
        <f>VLOOKUP(A193,Sweden!F:J,5,FALSE)</f>
        <v>#N/A</v>
      </c>
      <c r="AE193" s="12" t="e">
        <f>VLOOKUP(A193,Switzerland!F:J,5,FALSE)</f>
        <v>#N/A</v>
      </c>
      <c r="AF193" s="12" t="e">
        <f>VLOOKUP(A193,MSP!D:H,5,FALSE)</f>
        <v>#N/A</v>
      </c>
      <c r="AG193" s="12">
        <f t="shared" si="2"/>
        <v>2</v>
      </c>
    </row>
    <row r="194" spans="1:33" x14ac:dyDescent="0.25">
      <c r="A194" s="14" t="s">
        <v>263</v>
      </c>
      <c r="B194" s="12" t="e">
        <f>VLOOKUP(A194,Austria!F:J,5,FALSE)</f>
        <v>#N/A</v>
      </c>
      <c r="C194" s="12" t="e">
        <f>VLOOKUP(A194,Belgium!F:J,5,FALSE)</f>
        <v>#N/A</v>
      </c>
      <c r="D194" s="12" t="e">
        <f>VLOOKUP(A194,Bulgaria!F:J,5,FALSE)</f>
        <v>#N/A</v>
      </c>
      <c r="E194" s="12" t="e">
        <f>VLOOKUP(A194,Croatia!E:I,5,FALSE)</f>
        <v>#N/A</v>
      </c>
      <c r="F194" s="12" t="e">
        <f>VLOOKUP(A194,Cyprus!F:J,5,FALSE)</f>
        <v>#N/A</v>
      </c>
      <c r="G194" s="12" t="e">
        <v>#N/A</v>
      </c>
      <c r="H194" s="12" t="e">
        <f>VLOOKUP(A194,Denmark!E:I,5,FALSE)</f>
        <v>#N/A</v>
      </c>
      <c r="I194" s="12" t="e">
        <f>VLOOKUP(A194,Estonia!F:J,5,FALSE)</f>
        <v>#N/A</v>
      </c>
      <c r="J194" s="12" t="e">
        <f>VLOOKUP(A194,Finland!C:G,5,FALSE)</f>
        <v>#N/A</v>
      </c>
      <c r="K194" s="12" t="e">
        <f>VLOOKUP(A194,France!F:J,5,FALSE)</f>
        <v>#N/A</v>
      </c>
      <c r="L194" s="12" t="e">
        <f>VLOOKUP(A194,Germany!F:J,5,FALSE)</f>
        <v>#N/A</v>
      </c>
      <c r="M194" s="12" t="e">
        <f>VLOOKUP(A194,Greece!F:J,5,FALSE)</f>
        <v>#N/A</v>
      </c>
      <c r="N194" s="12" t="e">
        <f>VLOOKUP(A194,#REF!,5,FALSE)</f>
        <v>#REF!</v>
      </c>
      <c r="O194" s="12" t="e">
        <v>#N/A</v>
      </c>
      <c r="P194" s="12" t="e">
        <v>#N/A</v>
      </c>
      <c r="Q194" s="12" t="e">
        <f>VLOOKUP(A194,Ireland!F:J,5,FALSE)</f>
        <v>#N/A</v>
      </c>
      <c r="R194" s="12" t="e">
        <v>#N/A</v>
      </c>
      <c r="S194" s="12" t="e">
        <v>#N/A</v>
      </c>
      <c r="T194" s="12" t="e">
        <v>#N/A</v>
      </c>
      <c r="U194" s="12" t="str">
        <f>VLOOKUP(A194,Malta!E:I,5,FALSE)</f>
        <v>X</v>
      </c>
      <c r="V194" s="12" t="str">
        <f>VLOOKUP(A194,Netherlands!F:J,5,FALSE)</f>
        <v>X</v>
      </c>
      <c r="W194" s="12" t="e">
        <f>VLOOKUP(A194,Norway!F:J,5,FALSE)</f>
        <v>#N/A</v>
      </c>
      <c r="X194" s="12" t="e">
        <v>#N/A</v>
      </c>
      <c r="Y194" s="12" t="e">
        <f>VLOOKUP(A194,Poland!F:J,5,FALSE)</f>
        <v>#N/A</v>
      </c>
      <c r="Z194" s="12" t="e">
        <f>VLOOKUP(A194,Portugal!E:I,5,FALSE)</f>
        <v>#N/A</v>
      </c>
      <c r="AA194" s="12" t="e">
        <f>VLOOKUP(A194,Slovakia!F:J,5,FALSE)</f>
        <v>#N/A</v>
      </c>
      <c r="AB194" s="12" t="e">
        <f>VLOOKUP(A194,Slovenia!E:I,5,FALSE)</f>
        <v>#N/A</v>
      </c>
      <c r="AC194" s="12" t="e">
        <f>VLOOKUP(A194,Spain!F:J,5,FALSE)</f>
        <v>#N/A</v>
      </c>
      <c r="AD194" s="12" t="e">
        <f>VLOOKUP(A194,Sweden!F:J,5,FALSE)</f>
        <v>#N/A</v>
      </c>
      <c r="AE194" s="12" t="e">
        <f>VLOOKUP(A194,Switzerland!F:J,5,FALSE)</f>
        <v>#N/A</v>
      </c>
      <c r="AF194" s="12" t="e">
        <f>VLOOKUP(A194,MSP!D:H,5,FALSE)</f>
        <v>#N/A</v>
      </c>
      <c r="AG194" s="12">
        <f t="shared" si="2"/>
        <v>2</v>
      </c>
    </row>
    <row r="195" spans="1:33" x14ac:dyDescent="0.25">
      <c r="A195" s="14" t="s">
        <v>264</v>
      </c>
      <c r="B195" s="12" t="e">
        <f>VLOOKUP(A195,Austria!F:J,5,FALSE)</f>
        <v>#N/A</v>
      </c>
      <c r="C195" s="12" t="e">
        <f>VLOOKUP(A195,Belgium!F:J,5,FALSE)</f>
        <v>#N/A</v>
      </c>
      <c r="D195" s="12" t="e">
        <f>VLOOKUP(A195,Bulgaria!F:J,5,FALSE)</f>
        <v>#N/A</v>
      </c>
      <c r="E195" s="12" t="e">
        <f>VLOOKUP(A195,Croatia!E:I,5,FALSE)</f>
        <v>#N/A</v>
      </c>
      <c r="F195" s="12" t="e">
        <f>VLOOKUP(A195,Cyprus!F:J,5,FALSE)</f>
        <v>#N/A</v>
      </c>
      <c r="G195" s="12" t="e">
        <v>#N/A</v>
      </c>
      <c r="H195" s="12" t="e">
        <f>VLOOKUP(A195,Denmark!E:I,5,FALSE)</f>
        <v>#N/A</v>
      </c>
      <c r="I195" s="12" t="e">
        <f>VLOOKUP(A195,Estonia!F:J,5,FALSE)</f>
        <v>#N/A</v>
      </c>
      <c r="J195" s="12" t="e">
        <f>VLOOKUP(A195,Finland!C:G,5,FALSE)</f>
        <v>#N/A</v>
      </c>
      <c r="K195" s="12" t="e">
        <f>VLOOKUP(A195,France!F:J,5,FALSE)</f>
        <v>#N/A</v>
      </c>
      <c r="L195" s="12" t="e">
        <f>VLOOKUP(A195,Germany!F:J,5,FALSE)</f>
        <v>#N/A</v>
      </c>
      <c r="M195" s="12" t="e">
        <f>VLOOKUP(A195,Greece!F:J,5,FALSE)</f>
        <v>#N/A</v>
      </c>
      <c r="N195" s="12" t="e">
        <f>VLOOKUP(A195,#REF!,5,FALSE)</f>
        <v>#REF!</v>
      </c>
      <c r="O195" s="12" t="e">
        <v>#N/A</v>
      </c>
      <c r="P195" s="12" t="e">
        <v>#N/A</v>
      </c>
      <c r="Q195" s="12" t="e">
        <f>VLOOKUP(A195,Ireland!F:J,5,FALSE)</f>
        <v>#N/A</v>
      </c>
      <c r="R195" s="12" t="e">
        <v>#N/A</v>
      </c>
      <c r="S195" s="12" t="e">
        <v>#N/A</v>
      </c>
      <c r="T195" s="12" t="e">
        <v>#N/A</v>
      </c>
      <c r="U195" s="12" t="str">
        <f>VLOOKUP(A195,Malta!E:I,5,FALSE)</f>
        <v>X</v>
      </c>
      <c r="V195" s="12" t="e">
        <f>VLOOKUP(A195,Netherlands!F:J,5,FALSE)</f>
        <v>#N/A</v>
      </c>
      <c r="W195" s="12" t="e">
        <f>VLOOKUP(A195,Norway!F:J,5,FALSE)</f>
        <v>#N/A</v>
      </c>
      <c r="X195" s="12" t="e">
        <v>#N/A</v>
      </c>
      <c r="Y195" s="12" t="e">
        <f>VLOOKUP(A195,Poland!F:J,5,FALSE)</f>
        <v>#N/A</v>
      </c>
      <c r="Z195" s="12" t="e">
        <f>VLOOKUP(A195,Portugal!E:I,5,FALSE)</f>
        <v>#N/A</v>
      </c>
      <c r="AA195" s="12" t="e">
        <f>VLOOKUP(A195,Slovakia!F:J,5,FALSE)</f>
        <v>#N/A</v>
      </c>
      <c r="AB195" s="12" t="e">
        <f>VLOOKUP(A195,Slovenia!E:I,5,FALSE)</f>
        <v>#N/A</v>
      </c>
      <c r="AC195" s="12" t="e">
        <f>VLOOKUP(A195,Spain!F:J,5,FALSE)</f>
        <v>#N/A</v>
      </c>
      <c r="AD195" s="12" t="e">
        <f>VLOOKUP(A195,Sweden!F:J,5,FALSE)</f>
        <v>#N/A</v>
      </c>
      <c r="AE195" s="12" t="e">
        <f>VLOOKUP(A195,Switzerland!F:J,5,FALSE)</f>
        <v>#N/A</v>
      </c>
      <c r="AF195" s="12" t="e">
        <f>VLOOKUP(A195,MSP!D:H,5,FALSE)</f>
        <v>#N/A</v>
      </c>
      <c r="AG195" s="12">
        <f t="shared" si="2"/>
        <v>1</v>
      </c>
    </row>
    <row r="196" spans="1:33" x14ac:dyDescent="0.25">
      <c r="A196" s="14" t="s">
        <v>265</v>
      </c>
      <c r="B196" s="12" t="e">
        <f>VLOOKUP(A196,Austria!F:J,5,FALSE)</f>
        <v>#N/A</v>
      </c>
      <c r="C196" s="12" t="e">
        <f>VLOOKUP(A196,Belgium!F:J,5,FALSE)</f>
        <v>#N/A</v>
      </c>
      <c r="D196" s="12" t="e">
        <f>VLOOKUP(A196,Bulgaria!F:J,5,FALSE)</f>
        <v>#N/A</v>
      </c>
      <c r="E196" s="12" t="e">
        <f>VLOOKUP(A196,Croatia!E:I,5,FALSE)</f>
        <v>#N/A</v>
      </c>
      <c r="F196" s="12" t="e">
        <f>VLOOKUP(A196,Cyprus!F:J,5,FALSE)</f>
        <v>#N/A</v>
      </c>
      <c r="G196" s="12" t="e">
        <v>#N/A</v>
      </c>
      <c r="H196" s="12" t="e">
        <f>VLOOKUP(A196,Denmark!E:I,5,FALSE)</f>
        <v>#N/A</v>
      </c>
      <c r="I196" s="12" t="e">
        <f>VLOOKUP(A196,Estonia!F:J,5,FALSE)</f>
        <v>#N/A</v>
      </c>
      <c r="J196" s="12" t="e">
        <f>VLOOKUP(A196,Finland!C:G,5,FALSE)</f>
        <v>#N/A</v>
      </c>
      <c r="K196" s="12" t="e">
        <f>VLOOKUP(A196,France!F:J,5,FALSE)</f>
        <v>#N/A</v>
      </c>
      <c r="L196" s="12" t="e">
        <f>VLOOKUP(A196,Germany!F:J,5,FALSE)</f>
        <v>#N/A</v>
      </c>
      <c r="M196" s="12" t="e">
        <f>VLOOKUP(A196,Greece!F:J,5,FALSE)</f>
        <v>#N/A</v>
      </c>
      <c r="N196" s="12" t="e">
        <f>VLOOKUP(A196,#REF!,5,FALSE)</f>
        <v>#REF!</v>
      </c>
      <c r="O196" s="12" t="e">
        <v>#N/A</v>
      </c>
      <c r="P196" s="12" t="e">
        <v>#N/A</v>
      </c>
      <c r="Q196" s="12" t="e">
        <f>VLOOKUP(A196,Ireland!F:J,5,FALSE)</f>
        <v>#N/A</v>
      </c>
      <c r="R196" s="12" t="e">
        <v>#N/A</v>
      </c>
      <c r="S196" s="12" t="e">
        <v>#N/A</v>
      </c>
      <c r="T196" s="12" t="e">
        <v>#N/A</v>
      </c>
      <c r="U196" s="12" t="str">
        <f>VLOOKUP(A196,Malta!E:I,5,FALSE)</f>
        <v>X</v>
      </c>
      <c r="V196" s="12" t="str">
        <f>VLOOKUP(A196,Netherlands!F:J,5,FALSE)</f>
        <v>X</v>
      </c>
      <c r="W196" s="12" t="e">
        <f>VLOOKUP(A196,Norway!F:J,5,FALSE)</f>
        <v>#N/A</v>
      </c>
      <c r="X196" s="12" t="e">
        <v>#N/A</v>
      </c>
      <c r="Y196" s="12" t="e">
        <f>VLOOKUP(A196,Poland!F:J,5,FALSE)</f>
        <v>#N/A</v>
      </c>
      <c r="Z196" s="12" t="e">
        <f>VLOOKUP(A196,Portugal!E:I,5,FALSE)</f>
        <v>#N/A</v>
      </c>
      <c r="AA196" s="12" t="e">
        <f>VLOOKUP(A196,Slovakia!F:J,5,FALSE)</f>
        <v>#N/A</v>
      </c>
      <c r="AB196" s="12" t="e">
        <f>VLOOKUP(A196,Slovenia!E:I,5,FALSE)</f>
        <v>#N/A</v>
      </c>
      <c r="AC196" s="12" t="e">
        <f>VLOOKUP(A196,Spain!F:J,5,FALSE)</f>
        <v>#N/A</v>
      </c>
      <c r="AD196" s="12" t="e">
        <f>VLOOKUP(A196,Sweden!F:J,5,FALSE)</f>
        <v>#N/A</v>
      </c>
      <c r="AE196" s="12" t="e">
        <f>VLOOKUP(A196,Switzerland!F:J,5,FALSE)</f>
        <v>#N/A</v>
      </c>
      <c r="AF196" s="12" t="e">
        <f>VLOOKUP(A196,MSP!D:H,5,FALSE)</f>
        <v>#N/A</v>
      </c>
      <c r="AG196" s="12">
        <f t="shared" ref="AG196:AG254" si="3">COUNTIF(B196:AE196,"X")</f>
        <v>2</v>
      </c>
    </row>
    <row r="197" spans="1:33" x14ac:dyDescent="0.25">
      <c r="A197" s="14" t="s">
        <v>266</v>
      </c>
      <c r="B197" s="12" t="e">
        <f>VLOOKUP(A197,Austria!F:J,5,FALSE)</f>
        <v>#N/A</v>
      </c>
      <c r="C197" s="12" t="e">
        <f>VLOOKUP(A197,Belgium!F:J,5,FALSE)</f>
        <v>#N/A</v>
      </c>
      <c r="D197" s="12" t="e">
        <f>VLOOKUP(A197,Bulgaria!F:J,5,FALSE)</f>
        <v>#N/A</v>
      </c>
      <c r="E197" s="12" t="e">
        <f>VLOOKUP(A197,Croatia!E:I,5,FALSE)</f>
        <v>#N/A</v>
      </c>
      <c r="F197" s="12" t="e">
        <f>VLOOKUP(A197,Cyprus!F:J,5,FALSE)</f>
        <v>#N/A</v>
      </c>
      <c r="G197" s="12" t="e">
        <v>#N/A</v>
      </c>
      <c r="H197" s="12" t="e">
        <f>VLOOKUP(A197,Denmark!E:I,5,FALSE)</f>
        <v>#N/A</v>
      </c>
      <c r="I197" s="12" t="e">
        <f>VLOOKUP(A197,Estonia!F:J,5,FALSE)</f>
        <v>#N/A</v>
      </c>
      <c r="J197" s="12" t="e">
        <f>VLOOKUP(A197,Finland!C:G,5,FALSE)</f>
        <v>#N/A</v>
      </c>
      <c r="K197" s="12" t="e">
        <f>VLOOKUP(A197,France!F:J,5,FALSE)</f>
        <v>#N/A</v>
      </c>
      <c r="L197" s="12" t="e">
        <f>VLOOKUP(A197,Germany!F:J,5,FALSE)</f>
        <v>#N/A</v>
      </c>
      <c r="M197" s="12" t="e">
        <f>VLOOKUP(A197,Greece!F:J,5,FALSE)</f>
        <v>#N/A</v>
      </c>
      <c r="N197" s="12" t="e">
        <f>VLOOKUP(A197,#REF!,5,FALSE)</f>
        <v>#REF!</v>
      </c>
      <c r="O197" s="12" t="e">
        <v>#N/A</v>
      </c>
      <c r="P197" s="12" t="e">
        <v>#N/A</v>
      </c>
      <c r="Q197" s="12" t="e">
        <f>VLOOKUP(A197,Ireland!F:J,5,FALSE)</f>
        <v>#N/A</v>
      </c>
      <c r="R197" s="12" t="e">
        <v>#N/A</v>
      </c>
      <c r="S197" s="12" t="e">
        <v>#N/A</v>
      </c>
      <c r="T197" s="12" t="e">
        <v>#N/A</v>
      </c>
      <c r="U197" s="12" t="str">
        <f>VLOOKUP(A197,Malta!E:I,5,FALSE)</f>
        <v>X</v>
      </c>
      <c r="V197" s="12" t="str">
        <f>VLOOKUP(A197,Netherlands!F:J,5,FALSE)</f>
        <v>X</v>
      </c>
      <c r="W197" s="12" t="e">
        <f>VLOOKUP(A197,Norway!F:J,5,FALSE)</f>
        <v>#N/A</v>
      </c>
      <c r="X197" s="12" t="e">
        <v>#N/A</v>
      </c>
      <c r="Y197" s="12" t="e">
        <f>VLOOKUP(A197,Poland!F:J,5,FALSE)</f>
        <v>#N/A</v>
      </c>
      <c r="Z197" s="12" t="e">
        <f>VLOOKUP(A197,Portugal!E:I,5,FALSE)</f>
        <v>#N/A</v>
      </c>
      <c r="AA197" s="12" t="e">
        <f>VLOOKUP(A197,Slovakia!F:J,5,FALSE)</f>
        <v>#N/A</v>
      </c>
      <c r="AB197" s="12" t="e">
        <f>VLOOKUP(A197,Slovenia!E:I,5,FALSE)</f>
        <v>#N/A</v>
      </c>
      <c r="AC197" s="12" t="e">
        <f>VLOOKUP(A197,Spain!F:J,5,FALSE)</f>
        <v>#N/A</v>
      </c>
      <c r="AD197" s="12" t="e">
        <f>VLOOKUP(A197,Sweden!F:J,5,FALSE)</f>
        <v>#N/A</v>
      </c>
      <c r="AE197" s="12" t="e">
        <f>VLOOKUP(A197,Switzerland!F:J,5,FALSE)</f>
        <v>#N/A</v>
      </c>
      <c r="AF197" s="12" t="e">
        <f>VLOOKUP(A197,MSP!D:H,5,FALSE)</f>
        <v>#N/A</v>
      </c>
      <c r="AG197" s="12">
        <f t="shared" si="3"/>
        <v>2</v>
      </c>
    </row>
    <row r="198" spans="1:33" x14ac:dyDescent="0.25">
      <c r="A198" s="14" t="s">
        <v>267</v>
      </c>
      <c r="B198" s="12" t="e">
        <f>VLOOKUP(A198,Austria!F:J,5,FALSE)</f>
        <v>#N/A</v>
      </c>
      <c r="C198" s="12" t="e">
        <f>VLOOKUP(A198,Belgium!F:J,5,FALSE)</f>
        <v>#N/A</v>
      </c>
      <c r="D198" s="12" t="e">
        <f>VLOOKUP(A198,Bulgaria!F:J,5,FALSE)</f>
        <v>#N/A</v>
      </c>
      <c r="E198" s="12" t="e">
        <f>VLOOKUP(A198,Croatia!E:I,5,FALSE)</f>
        <v>#N/A</v>
      </c>
      <c r="F198" s="12" t="e">
        <f>VLOOKUP(A198,Cyprus!F:J,5,FALSE)</f>
        <v>#N/A</v>
      </c>
      <c r="G198" s="12" t="e">
        <v>#N/A</v>
      </c>
      <c r="H198" s="12" t="e">
        <f>VLOOKUP(A198,Denmark!E:I,5,FALSE)</f>
        <v>#N/A</v>
      </c>
      <c r="I198" s="12" t="e">
        <f>VLOOKUP(A198,Estonia!F:J,5,FALSE)</f>
        <v>#N/A</v>
      </c>
      <c r="J198" s="12" t="e">
        <f>VLOOKUP(A198,Finland!C:G,5,FALSE)</f>
        <v>#N/A</v>
      </c>
      <c r="K198" s="12" t="e">
        <f>VLOOKUP(A198,France!F:J,5,FALSE)</f>
        <v>#N/A</v>
      </c>
      <c r="L198" s="12" t="e">
        <f>VLOOKUP(A198,Germany!F:J,5,FALSE)</f>
        <v>#N/A</v>
      </c>
      <c r="M198" s="12" t="e">
        <f>VLOOKUP(A198,Greece!F:J,5,FALSE)</f>
        <v>#N/A</v>
      </c>
      <c r="N198" s="12" t="e">
        <f>VLOOKUP(A198,#REF!,5,FALSE)</f>
        <v>#REF!</v>
      </c>
      <c r="O198" s="12" t="e">
        <v>#N/A</v>
      </c>
      <c r="P198" s="12" t="e">
        <v>#N/A</v>
      </c>
      <c r="Q198" s="12" t="e">
        <f>VLOOKUP(A198,Ireland!F:J,5,FALSE)</f>
        <v>#N/A</v>
      </c>
      <c r="R198" s="12" t="e">
        <v>#N/A</v>
      </c>
      <c r="S198" s="12" t="e">
        <v>#N/A</v>
      </c>
      <c r="T198" s="12" t="e">
        <v>#N/A</v>
      </c>
      <c r="U198" s="12" t="str">
        <f>VLOOKUP(A198,Malta!E:I,5,FALSE)</f>
        <v>X</v>
      </c>
      <c r="V198" s="12" t="str">
        <f>VLOOKUP(A198,Netherlands!F:J,5,FALSE)</f>
        <v>X</v>
      </c>
      <c r="W198" s="12" t="e">
        <f>VLOOKUP(A198,Norway!F:J,5,FALSE)</f>
        <v>#N/A</v>
      </c>
      <c r="X198" s="12" t="e">
        <v>#N/A</v>
      </c>
      <c r="Y198" s="12" t="e">
        <f>VLOOKUP(A198,Poland!F:J,5,FALSE)</f>
        <v>#N/A</v>
      </c>
      <c r="Z198" s="12" t="e">
        <f>VLOOKUP(A198,Portugal!E:I,5,FALSE)</f>
        <v>#N/A</v>
      </c>
      <c r="AA198" s="12" t="e">
        <f>VLOOKUP(A198,Slovakia!F:J,5,FALSE)</f>
        <v>#N/A</v>
      </c>
      <c r="AB198" s="12" t="e">
        <f>VLOOKUP(A198,Slovenia!E:I,5,FALSE)</f>
        <v>#N/A</v>
      </c>
      <c r="AC198" s="12" t="e">
        <f>VLOOKUP(A198,Spain!F:J,5,FALSE)</f>
        <v>#N/A</v>
      </c>
      <c r="AD198" s="12" t="e">
        <f>VLOOKUP(A198,Sweden!F:J,5,FALSE)</f>
        <v>#N/A</v>
      </c>
      <c r="AE198" s="12" t="e">
        <f>VLOOKUP(A198,Switzerland!F:J,5,FALSE)</f>
        <v>#N/A</v>
      </c>
      <c r="AF198" s="12" t="e">
        <f>VLOOKUP(A198,MSP!D:H,5,FALSE)</f>
        <v>#N/A</v>
      </c>
      <c r="AG198" s="12">
        <f t="shared" si="3"/>
        <v>2</v>
      </c>
    </row>
    <row r="199" spans="1:33" x14ac:dyDescent="0.25">
      <c r="A199" s="14" t="s">
        <v>268</v>
      </c>
      <c r="B199" s="12" t="e">
        <f>VLOOKUP(A199,Austria!F:J,5,FALSE)</f>
        <v>#N/A</v>
      </c>
      <c r="C199" s="12" t="e">
        <f>VLOOKUP(A199,Belgium!F:J,5,FALSE)</f>
        <v>#N/A</v>
      </c>
      <c r="D199" s="12" t="e">
        <f>VLOOKUP(A199,Bulgaria!F:J,5,FALSE)</f>
        <v>#N/A</v>
      </c>
      <c r="E199" s="12" t="e">
        <f>VLOOKUP(A199,Croatia!E:I,5,FALSE)</f>
        <v>#N/A</v>
      </c>
      <c r="F199" s="12" t="e">
        <f>VLOOKUP(A199,Cyprus!F:J,5,FALSE)</f>
        <v>#N/A</v>
      </c>
      <c r="G199" s="12" t="e">
        <v>#N/A</v>
      </c>
      <c r="H199" s="12" t="e">
        <f>VLOOKUP(A199,Denmark!E:I,5,FALSE)</f>
        <v>#N/A</v>
      </c>
      <c r="I199" s="12" t="e">
        <f>VLOOKUP(A199,Estonia!F:J,5,FALSE)</f>
        <v>#N/A</v>
      </c>
      <c r="J199" s="12" t="e">
        <f>VLOOKUP(A199,Finland!C:G,5,FALSE)</f>
        <v>#N/A</v>
      </c>
      <c r="K199" s="12" t="e">
        <f>VLOOKUP(A199,France!F:J,5,FALSE)</f>
        <v>#N/A</v>
      </c>
      <c r="L199" s="12" t="e">
        <f>VLOOKUP(A199,Germany!F:J,5,FALSE)</f>
        <v>#N/A</v>
      </c>
      <c r="M199" s="12" t="e">
        <f>VLOOKUP(A199,Greece!F:J,5,FALSE)</f>
        <v>#N/A</v>
      </c>
      <c r="N199" s="12" t="e">
        <f>VLOOKUP(A199,#REF!,5,FALSE)</f>
        <v>#REF!</v>
      </c>
      <c r="O199" s="12" t="e">
        <v>#N/A</v>
      </c>
      <c r="P199" s="12" t="e">
        <v>#N/A</v>
      </c>
      <c r="Q199" s="12" t="e">
        <f>VLOOKUP(A199,Ireland!F:J,5,FALSE)</f>
        <v>#N/A</v>
      </c>
      <c r="R199" s="12" t="e">
        <v>#N/A</v>
      </c>
      <c r="S199" s="12" t="e">
        <v>#N/A</v>
      </c>
      <c r="T199" s="12" t="e">
        <v>#N/A</v>
      </c>
      <c r="U199" s="12" t="str">
        <f>VLOOKUP(A199,Malta!E:I,5,FALSE)</f>
        <v>X</v>
      </c>
      <c r="V199" s="12" t="str">
        <f>VLOOKUP(A199,Netherlands!F:J,5,FALSE)</f>
        <v>X</v>
      </c>
      <c r="W199" s="12" t="e">
        <f>VLOOKUP(A199,Norway!F:J,5,FALSE)</f>
        <v>#N/A</v>
      </c>
      <c r="X199" s="12" t="e">
        <v>#N/A</v>
      </c>
      <c r="Y199" s="12" t="e">
        <f>VLOOKUP(A199,Poland!F:J,5,FALSE)</f>
        <v>#N/A</v>
      </c>
      <c r="Z199" s="12" t="e">
        <f>VLOOKUP(A199,Portugal!E:I,5,FALSE)</f>
        <v>#N/A</v>
      </c>
      <c r="AA199" s="12" t="e">
        <f>VLOOKUP(A199,Slovakia!F:J,5,FALSE)</f>
        <v>#N/A</v>
      </c>
      <c r="AB199" s="12" t="e">
        <f>VLOOKUP(A199,Slovenia!E:I,5,FALSE)</f>
        <v>#N/A</v>
      </c>
      <c r="AC199" s="12" t="e">
        <f>VLOOKUP(A199,Spain!F:J,5,FALSE)</f>
        <v>#N/A</v>
      </c>
      <c r="AD199" s="12" t="e">
        <f>VLOOKUP(A199,Sweden!F:J,5,FALSE)</f>
        <v>#N/A</v>
      </c>
      <c r="AE199" s="12" t="e">
        <f>VLOOKUP(A199,Switzerland!F:J,5,FALSE)</f>
        <v>#N/A</v>
      </c>
      <c r="AF199" s="12" t="e">
        <f>VLOOKUP(A199,MSP!D:H,5,FALSE)</f>
        <v>#N/A</v>
      </c>
      <c r="AG199" s="12">
        <f t="shared" si="3"/>
        <v>2</v>
      </c>
    </row>
    <row r="200" spans="1:33" x14ac:dyDescent="0.25">
      <c r="A200" s="14" t="s">
        <v>269</v>
      </c>
      <c r="B200" s="12" t="e">
        <f>VLOOKUP(A200,Austria!F:J,5,FALSE)</f>
        <v>#N/A</v>
      </c>
      <c r="C200" s="12" t="e">
        <f>VLOOKUP(A200,Belgium!F:J,5,FALSE)</f>
        <v>#N/A</v>
      </c>
      <c r="D200" s="12" t="e">
        <f>VLOOKUP(A200,Bulgaria!F:J,5,FALSE)</f>
        <v>#N/A</v>
      </c>
      <c r="E200" s="12" t="e">
        <f>VLOOKUP(A200,Croatia!E:I,5,FALSE)</f>
        <v>#N/A</v>
      </c>
      <c r="F200" s="12" t="e">
        <f>VLOOKUP(A200,Cyprus!F:J,5,FALSE)</f>
        <v>#N/A</v>
      </c>
      <c r="G200" s="12" t="e">
        <v>#N/A</v>
      </c>
      <c r="H200" s="12" t="e">
        <f>VLOOKUP(A200,Denmark!E:I,5,FALSE)</f>
        <v>#N/A</v>
      </c>
      <c r="I200" s="12" t="e">
        <f>VLOOKUP(A200,Estonia!F:J,5,FALSE)</f>
        <v>#N/A</v>
      </c>
      <c r="J200" s="12" t="e">
        <f>VLOOKUP(A200,Finland!C:G,5,FALSE)</f>
        <v>#N/A</v>
      </c>
      <c r="K200" s="12" t="str">
        <f>VLOOKUP(A200,France!F:J,5,FALSE)</f>
        <v>X</v>
      </c>
      <c r="L200" s="12" t="e">
        <f>VLOOKUP(A200,Germany!F:J,5,FALSE)</f>
        <v>#N/A</v>
      </c>
      <c r="M200" s="12" t="e">
        <f>VLOOKUP(A200,Greece!F:J,5,FALSE)</f>
        <v>#N/A</v>
      </c>
      <c r="N200" s="12" t="e">
        <f>VLOOKUP(A200,#REF!,5,FALSE)</f>
        <v>#REF!</v>
      </c>
      <c r="O200" s="12" t="e">
        <v>#N/A</v>
      </c>
      <c r="P200" s="12" t="e">
        <v>#N/A</v>
      </c>
      <c r="Q200" s="12" t="e">
        <f>VLOOKUP(A200,Ireland!F:J,5,FALSE)</f>
        <v>#N/A</v>
      </c>
      <c r="R200" s="12" t="e">
        <v>#N/A</v>
      </c>
      <c r="S200" s="12" t="e">
        <v>#N/A</v>
      </c>
      <c r="T200" s="12" t="e">
        <v>#N/A</v>
      </c>
      <c r="U200" s="12" t="str">
        <f>VLOOKUP(A200,Malta!E:I,5,FALSE)</f>
        <v>X</v>
      </c>
      <c r="V200" s="12" t="e">
        <f>VLOOKUP(A200,Netherlands!F:J,5,FALSE)</f>
        <v>#N/A</v>
      </c>
      <c r="W200" s="12" t="e">
        <f>VLOOKUP(A200,Norway!F:J,5,FALSE)</f>
        <v>#N/A</v>
      </c>
      <c r="X200" s="12" t="e">
        <v>#N/A</v>
      </c>
      <c r="Y200" s="12" t="e">
        <f>VLOOKUP(A200,Poland!F:J,5,FALSE)</f>
        <v>#N/A</v>
      </c>
      <c r="Z200" s="12" t="e">
        <f>VLOOKUP(A200,Portugal!E:I,5,FALSE)</f>
        <v>#N/A</v>
      </c>
      <c r="AA200" s="12" t="e">
        <f>VLOOKUP(A200,Slovakia!F:J,5,FALSE)</f>
        <v>#N/A</v>
      </c>
      <c r="AB200" s="12" t="e">
        <f>VLOOKUP(A200,Slovenia!E:I,5,FALSE)</f>
        <v>#N/A</v>
      </c>
      <c r="AC200" s="12" t="e">
        <f>VLOOKUP(A200,Spain!F:J,5,FALSE)</f>
        <v>#N/A</v>
      </c>
      <c r="AD200" s="12" t="e">
        <f>VLOOKUP(A200,Sweden!F:J,5,FALSE)</f>
        <v>#N/A</v>
      </c>
      <c r="AE200" s="12" t="e">
        <f>VLOOKUP(A200,Switzerland!F:J,5,FALSE)</f>
        <v>#N/A</v>
      </c>
      <c r="AF200" s="12" t="e">
        <f>VLOOKUP(A200,MSP!D:H,5,FALSE)</f>
        <v>#N/A</v>
      </c>
      <c r="AG200" s="12">
        <f t="shared" si="3"/>
        <v>2</v>
      </c>
    </row>
    <row r="201" spans="1:33" x14ac:dyDescent="0.25">
      <c r="A201" s="14" t="s">
        <v>270</v>
      </c>
      <c r="B201" s="12" t="e">
        <f>VLOOKUP(A201,Austria!F:J,5,FALSE)</f>
        <v>#N/A</v>
      </c>
      <c r="C201" s="12" t="e">
        <f>VLOOKUP(A201,Belgium!F:J,5,FALSE)</f>
        <v>#N/A</v>
      </c>
      <c r="D201" s="12" t="e">
        <f>VLOOKUP(A201,Bulgaria!F:J,5,FALSE)</f>
        <v>#N/A</v>
      </c>
      <c r="E201" s="12" t="e">
        <f>VLOOKUP(A201,Croatia!E:I,5,FALSE)</f>
        <v>#N/A</v>
      </c>
      <c r="F201" s="12" t="e">
        <f>VLOOKUP(A201,Cyprus!F:J,5,FALSE)</f>
        <v>#N/A</v>
      </c>
      <c r="G201" s="12" t="e">
        <v>#N/A</v>
      </c>
      <c r="H201" s="12" t="e">
        <f>VLOOKUP(A201,Denmark!E:I,5,FALSE)</f>
        <v>#N/A</v>
      </c>
      <c r="I201" s="12" t="e">
        <f>VLOOKUP(A201,Estonia!F:J,5,FALSE)</f>
        <v>#N/A</v>
      </c>
      <c r="J201" s="12" t="e">
        <f>VLOOKUP(A201,Finland!C:G,5,FALSE)</f>
        <v>#N/A</v>
      </c>
      <c r="K201" s="12" t="e">
        <f>VLOOKUP(A201,France!F:J,5,FALSE)</f>
        <v>#N/A</v>
      </c>
      <c r="L201" s="12" t="e">
        <f>VLOOKUP(A201,Germany!F:J,5,FALSE)</f>
        <v>#N/A</v>
      </c>
      <c r="M201" s="12" t="e">
        <f>VLOOKUP(A201,Greece!F:J,5,FALSE)</f>
        <v>#N/A</v>
      </c>
      <c r="N201" s="12" t="e">
        <f>VLOOKUP(A201,#REF!,5,FALSE)</f>
        <v>#REF!</v>
      </c>
      <c r="O201" s="12" t="e">
        <v>#N/A</v>
      </c>
      <c r="P201" s="12" t="e">
        <v>#N/A</v>
      </c>
      <c r="Q201" s="12" t="e">
        <f>VLOOKUP(A201,Ireland!F:J,5,FALSE)</f>
        <v>#N/A</v>
      </c>
      <c r="R201" s="12" t="e">
        <v>#N/A</v>
      </c>
      <c r="S201" s="12" t="e">
        <v>#N/A</v>
      </c>
      <c r="T201" s="12" t="e">
        <v>#N/A</v>
      </c>
      <c r="U201" s="12" t="str">
        <f>VLOOKUP(A201,Malta!E:I,5,FALSE)</f>
        <v>X</v>
      </c>
      <c r="V201" s="12" t="e">
        <f>VLOOKUP(A201,Netherlands!F:J,5,FALSE)</f>
        <v>#N/A</v>
      </c>
      <c r="W201" s="12" t="e">
        <f>VLOOKUP(A201,Norway!F:J,5,FALSE)</f>
        <v>#N/A</v>
      </c>
      <c r="X201" s="12" t="e">
        <v>#N/A</v>
      </c>
      <c r="Y201" s="12" t="e">
        <f>VLOOKUP(A201,Poland!F:J,5,FALSE)</f>
        <v>#N/A</v>
      </c>
      <c r="Z201" s="12" t="e">
        <f>VLOOKUP(A201,Portugal!E:I,5,FALSE)</f>
        <v>#N/A</v>
      </c>
      <c r="AA201" s="12" t="e">
        <f>VLOOKUP(A201,Slovakia!F:J,5,FALSE)</f>
        <v>#N/A</v>
      </c>
      <c r="AB201" s="12" t="e">
        <f>VLOOKUP(A201,Slovenia!E:I,5,FALSE)</f>
        <v>#N/A</v>
      </c>
      <c r="AC201" s="12" t="e">
        <f>VLOOKUP(A201,Spain!F:J,5,FALSE)</f>
        <v>#N/A</v>
      </c>
      <c r="AD201" s="12" t="e">
        <f>VLOOKUP(A201,Sweden!F:J,5,FALSE)</f>
        <v>#N/A</v>
      </c>
      <c r="AE201" s="12" t="e">
        <f>VLOOKUP(A201,Switzerland!F:J,5,FALSE)</f>
        <v>#N/A</v>
      </c>
      <c r="AF201" s="12" t="e">
        <f>VLOOKUP(A201,MSP!D:H,5,FALSE)</f>
        <v>#N/A</v>
      </c>
      <c r="AG201" s="12">
        <f t="shared" si="3"/>
        <v>1</v>
      </c>
    </row>
    <row r="202" spans="1:33" x14ac:dyDescent="0.25">
      <c r="A202" s="22" t="s">
        <v>271</v>
      </c>
      <c r="B202" s="12" t="e">
        <f>VLOOKUP(A202,Austria!F:J,5,FALSE)</f>
        <v>#N/A</v>
      </c>
      <c r="C202" s="12" t="e">
        <f>VLOOKUP(A202,Belgium!F:J,5,FALSE)</f>
        <v>#N/A</v>
      </c>
      <c r="D202" s="12" t="e">
        <f>VLOOKUP(A202,Bulgaria!F:J,5,FALSE)</f>
        <v>#N/A</v>
      </c>
      <c r="E202" s="12" t="e">
        <f>VLOOKUP(A202,Croatia!E:I,5,FALSE)</f>
        <v>#N/A</v>
      </c>
      <c r="F202" s="12" t="e">
        <f>VLOOKUP(A202,Cyprus!F:J,5,FALSE)</f>
        <v>#N/A</v>
      </c>
      <c r="G202" s="12" t="e">
        <v>#N/A</v>
      </c>
      <c r="H202" s="12" t="e">
        <f>VLOOKUP(A202,Denmark!E:I,5,FALSE)</f>
        <v>#N/A</v>
      </c>
      <c r="I202" s="12" t="e">
        <f>VLOOKUP(A202,Estonia!F:J,5,FALSE)</f>
        <v>#N/A</v>
      </c>
      <c r="J202" s="12" t="e">
        <f>VLOOKUP(A202,Finland!C:G,5,FALSE)</f>
        <v>#N/A</v>
      </c>
      <c r="K202" s="12" t="e">
        <f>VLOOKUP(A202,France!F:J,5,FALSE)</f>
        <v>#N/A</v>
      </c>
      <c r="L202" s="12" t="e">
        <f>VLOOKUP(A202,Germany!F:J,5,FALSE)</f>
        <v>#N/A</v>
      </c>
      <c r="M202" s="12" t="e">
        <f>VLOOKUP(A202,Greece!F:J,5,FALSE)</f>
        <v>#N/A</v>
      </c>
      <c r="N202" s="12" t="e">
        <f>VLOOKUP(A202,#REF!,5,FALSE)</f>
        <v>#REF!</v>
      </c>
      <c r="O202" s="12" t="e">
        <v>#N/A</v>
      </c>
      <c r="P202" s="12" t="e">
        <v>#N/A</v>
      </c>
      <c r="Q202" s="12" t="e">
        <f>VLOOKUP(A202,Ireland!F:J,5,FALSE)</f>
        <v>#N/A</v>
      </c>
      <c r="R202" s="12" t="e">
        <v>#N/A</v>
      </c>
      <c r="S202" s="12" t="e">
        <v>#N/A</v>
      </c>
      <c r="T202" s="12" t="e">
        <v>#N/A</v>
      </c>
      <c r="U202" s="12" t="str">
        <f>VLOOKUP(A202,Malta!E:I,5,FALSE)</f>
        <v>X</v>
      </c>
      <c r="V202" s="12" t="e">
        <f>VLOOKUP(A202,Netherlands!F:J,5,FALSE)</f>
        <v>#N/A</v>
      </c>
      <c r="W202" s="12" t="e">
        <f>VLOOKUP(A202,Norway!F:J,5,FALSE)</f>
        <v>#N/A</v>
      </c>
      <c r="X202" s="12" t="e">
        <v>#N/A</v>
      </c>
      <c r="Y202" s="12" t="e">
        <f>VLOOKUP(A202,Poland!F:J,5,FALSE)</f>
        <v>#N/A</v>
      </c>
      <c r="Z202" s="12" t="e">
        <f>VLOOKUP(A202,Portugal!E:I,5,FALSE)</f>
        <v>#N/A</v>
      </c>
      <c r="AA202" s="12" t="e">
        <f>VLOOKUP(A202,Slovakia!F:J,5,FALSE)</f>
        <v>#N/A</v>
      </c>
      <c r="AB202" s="12" t="e">
        <f>VLOOKUP(A202,Slovenia!E:I,5,FALSE)</f>
        <v>#N/A</v>
      </c>
      <c r="AC202" s="12" t="e">
        <f>VLOOKUP(A202,Spain!F:J,5,FALSE)</f>
        <v>#N/A</v>
      </c>
      <c r="AD202" s="12" t="e">
        <f>VLOOKUP(A202,Sweden!F:J,5,FALSE)</f>
        <v>#N/A</v>
      </c>
      <c r="AE202" s="12" t="e">
        <f>VLOOKUP(A202,Switzerland!F:J,5,FALSE)</f>
        <v>#N/A</v>
      </c>
      <c r="AF202" s="12" t="e">
        <f>VLOOKUP(A202,MSP!D:H,5,FALSE)</f>
        <v>#N/A</v>
      </c>
      <c r="AG202" s="12">
        <f t="shared" si="3"/>
        <v>1</v>
      </c>
    </row>
    <row r="203" spans="1:33" x14ac:dyDescent="0.25">
      <c r="A203" s="14" t="s">
        <v>274</v>
      </c>
      <c r="B203" s="12" t="e">
        <f>VLOOKUP(A203,Austria!F:J,5,FALSE)</f>
        <v>#N/A</v>
      </c>
      <c r="C203" s="12" t="e">
        <f>VLOOKUP(A203,Belgium!F:J,5,FALSE)</f>
        <v>#N/A</v>
      </c>
      <c r="D203" s="12" t="e">
        <f>VLOOKUP(A203,Bulgaria!F:J,5,FALSE)</f>
        <v>#N/A</v>
      </c>
      <c r="E203" s="12" t="e">
        <f>VLOOKUP(A203,Croatia!E:I,5,FALSE)</f>
        <v>#N/A</v>
      </c>
      <c r="F203" s="12" t="e">
        <f>VLOOKUP(A203,Cyprus!F:J,5,FALSE)</f>
        <v>#N/A</v>
      </c>
      <c r="G203" s="12" t="e">
        <v>#N/A</v>
      </c>
      <c r="H203" s="12" t="e">
        <f>VLOOKUP(A203,Denmark!E:I,5,FALSE)</f>
        <v>#N/A</v>
      </c>
      <c r="I203" s="12" t="e">
        <f>VLOOKUP(A203,Estonia!F:J,5,FALSE)</f>
        <v>#N/A</v>
      </c>
      <c r="J203" s="12" t="e">
        <f>VLOOKUP(A203,Finland!C:G,5,FALSE)</f>
        <v>#N/A</v>
      </c>
      <c r="K203" s="12" t="e">
        <f>VLOOKUP(A203,France!F:J,5,FALSE)</f>
        <v>#N/A</v>
      </c>
      <c r="L203" s="12" t="e">
        <f>VLOOKUP(A203,Germany!F:J,5,FALSE)</f>
        <v>#N/A</v>
      </c>
      <c r="M203" s="12" t="e">
        <f>VLOOKUP(A203,Greece!F:J,5,FALSE)</f>
        <v>#N/A</v>
      </c>
      <c r="N203" s="12" t="e">
        <f>VLOOKUP(A203,#REF!,5,FALSE)</f>
        <v>#REF!</v>
      </c>
      <c r="O203" s="12" t="e">
        <v>#N/A</v>
      </c>
      <c r="P203" s="12" t="e">
        <v>#N/A</v>
      </c>
      <c r="Q203" s="12" t="e">
        <f>VLOOKUP(A203,Ireland!F:J,5,FALSE)</f>
        <v>#N/A</v>
      </c>
      <c r="R203" s="12" t="e">
        <v>#N/A</v>
      </c>
      <c r="S203" s="12" t="e">
        <v>#N/A</v>
      </c>
      <c r="T203" s="12" t="e">
        <v>#N/A</v>
      </c>
      <c r="U203" s="12" t="str">
        <f>VLOOKUP(A203,Malta!E:I,5,FALSE)</f>
        <v>X</v>
      </c>
      <c r="V203" s="12" t="str">
        <f>VLOOKUP(A203,Netherlands!F:J,5,FALSE)</f>
        <v>X</v>
      </c>
      <c r="W203" s="12" t="e">
        <f>VLOOKUP(A203,Norway!F:J,5,FALSE)</f>
        <v>#N/A</v>
      </c>
      <c r="X203" s="12" t="e">
        <v>#N/A</v>
      </c>
      <c r="Y203" s="12" t="e">
        <f>VLOOKUP(A203,Poland!F:J,5,FALSE)</f>
        <v>#N/A</v>
      </c>
      <c r="Z203" s="12" t="e">
        <f>VLOOKUP(A203,Portugal!E:I,5,FALSE)</f>
        <v>#N/A</v>
      </c>
      <c r="AA203" s="12" t="e">
        <f>VLOOKUP(A203,Slovakia!F:J,5,FALSE)</f>
        <v>#N/A</v>
      </c>
      <c r="AB203" s="12" t="e">
        <f>VLOOKUP(A203,Slovenia!E:I,5,FALSE)</f>
        <v>#N/A</v>
      </c>
      <c r="AC203" s="12" t="e">
        <f>VLOOKUP(A203,Spain!F:J,5,FALSE)</f>
        <v>#N/A</v>
      </c>
      <c r="AD203" s="12" t="e">
        <f>VLOOKUP(A203,Sweden!F:J,5,FALSE)</f>
        <v>#N/A</v>
      </c>
      <c r="AE203" s="12" t="e">
        <f>VLOOKUP(A203,Switzerland!F:J,5,FALSE)</f>
        <v>#N/A</v>
      </c>
      <c r="AF203" s="12" t="e">
        <f>VLOOKUP(A203,MSP!D:H,5,FALSE)</f>
        <v>#N/A</v>
      </c>
      <c r="AG203" s="12">
        <f t="shared" si="3"/>
        <v>2</v>
      </c>
    </row>
    <row r="204" spans="1:33" x14ac:dyDescent="0.25">
      <c r="A204" s="14" t="s">
        <v>276</v>
      </c>
      <c r="B204" s="12" t="e">
        <f>VLOOKUP(A204,Austria!F:J,5,FALSE)</f>
        <v>#N/A</v>
      </c>
      <c r="C204" s="12" t="e">
        <f>VLOOKUP(A204,Belgium!F:J,5,FALSE)</f>
        <v>#N/A</v>
      </c>
      <c r="D204" s="12" t="e">
        <f>VLOOKUP(A204,Bulgaria!F:J,5,FALSE)</f>
        <v>#N/A</v>
      </c>
      <c r="E204" s="12" t="e">
        <f>VLOOKUP(A204,Croatia!E:I,5,FALSE)</f>
        <v>#N/A</v>
      </c>
      <c r="F204" s="12" t="e">
        <f>VLOOKUP(A204,Cyprus!F:J,5,FALSE)</f>
        <v>#N/A</v>
      </c>
      <c r="G204" s="12" t="e">
        <v>#N/A</v>
      </c>
      <c r="H204" s="12" t="e">
        <f>VLOOKUP(A204,Denmark!E:I,5,FALSE)</f>
        <v>#N/A</v>
      </c>
      <c r="I204" s="12" t="e">
        <f>VLOOKUP(A204,Estonia!F:J,5,FALSE)</f>
        <v>#N/A</v>
      </c>
      <c r="J204" s="12" t="e">
        <f>VLOOKUP(A204,Finland!C:G,5,FALSE)</f>
        <v>#N/A</v>
      </c>
      <c r="K204" s="12" t="e">
        <f>VLOOKUP(A204,France!F:J,5,FALSE)</f>
        <v>#N/A</v>
      </c>
      <c r="L204" s="12" t="e">
        <f>VLOOKUP(A204,Germany!F:J,5,FALSE)</f>
        <v>#N/A</v>
      </c>
      <c r="M204" s="12" t="e">
        <f>VLOOKUP(A204,Greece!F:J,5,FALSE)</f>
        <v>#N/A</v>
      </c>
      <c r="N204" s="12" t="e">
        <f>VLOOKUP(A204,#REF!,5,FALSE)</f>
        <v>#REF!</v>
      </c>
      <c r="O204" s="12" t="e">
        <v>#N/A</v>
      </c>
      <c r="P204" s="12" t="e">
        <v>#N/A</v>
      </c>
      <c r="Q204" s="12" t="e">
        <f>VLOOKUP(A204,Ireland!F:J,5,FALSE)</f>
        <v>#N/A</v>
      </c>
      <c r="R204" s="12" t="e">
        <v>#N/A</v>
      </c>
      <c r="S204" s="12" t="e">
        <v>#N/A</v>
      </c>
      <c r="T204" s="12" t="e">
        <v>#N/A</v>
      </c>
      <c r="U204" s="12" t="e">
        <f>VLOOKUP(A204,Malta!E:I,5,FALSE)</f>
        <v>#N/A</v>
      </c>
      <c r="V204" s="12" t="str">
        <f>VLOOKUP(A204,Netherlands!F:J,5,FALSE)</f>
        <v>X</v>
      </c>
      <c r="W204" s="12" t="e">
        <f>VLOOKUP(A204,Norway!F:J,5,FALSE)</f>
        <v>#N/A</v>
      </c>
      <c r="X204" s="12" t="e">
        <v>#N/A</v>
      </c>
      <c r="Y204" s="12" t="e">
        <f>VLOOKUP(A204,Poland!F:J,5,FALSE)</f>
        <v>#N/A</v>
      </c>
      <c r="Z204" s="12" t="e">
        <f>VLOOKUP(A204,Portugal!E:I,5,FALSE)</f>
        <v>#N/A</v>
      </c>
      <c r="AA204" s="12" t="e">
        <f>VLOOKUP(A204,Slovakia!F:J,5,FALSE)</f>
        <v>#N/A</v>
      </c>
      <c r="AB204" s="12" t="e">
        <f>VLOOKUP(A204,Slovenia!E:I,5,FALSE)</f>
        <v>#N/A</v>
      </c>
      <c r="AC204" s="12" t="e">
        <f>VLOOKUP(A204,Spain!F:J,5,FALSE)</f>
        <v>#N/A</v>
      </c>
      <c r="AD204" s="12" t="e">
        <f>VLOOKUP(A204,Sweden!F:J,5,FALSE)</f>
        <v>#N/A</v>
      </c>
      <c r="AE204" s="12" t="e">
        <f>VLOOKUP(A204,Switzerland!F:J,5,FALSE)</f>
        <v>#N/A</v>
      </c>
      <c r="AF204" s="12" t="str">
        <f>VLOOKUP(A204,MSP!D:H,5,FALSE)</f>
        <v>X</v>
      </c>
      <c r="AG204" s="12">
        <f t="shared" si="3"/>
        <v>1</v>
      </c>
    </row>
    <row r="205" spans="1:33" x14ac:dyDescent="0.25">
      <c r="A205" s="14" t="s">
        <v>277</v>
      </c>
      <c r="B205" s="12" t="e">
        <f>VLOOKUP(A205,Austria!F:J,5,FALSE)</f>
        <v>#N/A</v>
      </c>
      <c r="C205" s="12" t="e">
        <f>VLOOKUP(A205,Belgium!F:J,5,FALSE)</f>
        <v>#N/A</v>
      </c>
      <c r="D205" s="12" t="e">
        <f>VLOOKUP(A205,Bulgaria!F:J,5,FALSE)</f>
        <v>#N/A</v>
      </c>
      <c r="E205" s="12" t="e">
        <f>VLOOKUP(A205,Croatia!E:I,5,FALSE)</f>
        <v>#N/A</v>
      </c>
      <c r="F205" s="12" t="e">
        <f>VLOOKUP(A205,Cyprus!F:J,5,FALSE)</f>
        <v>#N/A</v>
      </c>
      <c r="G205" s="12" t="e">
        <v>#N/A</v>
      </c>
      <c r="H205" s="12" t="e">
        <f>VLOOKUP(A205,Denmark!E:I,5,FALSE)</f>
        <v>#N/A</v>
      </c>
      <c r="I205" s="12" t="e">
        <f>VLOOKUP(A205,Estonia!F:J,5,FALSE)</f>
        <v>#N/A</v>
      </c>
      <c r="J205" s="12" t="e">
        <f>VLOOKUP(A205,Finland!C:G,5,FALSE)</f>
        <v>#N/A</v>
      </c>
      <c r="K205" s="12" t="e">
        <f>VLOOKUP(A205,France!F:J,5,FALSE)</f>
        <v>#N/A</v>
      </c>
      <c r="L205" s="12" t="e">
        <f>VLOOKUP(A205,Germany!F:J,5,FALSE)</f>
        <v>#N/A</v>
      </c>
      <c r="M205" s="12" t="e">
        <f>VLOOKUP(A205,Greece!F:J,5,FALSE)</f>
        <v>#N/A</v>
      </c>
      <c r="N205" s="12" t="e">
        <f>VLOOKUP(A205,#REF!,5,FALSE)</f>
        <v>#REF!</v>
      </c>
      <c r="O205" s="12" t="e">
        <v>#N/A</v>
      </c>
      <c r="P205" s="12" t="e">
        <v>#N/A</v>
      </c>
      <c r="Q205" s="12" t="e">
        <f>VLOOKUP(A205,Ireland!F:J,5,FALSE)</f>
        <v>#N/A</v>
      </c>
      <c r="R205" s="12" t="e">
        <v>#N/A</v>
      </c>
      <c r="S205" s="12" t="e">
        <v>#N/A</v>
      </c>
      <c r="T205" s="12" t="e">
        <v>#N/A</v>
      </c>
      <c r="U205" s="12" t="str">
        <f>VLOOKUP(A205,Malta!E:I,5,FALSE)</f>
        <v>X</v>
      </c>
      <c r="V205" s="12" t="str">
        <f>VLOOKUP(A205,Netherlands!F:J,5,FALSE)</f>
        <v>X</v>
      </c>
      <c r="W205" s="12" t="e">
        <f>VLOOKUP(A205,Norway!F:J,5,FALSE)</f>
        <v>#N/A</v>
      </c>
      <c r="X205" s="12" t="e">
        <v>#N/A</v>
      </c>
      <c r="Y205" s="12" t="e">
        <f>VLOOKUP(A205,Poland!F:J,5,FALSE)</f>
        <v>#N/A</v>
      </c>
      <c r="Z205" s="12" t="e">
        <f>VLOOKUP(A205,Portugal!E:I,5,FALSE)</f>
        <v>#N/A</v>
      </c>
      <c r="AA205" s="12" t="e">
        <f>VLOOKUP(A205,Slovakia!F:J,5,FALSE)</f>
        <v>#N/A</v>
      </c>
      <c r="AB205" s="12" t="e">
        <f>VLOOKUP(A205,Slovenia!E:I,5,FALSE)</f>
        <v>#N/A</v>
      </c>
      <c r="AC205" s="12" t="e">
        <f>VLOOKUP(A205,Spain!F:J,5,FALSE)</f>
        <v>#N/A</v>
      </c>
      <c r="AD205" s="12" t="e">
        <f>VLOOKUP(A205,Sweden!F:J,5,FALSE)</f>
        <v>#N/A</v>
      </c>
      <c r="AE205" s="12" t="e">
        <f>VLOOKUP(A205,Switzerland!F:J,5,FALSE)</f>
        <v>#N/A</v>
      </c>
      <c r="AF205" s="12" t="e">
        <f>VLOOKUP(A205,MSP!D:H,5,FALSE)</f>
        <v>#N/A</v>
      </c>
      <c r="AG205" s="12">
        <f t="shared" si="3"/>
        <v>2</v>
      </c>
    </row>
    <row r="206" spans="1:33" x14ac:dyDescent="0.25">
      <c r="A206" s="14" t="s">
        <v>278</v>
      </c>
      <c r="B206" s="12" t="e">
        <f>VLOOKUP(A206,Austria!F:J,5,FALSE)</f>
        <v>#N/A</v>
      </c>
      <c r="C206" s="12" t="e">
        <f>VLOOKUP(A206,Belgium!F:J,5,FALSE)</f>
        <v>#N/A</v>
      </c>
      <c r="D206" s="12" t="e">
        <f>VLOOKUP(A206,Bulgaria!F:J,5,FALSE)</f>
        <v>#N/A</v>
      </c>
      <c r="E206" s="12" t="e">
        <f>VLOOKUP(A206,Croatia!E:I,5,FALSE)</f>
        <v>#N/A</v>
      </c>
      <c r="F206" s="12" t="e">
        <f>VLOOKUP(A206,Cyprus!F:J,5,FALSE)</f>
        <v>#N/A</v>
      </c>
      <c r="G206" s="12" t="e">
        <v>#N/A</v>
      </c>
      <c r="H206" s="12" t="e">
        <f>VLOOKUP(A206,Denmark!E:I,5,FALSE)</f>
        <v>#N/A</v>
      </c>
      <c r="I206" s="12" t="e">
        <f>VLOOKUP(A206,Estonia!F:J,5,FALSE)</f>
        <v>#N/A</v>
      </c>
      <c r="J206" s="12" t="e">
        <f>VLOOKUP(A206,Finland!C:G,5,FALSE)</f>
        <v>#N/A</v>
      </c>
      <c r="K206" s="12" t="e">
        <f>VLOOKUP(A206,France!F:J,5,FALSE)</f>
        <v>#N/A</v>
      </c>
      <c r="L206" s="12" t="e">
        <f>VLOOKUP(A206,Germany!F:J,5,FALSE)</f>
        <v>#N/A</v>
      </c>
      <c r="M206" s="12" t="e">
        <f>VLOOKUP(A206,Greece!F:J,5,FALSE)</f>
        <v>#N/A</v>
      </c>
      <c r="N206" s="12" t="e">
        <f>VLOOKUP(A206,#REF!,5,FALSE)</f>
        <v>#REF!</v>
      </c>
      <c r="O206" s="12" t="e">
        <v>#N/A</v>
      </c>
      <c r="P206" s="12" t="e">
        <v>#N/A</v>
      </c>
      <c r="Q206" s="12" t="e">
        <f>VLOOKUP(A206,Ireland!F:J,5,FALSE)</f>
        <v>#N/A</v>
      </c>
      <c r="R206" s="12" t="e">
        <v>#N/A</v>
      </c>
      <c r="S206" s="12" t="e">
        <v>#N/A</v>
      </c>
      <c r="T206" s="12" t="e">
        <v>#N/A</v>
      </c>
      <c r="U206" s="12" t="str">
        <f>VLOOKUP(A206,Malta!E:I,5,FALSE)</f>
        <v>X</v>
      </c>
      <c r="V206" s="12" t="str">
        <f>VLOOKUP(A206,Netherlands!F:J,5,FALSE)</f>
        <v>X</v>
      </c>
      <c r="W206" s="12" t="e">
        <f>VLOOKUP(A206,Norway!F:J,5,FALSE)</f>
        <v>#N/A</v>
      </c>
      <c r="X206" s="12" t="e">
        <v>#N/A</v>
      </c>
      <c r="Y206" s="12" t="e">
        <f>VLOOKUP(A206,Poland!F:J,5,FALSE)</f>
        <v>#N/A</v>
      </c>
      <c r="Z206" s="12" t="e">
        <f>VLOOKUP(A206,Portugal!E:I,5,FALSE)</f>
        <v>#N/A</v>
      </c>
      <c r="AA206" s="12" t="e">
        <f>VLOOKUP(A206,Slovakia!F:J,5,FALSE)</f>
        <v>#N/A</v>
      </c>
      <c r="AB206" s="12" t="e">
        <f>VLOOKUP(A206,Slovenia!E:I,5,FALSE)</f>
        <v>#N/A</v>
      </c>
      <c r="AC206" s="12" t="e">
        <f>VLOOKUP(A206,Spain!F:J,5,FALSE)</f>
        <v>#N/A</v>
      </c>
      <c r="AD206" s="12" t="e">
        <f>VLOOKUP(A206,Sweden!F:J,5,FALSE)</f>
        <v>#N/A</v>
      </c>
      <c r="AE206" s="12" t="e">
        <f>VLOOKUP(A206,Switzerland!F:J,5,FALSE)</f>
        <v>#N/A</v>
      </c>
      <c r="AF206" s="12" t="e">
        <f>VLOOKUP(A206,MSP!D:H,5,FALSE)</f>
        <v>#N/A</v>
      </c>
      <c r="AG206" s="12">
        <f t="shared" si="3"/>
        <v>2</v>
      </c>
    </row>
    <row r="207" spans="1:33" x14ac:dyDescent="0.25">
      <c r="A207" s="14" t="s">
        <v>279</v>
      </c>
      <c r="B207" s="12" t="e">
        <f>VLOOKUP(A207,Austria!F:J,5,FALSE)</f>
        <v>#N/A</v>
      </c>
      <c r="C207" s="12" t="e">
        <f>VLOOKUP(A207,Belgium!F:J,5,FALSE)</f>
        <v>#N/A</v>
      </c>
      <c r="D207" s="12" t="e">
        <f>VLOOKUP(A207,Bulgaria!F:J,5,FALSE)</f>
        <v>#N/A</v>
      </c>
      <c r="E207" s="12" t="e">
        <f>VLOOKUP(A207,Croatia!E:I,5,FALSE)</f>
        <v>#N/A</v>
      </c>
      <c r="F207" s="12" t="e">
        <f>VLOOKUP(A207,Cyprus!F:J,5,FALSE)</f>
        <v>#N/A</v>
      </c>
      <c r="G207" s="12" t="e">
        <v>#N/A</v>
      </c>
      <c r="H207" s="12" t="e">
        <f>VLOOKUP(A207,Denmark!E:I,5,FALSE)</f>
        <v>#N/A</v>
      </c>
      <c r="I207" s="12" t="e">
        <f>VLOOKUP(A207,Estonia!F:J,5,FALSE)</f>
        <v>#N/A</v>
      </c>
      <c r="J207" s="12" t="e">
        <f>VLOOKUP(A207,Finland!C:G,5,FALSE)</f>
        <v>#N/A</v>
      </c>
      <c r="K207" s="12" t="e">
        <f>VLOOKUP(A207,France!F:J,5,FALSE)</f>
        <v>#N/A</v>
      </c>
      <c r="L207" s="12" t="e">
        <f>VLOOKUP(A207,Germany!F:J,5,FALSE)</f>
        <v>#N/A</v>
      </c>
      <c r="M207" s="12" t="e">
        <f>VLOOKUP(A207,Greece!F:J,5,FALSE)</f>
        <v>#N/A</v>
      </c>
      <c r="N207" s="12" t="e">
        <f>VLOOKUP(A207,#REF!,5,FALSE)</f>
        <v>#REF!</v>
      </c>
      <c r="O207" s="12" t="e">
        <v>#N/A</v>
      </c>
      <c r="P207" s="12" t="e">
        <v>#N/A</v>
      </c>
      <c r="Q207" s="12" t="e">
        <f>VLOOKUP(A207,Ireland!F:J,5,FALSE)</f>
        <v>#N/A</v>
      </c>
      <c r="R207" s="12" t="e">
        <v>#N/A</v>
      </c>
      <c r="S207" s="12" t="e">
        <v>#N/A</v>
      </c>
      <c r="T207" s="12" t="e">
        <v>#N/A</v>
      </c>
      <c r="U207" s="12" t="str">
        <f>VLOOKUP(A207,Malta!E:I,5,FALSE)</f>
        <v>X</v>
      </c>
      <c r="V207" s="12" t="str">
        <f>VLOOKUP(A207,Netherlands!F:J,5,FALSE)</f>
        <v>X</v>
      </c>
      <c r="W207" s="12" t="e">
        <f>VLOOKUP(A207,Norway!F:J,5,FALSE)</f>
        <v>#N/A</v>
      </c>
      <c r="X207" s="12" t="e">
        <v>#N/A</v>
      </c>
      <c r="Y207" s="12" t="e">
        <f>VLOOKUP(A207,Poland!F:J,5,FALSE)</f>
        <v>#N/A</v>
      </c>
      <c r="Z207" s="12" t="e">
        <f>VLOOKUP(A207,Portugal!E:I,5,FALSE)</f>
        <v>#N/A</v>
      </c>
      <c r="AA207" s="12" t="e">
        <f>VLOOKUP(A207,Slovakia!F:J,5,FALSE)</f>
        <v>#N/A</v>
      </c>
      <c r="AB207" s="12" t="e">
        <f>VLOOKUP(A207,Slovenia!E:I,5,FALSE)</f>
        <v>#N/A</v>
      </c>
      <c r="AC207" s="12" t="e">
        <f>VLOOKUP(A207,Spain!F:J,5,FALSE)</f>
        <v>#N/A</v>
      </c>
      <c r="AD207" s="12" t="e">
        <f>VLOOKUP(A207,Sweden!F:J,5,FALSE)</f>
        <v>#N/A</v>
      </c>
      <c r="AE207" s="12" t="e">
        <f>VLOOKUP(A207,Switzerland!F:J,5,FALSE)</f>
        <v>#N/A</v>
      </c>
      <c r="AF207" s="12" t="e">
        <f>VLOOKUP(A207,MSP!D:H,5,FALSE)</f>
        <v>#N/A</v>
      </c>
      <c r="AG207" s="12">
        <f t="shared" si="3"/>
        <v>2</v>
      </c>
    </row>
    <row r="208" spans="1:33" x14ac:dyDescent="0.25">
      <c r="A208" s="14" t="s">
        <v>280</v>
      </c>
      <c r="B208" s="12" t="e">
        <f>VLOOKUP(A208,Austria!F:J,5,FALSE)</f>
        <v>#N/A</v>
      </c>
      <c r="C208" s="12" t="e">
        <f>VLOOKUP(A208,Belgium!F:J,5,FALSE)</f>
        <v>#N/A</v>
      </c>
      <c r="D208" s="12" t="e">
        <f>VLOOKUP(A208,Bulgaria!F:J,5,FALSE)</f>
        <v>#N/A</v>
      </c>
      <c r="E208" s="12" t="e">
        <f>VLOOKUP(A208,Croatia!E:I,5,FALSE)</f>
        <v>#N/A</v>
      </c>
      <c r="F208" s="12" t="e">
        <f>VLOOKUP(A208,Cyprus!F:J,5,FALSE)</f>
        <v>#N/A</v>
      </c>
      <c r="G208" s="12" t="e">
        <v>#N/A</v>
      </c>
      <c r="H208" s="12" t="e">
        <f>VLOOKUP(A208,Denmark!E:I,5,FALSE)</f>
        <v>#N/A</v>
      </c>
      <c r="I208" s="12" t="e">
        <f>VLOOKUP(A208,Estonia!F:J,5,FALSE)</f>
        <v>#N/A</v>
      </c>
      <c r="J208" s="12" t="e">
        <f>VLOOKUP(A208,Finland!C:G,5,FALSE)</f>
        <v>#N/A</v>
      </c>
      <c r="K208" s="12" t="str">
        <f>VLOOKUP(A208,France!F:J,5,FALSE)</f>
        <v>X</v>
      </c>
      <c r="L208" s="12" t="e">
        <f>VLOOKUP(A208,Germany!F:J,5,FALSE)</f>
        <v>#N/A</v>
      </c>
      <c r="M208" s="12" t="e">
        <f>VLOOKUP(A208,Greece!F:J,5,FALSE)</f>
        <v>#N/A</v>
      </c>
      <c r="N208" s="12" t="e">
        <f>VLOOKUP(A208,#REF!,5,FALSE)</f>
        <v>#REF!</v>
      </c>
      <c r="O208" s="12" t="e">
        <v>#N/A</v>
      </c>
      <c r="P208" s="12" t="e">
        <v>#N/A</v>
      </c>
      <c r="Q208" s="12" t="e">
        <f>VLOOKUP(A208,Ireland!F:J,5,FALSE)</f>
        <v>#N/A</v>
      </c>
      <c r="R208" s="12" t="e">
        <v>#N/A</v>
      </c>
      <c r="S208" s="12" t="e">
        <v>#N/A</v>
      </c>
      <c r="T208" s="12" t="e">
        <v>#N/A</v>
      </c>
      <c r="U208" s="12" t="e">
        <f>VLOOKUP(A208,Malta!E:I,5,FALSE)</f>
        <v>#N/A</v>
      </c>
      <c r="V208" s="12" t="e">
        <f>VLOOKUP(A208,Netherlands!F:J,5,FALSE)</f>
        <v>#N/A</v>
      </c>
      <c r="W208" s="12" t="e">
        <f>VLOOKUP(A208,Norway!F:J,5,FALSE)</f>
        <v>#N/A</v>
      </c>
      <c r="X208" s="12" t="e">
        <v>#N/A</v>
      </c>
      <c r="Y208" s="12" t="e">
        <f>VLOOKUP(A208,Poland!F:J,5,FALSE)</f>
        <v>#N/A</v>
      </c>
      <c r="Z208" s="12" t="str">
        <f>VLOOKUP(A208,Portugal!E:I,5,FALSE)</f>
        <v>X</v>
      </c>
      <c r="AA208" s="12" t="e">
        <f>VLOOKUP(A208,Slovakia!F:J,5,FALSE)</f>
        <v>#N/A</v>
      </c>
      <c r="AB208" s="12" t="e">
        <f>VLOOKUP(A208,Slovenia!E:I,5,FALSE)</f>
        <v>#N/A</v>
      </c>
      <c r="AC208" s="12" t="e">
        <f>VLOOKUP(A208,Spain!F:J,5,FALSE)</f>
        <v>#N/A</v>
      </c>
      <c r="AD208" s="12" t="e">
        <f>VLOOKUP(A208,Sweden!F:J,5,FALSE)</f>
        <v>#N/A</v>
      </c>
      <c r="AE208" s="12" t="e">
        <f>VLOOKUP(A208,Switzerland!F:J,5,FALSE)</f>
        <v>#N/A</v>
      </c>
      <c r="AF208" s="12" t="e">
        <f>VLOOKUP(A208,MSP!D:H,5,FALSE)</f>
        <v>#N/A</v>
      </c>
      <c r="AG208" s="12">
        <f t="shared" si="3"/>
        <v>2</v>
      </c>
    </row>
    <row r="209" spans="1:33" x14ac:dyDescent="0.25">
      <c r="A209" s="14" t="s">
        <v>281</v>
      </c>
      <c r="B209" s="12" t="e">
        <f>VLOOKUP(A209,Austria!F:J,5,FALSE)</f>
        <v>#N/A</v>
      </c>
      <c r="C209" s="12" t="e">
        <f>VLOOKUP(A209,Belgium!F:J,5,FALSE)</f>
        <v>#N/A</v>
      </c>
      <c r="D209" s="12" t="e">
        <f>VLOOKUP(A209,Bulgaria!F:J,5,FALSE)</f>
        <v>#N/A</v>
      </c>
      <c r="E209" s="12" t="e">
        <f>VLOOKUP(A209,Croatia!E:I,5,FALSE)</f>
        <v>#N/A</v>
      </c>
      <c r="F209" s="12" t="e">
        <f>VLOOKUP(A209,Cyprus!F:J,5,FALSE)</f>
        <v>#N/A</v>
      </c>
      <c r="G209" s="12" t="e">
        <v>#N/A</v>
      </c>
      <c r="H209" s="12" t="e">
        <f>VLOOKUP(A209,Denmark!E:I,5,FALSE)</f>
        <v>#N/A</v>
      </c>
      <c r="I209" s="12" t="e">
        <f>VLOOKUP(A209,Estonia!F:J,5,FALSE)</f>
        <v>#N/A</v>
      </c>
      <c r="J209" s="12" t="e">
        <f>VLOOKUP(A209,Finland!C:G,5,FALSE)</f>
        <v>#N/A</v>
      </c>
      <c r="K209" s="12" t="e">
        <f>VLOOKUP(A209,France!F:J,5,FALSE)</f>
        <v>#N/A</v>
      </c>
      <c r="L209" s="12" t="e">
        <f>VLOOKUP(A209,Germany!F:J,5,FALSE)</f>
        <v>#N/A</v>
      </c>
      <c r="M209" s="12" t="str">
        <f>VLOOKUP(A209,Greece!F:J,5,FALSE)</f>
        <v>X</v>
      </c>
      <c r="N209" s="12" t="e">
        <f>VLOOKUP(A209,#REF!,5,FALSE)</f>
        <v>#REF!</v>
      </c>
      <c r="O209" s="12" t="e">
        <v>#N/A</v>
      </c>
      <c r="P209" s="12" t="e">
        <v>#N/A</v>
      </c>
      <c r="Q209" s="12" t="e">
        <f>VLOOKUP(A209,Ireland!F:J,5,FALSE)</f>
        <v>#N/A</v>
      </c>
      <c r="R209" s="12" t="e">
        <v>#N/A</v>
      </c>
      <c r="S209" s="12" t="e">
        <v>#N/A</v>
      </c>
      <c r="T209" s="12" t="e">
        <v>#N/A</v>
      </c>
      <c r="U209" s="12" t="e">
        <f>VLOOKUP(A209,Malta!E:I,5,FALSE)</f>
        <v>#N/A</v>
      </c>
      <c r="V209" s="12" t="e">
        <f>VLOOKUP(A209,Netherlands!F:J,5,FALSE)</f>
        <v>#N/A</v>
      </c>
      <c r="W209" s="12" t="e">
        <f>VLOOKUP(A209,Norway!F:J,5,FALSE)</f>
        <v>#N/A</v>
      </c>
      <c r="X209" s="12" t="e">
        <v>#N/A</v>
      </c>
      <c r="Y209" s="12" t="e">
        <f>VLOOKUP(A209,Poland!F:J,5,FALSE)</f>
        <v>#N/A</v>
      </c>
      <c r="Z209" s="12" t="e">
        <f>VLOOKUP(A209,Portugal!E:I,5,FALSE)</f>
        <v>#N/A</v>
      </c>
      <c r="AA209" s="12" t="e">
        <f>VLOOKUP(A209,Slovakia!F:J,5,FALSE)</f>
        <v>#N/A</v>
      </c>
      <c r="AB209" s="12" t="e">
        <f>VLOOKUP(A209,Slovenia!E:I,5,FALSE)</f>
        <v>#N/A</v>
      </c>
      <c r="AC209" s="12" t="e">
        <f>VLOOKUP(A209,Spain!F:J,5,FALSE)</f>
        <v>#N/A</v>
      </c>
      <c r="AD209" s="12" t="e">
        <f>VLOOKUP(A209,Sweden!F:J,5,FALSE)</f>
        <v>#N/A</v>
      </c>
      <c r="AE209" s="12" t="e">
        <f>VLOOKUP(A209,Switzerland!F:J,5,FALSE)</f>
        <v>#N/A</v>
      </c>
      <c r="AF209" s="12" t="e">
        <f>VLOOKUP(A209,MSP!D:H,5,FALSE)</f>
        <v>#N/A</v>
      </c>
      <c r="AG209" s="12">
        <f t="shared" si="3"/>
        <v>1</v>
      </c>
    </row>
    <row r="210" spans="1:33" x14ac:dyDescent="0.25">
      <c r="A210" s="14" t="s">
        <v>282</v>
      </c>
      <c r="B210" s="12" t="e">
        <f>VLOOKUP(A210,Austria!F:J,5,FALSE)</f>
        <v>#N/A</v>
      </c>
      <c r="C210" s="12" t="e">
        <f>VLOOKUP(A210,Belgium!F:J,5,FALSE)</f>
        <v>#N/A</v>
      </c>
      <c r="D210" s="12" t="e">
        <f>VLOOKUP(A210,Bulgaria!F:J,5,FALSE)</f>
        <v>#N/A</v>
      </c>
      <c r="E210" s="12" t="e">
        <f>VLOOKUP(A210,Croatia!E:I,5,FALSE)</f>
        <v>#N/A</v>
      </c>
      <c r="F210" s="12" t="e">
        <f>VLOOKUP(A210,Cyprus!F:J,5,FALSE)</f>
        <v>#N/A</v>
      </c>
      <c r="G210" s="12" t="e">
        <v>#N/A</v>
      </c>
      <c r="H210" s="12" t="e">
        <f>VLOOKUP(A210,Denmark!E:I,5,FALSE)</f>
        <v>#N/A</v>
      </c>
      <c r="I210" s="12" t="e">
        <f>VLOOKUP(A210,Estonia!F:J,5,FALSE)</f>
        <v>#N/A</v>
      </c>
      <c r="J210" s="12" t="e">
        <f>VLOOKUP(A210,Finland!C:G,5,FALSE)</f>
        <v>#N/A</v>
      </c>
      <c r="K210" s="12" t="str">
        <f>VLOOKUP(A210,France!F:J,5,FALSE)</f>
        <v>X</v>
      </c>
      <c r="L210" s="12" t="e">
        <f>VLOOKUP(A210,Germany!F:J,5,FALSE)</f>
        <v>#N/A</v>
      </c>
      <c r="M210" s="12" t="e">
        <f>VLOOKUP(A210,Greece!F:J,5,FALSE)</f>
        <v>#N/A</v>
      </c>
      <c r="N210" s="12" t="e">
        <f>VLOOKUP(A210,#REF!,5,FALSE)</f>
        <v>#REF!</v>
      </c>
      <c r="O210" s="12" t="e">
        <v>#N/A</v>
      </c>
      <c r="P210" s="12" t="e">
        <v>#N/A</v>
      </c>
      <c r="Q210" s="12" t="e">
        <f>VLOOKUP(A210,Ireland!F:J,5,FALSE)</f>
        <v>#N/A</v>
      </c>
      <c r="R210" s="12" t="e">
        <v>#N/A</v>
      </c>
      <c r="S210" s="12" t="e">
        <v>#N/A</v>
      </c>
      <c r="T210" s="12" t="e">
        <v>#N/A</v>
      </c>
      <c r="U210" s="12" t="e">
        <f>VLOOKUP(A210,Malta!E:I,5,FALSE)</f>
        <v>#N/A</v>
      </c>
      <c r="V210" s="12" t="e">
        <f>VLOOKUP(A210,Netherlands!F:J,5,FALSE)</f>
        <v>#N/A</v>
      </c>
      <c r="W210" s="12" t="e">
        <f>VLOOKUP(A210,Norway!F:J,5,FALSE)</f>
        <v>#N/A</v>
      </c>
      <c r="X210" s="12" t="e">
        <v>#N/A</v>
      </c>
      <c r="Y210" s="12" t="e">
        <f>VLOOKUP(A210,Poland!F:J,5,FALSE)</f>
        <v>#N/A</v>
      </c>
      <c r="Z210" s="12" t="str">
        <f>VLOOKUP(A210,Portugal!E:I,5,FALSE)</f>
        <v>X</v>
      </c>
      <c r="AA210" s="12" t="e">
        <f>VLOOKUP(A210,Slovakia!F:J,5,FALSE)</f>
        <v>#N/A</v>
      </c>
      <c r="AB210" s="12" t="e">
        <f>VLOOKUP(A210,Slovenia!E:I,5,FALSE)</f>
        <v>#N/A</v>
      </c>
      <c r="AC210" s="12" t="e">
        <f>VLOOKUP(A210,Spain!F:J,5,FALSE)</f>
        <v>#N/A</v>
      </c>
      <c r="AD210" s="12" t="e">
        <f>VLOOKUP(A210,Sweden!F:J,5,FALSE)</f>
        <v>#N/A</v>
      </c>
      <c r="AE210" s="12" t="e">
        <f>VLOOKUP(A210,Switzerland!F:J,5,FALSE)</f>
        <v>#N/A</v>
      </c>
      <c r="AF210" s="12" t="e">
        <f>VLOOKUP(A210,MSP!D:H,5,FALSE)</f>
        <v>#N/A</v>
      </c>
      <c r="AG210" s="12">
        <f t="shared" si="3"/>
        <v>2</v>
      </c>
    </row>
    <row r="211" spans="1:33" x14ac:dyDescent="0.25">
      <c r="A211" s="14" t="s">
        <v>283</v>
      </c>
      <c r="B211" s="12" t="e">
        <f>VLOOKUP(A211,Austria!F:J,5,FALSE)</f>
        <v>#N/A</v>
      </c>
      <c r="C211" s="12" t="e">
        <f>VLOOKUP(A211,Belgium!F:J,5,FALSE)</f>
        <v>#N/A</v>
      </c>
      <c r="D211" s="12" t="e">
        <f>VLOOKUP(A211,Bulgaria!F:J,5,FALSE)</f>
        <v>#N/A</v>
      </c>
      <c r="E211" s="12" t="e">
        <f>VLOOKUP(A211,Croatia!E:I,5,FALSE)</f>
        <v>#N/A</v>
      </c>
      <c r="F211" s="12" t="e">
        <f>VLOOKUP(A211,Cyprus!F:J,5,FALSE)</f>
        <v>#N/A</v>
      </c>
      <c r="G211" s="12" t="e">
        <v>#N/A</v>
      </c>
      <c r="H211" s="12" t="e">
        <f>VLOOKUP(A211,Denmark!E:I,5,FALSE)</f>
        <v>#N/A</v>
      </c>
      <c r="I211" s="12" t="e">
        <f>VLOOKUP(A211,Estonia!F:J,5,FALSE)</f>
        <v>#N/A</v>
      </c>
      <c r="J211" s="12" t="e">
        <f>VLOOKUP(A211,Finland!C:G,5,FALSE)</f>
        <v>#N/A</v>
      </c>
      <c r="K211" s="12" t="e">
        <f>VLOOKUP(A211,France!F:J,5,FALSE)</f>
        <v>#N/A</v>
      </c>
      <c r="L211" s="12" t="e">
        <f>VLOOKUP(A211,Germany!F:J,5,FALSE)</f>
        <v>#N/A</v>
      </c>
      <c r="M211" s="12" t="e">
        <f>VLOOKUP(A211,Greece!F:J,5,FALSE)</f>
        <v>#N/A</v>
      </c>
      <c r="N211" s="12" t="e">
        <f>VLOOKUP(A211,#REF!,5,FALSE)</f>
        <v>#REF!</v>
      </c>
      <c r="O211" s="12" t="e">
        <v>#N/A</v>
      </c>
      <c r="P211" s="12" t="e">
        <v>#N/A</v>
      </c>
      <c r="Q211" s="12" t="e">
        <f>VLOOKUP(A211,Ireland!F:J,5,FALSE)</f>
        <v>#N/A</v>
      </c>
      <c r="R211" s="12" t="e">
        <v>#N/A</v>
      </c>
      <c r="S211" s="12" t="e">
        <v>#N/A</v>
      </c>
      <c r="T211" s="12" t="e">
        <v>#N/A</v>
      </c>
      <c r="U211" s="12" t="e">
        <f>VLOOKUP(A211,Malta!E:I,5,FALSE)</f>
        <v>#N/A</v>
      </c>
      <c r="V211" s="12" t="e">
        <f>VLOOKUP(A211,Netherlands!F:J,5,FALSE)</f>
        <v>#N/A</v>
      </c>
      <c r="W211" s="12" t="e">
        <f>VLOOKUP(A211,Norway!F:J,5,FALSE)</f>
        <v>#N/A</v>
      </c>
      <c r="X211" s="12" t="e">
        <v>#N/A</v>
      </c>
      <c r="Y211" s="12" t="e">
        <f>VLOOKUP(A211,Poland!F:J,5,FALSE)</f>
        <v>#N/A</v>
      </c>
      <c r="Z211" s="12" t="str">
        <f>VLOOKUP(A211,Portugal!E:I,5,FALSE)</f>
        <v>X</v>
      </c>
      <c r="AA211" s="12" t="e">
        <f>VLOOKUP(A211,Slovakia!F:J,5,FALSE)</f>
        <v>#N/A</v>
      </c>
      <c r="AB211" s="12" t="e">
        <f>VLOOKUP(A211,Slovenia!E:I,5,FALSE)</f>
        <v>#N/A</v>
      </c>
      <c r="AC211" s="12" t="e">
        <f>VLOOKUP(A211,Spain!F:J,5,FALSE)</f>
        <v>#N/A</v>
      </c>
      <c r="AD211" s="12" t="e">
        <f>VLOOKUP(A211,Sweden!F:J,5,FALSE)</f>
        <v>#N/A</v>
      </c>
      <c r="AE211" s="12" t="e">
        <f>VLOOKUP(A211,Switzerland!F:J,5,FALSE)</f>
        <v>#N/A</v>
      </c>
      <c r="AF211" s="12" t="e">
        <f>VLOOKUP(A211,MSP!D:H,5,FALSE)</f>
        <v>#N/A</v>
      </c>
      <c r="AG211" s="12">
        <f t="shared" si="3"/>
        <v>1</v>
      </c>
    </row>
    <row r="212" spans="1:33" x14ac:dyDescent="0.25">
      <c r="A212" s="14" t="s">
        <v>284</v>
      </c>
      <c r="B212" s="12" t="e">
        <f>VLOOKUP(A212,Austria!F:J,5,FALSE)</f>
        <v>#N/A</v>
      </c>
      <c r="C212" s="12" t="e">
        <f>VLOOKUP(A212,Belgium!F:J,5,FALSE)</f>
        <v>#N/A</v>
      </c>
      <c r="D212" s="12" t="e">
        <f>VLOOKUP(A212,Bulgaria!F:J,5,FALSE)</f>
        <v>#N/A</v>
      </c>
      <c r="E212" s="12" t="e">
        <f>VLOOKUP(A212,Croatia!E:I,5,FALSE)</f>
        <v>#N/A</v>
      </c>
      <c r="F212" s="12" t="e">
        <f>VLOOKUP(A212,Cyprus!F:J,5,FALSE)</f>
        <v>#N/A</v>
      </c>
      <c r="G212" s="12" t="e">
        <v>#N/A</v>
      </c>
      <c r="H212" s="12" t="e">
        <f>VLOOKUP(A212,Denmark!E:I,5,FALSE)</f>
        <v>#N/A</v>
      </c>
      <c r="I212" s="12" t="e">
        <f>VLOOKUP(A212,Estonia!F:J,5,FALSE)</f>
        <v>#N/A</v>
      </c>
      <c r="J212" s="12" t="e">
        <f>VLOOKUP(A212,Finland!C:G,5,FALSE)</f>
        <v>#N/A</v>
      </c>
      <c r="K212" s="12" t="str">
        <f>VLOOKUP(A212,France!F:J,5,FALSE)</f>
        <v>X</v>
      </c>
      <c r="L212" s="12" t="e">
        <f>VLOOKUP(A212,Germany!F:J,5,FALSE)</f>
        <v>#N/A</v>
      </c>
      <c r="M212" s="12" t="e">
        <f>VLOOKUP(A212,Greece!F:J,5,FALSE)</f>
        <v>#N/A</v>
      </c>
      <c r="N212" s="12" t="e">
        <f>VLOOKUP(A212,#REF!,5,FALSE)</f>
        <v>#REF!</v>
      </c>
      <c r="O212" s="12" t="e">
        <v>#N/A</v>
      </c>
      <c r="P212" s="12" t="e">
        <v>#N/A</v>
      </c>
      <c r="Q212" s="12" t="e">
        <f>VLOOKUP(A212,Ireland!F:J,5,FALSE)</f>
        <v>#N/A</v>
      </c>
      <c r="R212" s="12" t="e">
        <v>#N/A</v>
      </c>
      <c r="S212" s="12" t="e">
        <v>#N/A</v>
      </c>
      <c r="T212" s="12" t="e">
        <v>#N/A</v>
      </c>
      <c r="U212" s="12" t="e">
        <f>VLOOKUP(A212,Malta!E:I,5,FALSE)</f>
        <v>#N/A</v>
      </c>
      <c r="V212" s="12" t="e">
        <f>VLOOKUP(A212,Netherlands!F:J,5,FALSE)</f>
        <v>#N/A</v>
      </c>
      <c r="W212" s="12" t="e">
        <f>VLOOKUP(A212,Norway!F:J,5,FALSE)</f>
        <v>#N/A</v>
      </c>
      <c r="X212" s="12" t="e">
        <v>#N/A</v>
      </c>
      <c r="Y212" s="12" t="e">
        <f>VLOOKUP(A212,Poland!F:J,5,FALSE)</f>
        <v>#N/A</v>
      </c>
      <c r="Z212" s="12" t="e">
        <f>VLOOKUP(A212,Portugal!E:I,5,FALSE)</f>
        <v>#N/A</v>
      </c>
      <c r="AA212" s="12" t="e">
        <f>VLOOKUP(A212,Slovakia!F:J,5,FALSE)</f>
        <v>#N/A</v>
      </c>
      <c r="AB212" s="12" t="e">
        <f>VLOOKUP(A212,Slovenia!E:I,5,FALSE)</f>
        <v>#N/A</v>
      </c>
      <c r="AC212" s="12" t="e">
        <f>VLOOKUP(A212,Spain!F:J,5,FALSE)</f>
        <v>#N/A</v>
      </c>
      <c r="AD212" s="12" t="e">
        <f>VLOOKUP(A212,Sweden!F:J,5,FALSE)</f>
        <v>#N/A</v>
      </c>
      <c r="AE212" s="12" t="e">
        <f>VLOOKUP(A212,Switzerland!F:J,5,FALSE)</f>
        <v>#N/A</v>
      </c>
      <c r="AF212" s="12" t="e">
        <f>VLOOKUP(A212,MSP!D:H,5,FALSE)</f>
        <v>#N/A</v>
      </c>
      <c r="AG212" s="12">
        <f t="shared" si="3"/>
        <v>1</v>
      </c>
    </row>
    <row r="213" spans="1:33" x14ac:dyDescent="0.25">
      <c r="A213" s="14" t="s">
        <v>285</v>
      </c>
      <c r="B213" s="12" t="e">
        <f>VLOOKUP(A213,Austria!F:J,5,FALSE)</f>
        <v>#N/A</v>
      </c>
      <c r="C213" s="12" t="e">
        <f>VLOOKUP(A213,Belgium!F:J,5,FALSE)</f>
        <v>#N/A</v>
      </c>
      <c r="D213" s="12" t="e">
        <f>VLOOKUP(A213,Bulgaria!F:J,5,FALSE)</f>
        <v>#N/A</v>
      </c>
      <c r="E213" s="12" t="e">
        <f>VLOOKUP(A213,Croatia!E:I,5,FALSE)</f>
        <v>#N/A</v>
      </c>
      <c r="F213" s="12" t="e">
        <f>VLOOKUP(A213,Cyprus!F:J,5,FALSE)</f>
        <v>#N/A</v>
      </c>
      <c r="G213" s="12" t="e">
        <v>#N/A</v>
      </c>
      <c r="H213" s="12" t="e">
        <f>VLOOKUP(A213,Denmark!E:I,5,FALSE)</f>
        <v>#N/A</v>
      </c>
      <c r="I213" s="12" t="e">
        <f>VLOOKUP(A213,Estonia!F:J,5,FALSE)</f>
        <v>#N/A</v>
      </c>
      <c r="J213" s="12" t="e">
        <f>VLOOKUP(A213,Finland!C:G,5,FALSE)</f>
        <v>#N/A</v>
      </c>
      <c r="K213" s="12" t="e">
        <f>VLOOKUP(A213,France!F:J,5,FALSE)</f>
        <v>#N/A</v>
      </c>
      <c r="L213" s="12" t="e">
        <f>VLOOKUP(A213,Germany!F:J,5,FALSE)</f>
        <v>#N/A</v>
      </c>
      <c r="M213" s="12" t="e">
        <f>VLOOKUP(A213,Greece!F:J,5,FALSE)</f>
        <v>#N/A</v>
      </c>
      <c r="N213" s="12" t="e">
        <f>VLOOKUP(A213,#REF!,5,FALSE)</f>
        <v>#REF!</v>
      </c>
      <c r="O213" s="12" t="e">
        <v>#N/A</v>
      </c>
      <c r="P213" s="12" t="e">
        <v>#N/A</v>
      </c>
      <c r="Q213" s="12" t="e">
        <f>VLOOKUP(A213,Ireland!F:J,5,FALSE)</f>
        <v>#N/A</v>
      </c>
      <c r="R213" s="12" t="e">
        <v>#N/A</v>
      </c>
      <c r="S213" s="12" t="e">
        <v>#N/A</v>
      </c>
      <c r="T213" s="12" t="e">
        <v>#N/A</v>
      </c>
      <c r="U213" s="12" t="str">
        <f>VLOOKUP(A213,Malta!E:I,5,FALSE)</f>
        <v>X</v>
      </c>
      <c r="V213" s="12" t="str">
        <f>VLOOKUP(A213,Netherlands!F:J,5,FALSE)</f>
        <v>X</v>
      </c>
      <c r="W213" s="12" t="e">
        <f>VLOOKUP(A213,Norway!F:J,5,FALSE)</f>
        <v>#N/A</v>
      </c>
      <c r="X213" s="12" t="e">
        <v>#N/A</v>
      </c>
      <c r="Y213" s="12" t="e">
        <f>VLOOKUP(A213,Poland!F:J,5,FALSE)</f>
        <v>#N/A</v>
      </c>
      <c r="Z213" s="12" t="e">
        <f>VLOOKUP(A213,Portugal!E:I,5,FALSE)</f>
        <v>#N/A</v>
      </c>
      <c r="AA213" s="12" t="e">
        <f>VLOOKUP(A213,Slovakia!F:J,5,FALSE)</f>
        <v>#N/A</v>
      </c>
      <c r="AB213" s="12" t="e">
        <f>VLOOKUP(A213,Slovenia!E:I,5,FALSE)</f>
        <v>#N/A</v>
      </c>
      <c r="AC213" s="12" t="e">
        <f>VLOOKUP(A213,Spain!F:J,5,FALSE)</f>
        <v>#N/A</v>
      </c>
      <c r="AD213" s="12" t="e">
        <f>VLOOKUP(A213,Sweden!F:J,5,FALSE)</f>
        <v>#N/A</v>
      </c>
      <c r="AE213" s="12" t="e">
        <f>VLOOKUP(A213,Switzerland!F:J,5,FALSE)</f>
        <v>#N/A</v>
      </c>
      <c r="AF213" s="12" t="e">
        <f>VLOOKUP(A213,MSP!D:H,5,FALSE)</f>
        <v>#N/A</v>
      </c>
      <c r="AG213" s="12">
        <f t="shared" si="3"/>
        <v>2</v>
      </c>
    </row>
    <row r="214" spans="1:33" x14ac:dyDescent="0.25">
      <c r="A214" s="14" t="s">
        <v>286</v>
      </c>
      <c r="B214" s="12" t="e">
        <f>VLOOKUP(A214,Austria!F:J,5,FALSE)</f>
        <v>#N/A</v>
      </c>
      <c r="C214" s="12" t="e">
        <f>VLOOKUP(A214,Belgium!F:J,5,FALSE)</f>
        <v>#N/A</v>
      </c>
      <c r="D214" s="12" t="e">
        <f>VLOOKUP(A214,Bulgaria!F:J,5,FALSE)</f>
        <v>#N/A</v>
      </c>
      <c r="E214" s="12" t="e">
        <f>VLOOKUP(A214,Croatia!E:I,5,FALSE)</f>
        <v>#N/A</v>
      </c>
      <c r="F214" s="12" t="str">
        <f>VLOOKUP(A214,Cyprus!F:J,5,FALSE)</f>
        <v>X</v>
      </c>
      <c r="G214" s="12" t="e">
        <v>#N/A</v>
      </c>
      <c r="H214" s="12" t="e">
        <f>VLOOKUP(A214,Denmark!E:I,5,FALSE)</f>
        <v>#N/A</v>
      </c>
      <c r="I214" s="12" t="e">
        <f>VLOOKUP(A214,Estonia!F:J,5,FALSE)</f>
        <v>#N/A</v>
      </c>
      <c r="J214" s="12" t="e">
        <f>VLOOKUP(A214,Finland!C:G,5,FALSE)</f>
        <v>#N/A</v>
      </c>
      <c r="K214" s="12" t="e">
        <f>VLOOKUP(A214,France!F:J,5,FALSE)</f>
        <v>#N/A</v>
      </c>
      <c r="L214" s="12" t="e">
        <f>VLOOKUP(A214,Germany!F:J,5,FALSE)</f>
        <v>#N/A</v>
      </c>
      <c r="M214" s="12" t="e">
        <f>VLOOKUP(A214,Greece!F:J,5,FALSE)</f>
        <v>#N/A</v>
      </c>
      <c r="N214" s="12" t="e">
        <f>VLOOKUP(A214,#REF!,5,FALSE)</f>
        <v>#REF!</v>
      </c>
      <c r="O214" s="12" t="e">
        <v>#N/A</v>
      </c>
      <c r="P214" s="12" t="e">
        <v>#N/A</v>
      </c>
      <c r="Q214" s="12" t="e">
        <f>VLOOKUP(A214,Ireland!F:J,5,FALSE)</f>
        <v>#N/A</v>
      </c>
      <c r="R214" s="12" t="e">
        <v>#N/A</v>
      </c>
      <c r="S214" s="12" t="e">
        <v>#N/A</v>
      </c>
      <c r="T214" s="12" t="e">
        <v>#N/A</v>
      </c>
      <c r="U214" s="12" t="e">
        <f>VLOOKUP(A214,Malta!E:I,5,FALSE)</f>
        <v>#N/A</v>
      </c>
      <c r="V214" s="12" t="e">
        <f>VLOOKUP(A214,Netherlands!F:J,5,FALSE)</f>
        <v>#N/A</v>
      </c>
      <c r="W214" s="12" t="e">
        <f>VLOOKUP(A214,Norway!F:J,5,FALSE)</f>
        <v>#N/A</v>
      </c>
      <c r="X214" s="12" t="e">
        <v>#N/A</v>
      </c>
      <c r="Y214" s="12" t="e">
        <f>VLOOKUP(A214,Poland!F:J,5,FALSE)</f>
        <v>#N/A</v>
      </c>
      <c r="Z214" s="12" t="e">
        <f>VLOOKUP(A214,Portugal!E:I,5,FALSE)</f>
        <v>#N/A</v>
      </c>
      <c r="AA214" s="12" t="e">
        <f>VLOOKUP(A214,Slovakia!F:J,5,FALSE)</f>
        <v>#N/A</v>
      </c>
      <c r="AB214" s="12" t="e">
        <f>VLOOKUP(A214,Slovenia!E:I,5,FALSE)</f>
        <v>#N/A</v>
      </c>
      <c r="AC214" s="12" t="e">
        <f>VLOOKUP(A214,Spain!F:J,5,FALSE)</f>
        <v>#N/A</v>
      </c>
      <c r="AD214" s="12" t="e">
        <f>VLOOKUP(A214,Sweden!F:J,5,FALSE)</f>
        <v>#N/A</v>
      </c>
      <c r="AE214" s="12" t="e">
        <f>VLOOKUP(A214,Switzerland!F:J,5,FALSE)</f>
        <v>#N/A</v>
      </c>
      <c r="AF214" s="12" t="e">
        <f>VLOOKUP(A214,MSP!D:H,5,FALSE)</f>
        <v>#N/A</v>
      </c>
      <c r="AG214" s="12">
        <f t="shared" si="3"/>
        <v>1</v>
      </c>
    </row>
    <row r="215" spans="1:33" x14ac:dyDescent="0.25">
      <c r="A215" s="14" t="s">
        <v>287</v>
      </c>
      <c r="B215" s="12" t="e">
        <f>VLOOKUP(A215,Austria!F:J,5,FALSE)</f>
        <v>#N/A</v>
      </c>
      <c r="C215" s="12" t="e">
        <f>VLOOKUP(A215,Belgium!F:J,5,FALSE)</f>
        <v>#N/A</v>
      </c>
      <c r="D215" s="12" t="e">
        <f>VLOOKUP(A215,Bulgaria!F:J,5,FALSE)</f>
        <v>#N/A</v>
      </c>
      <c r="E215" s="12" t="e">
        <f>VLOOKUP(A215,Croatia!E:I,5,FALSE)</f>
        <v>#N/A</v>
      </c>
      <c r="F215" s="12" t="str">
        <f>VLOOKUP(A215,Cyprus!F:J,5,FALSE)</f>
        <v>X</v>
      </c>
      <c r="G215" s="12" t="e">
        <v>#N/A</v>
      </c>
      <c r="H215" s="12" t="e">
        <f>VLOOKUP(A215,Denmark!E:I,5,FALSE)</f>
        <v>#N/A</v>
      </c>
      <c r="I215" s="12" t="e">
        <f>VLOOKUP(A215,Estonia!F:J,5,FALSE)</f>
        <v>#N/A</v>
      </c>
      <c r="J215" s="12" t="e">
        <f>VLOOKUP(A215,Finland!C:G,5,FALSE)</f>
        <v>#N/A</v>
      </c>
      <c r="K215" s="12" t="e">
        <f>VLOOKUP(A215,France!F:J,5,FALSE)</f>
        <v>#N/A</v>
      </c>
      <c r="L215" s="12" t="e">
        <f>VLOOKUP(A215,Germany!F:J,5,FALSE)</f>
        <v>#N/A</v>
      </c>
      <c r="M215" s="12" t="e">
        <f>VLOOKUP(A215,Greece!F:J,5,FALSE)</f>
        <v>#N/A</v>
      </c>
      <c r="N215" s="12" t="e">
        <f>VLOOKUP(A215,#REF!,5,FALSE)</f>
        <v>#REF!</v>
      </c>
      <c r="O215" s="12" t="e">
        <v>#N/A</v>
      </c>
      <c r="P215" s="12" t="e">
        <v>#N/A</v>
      </c>
      <c r="Q215" s="12" t="e">
        <f>VLOOKUP(A215,Ireland!F:J,5,FALSE)</f>
        <v>#N/A</v>
      </c>
      <c r="R215" s="12" t="e">
        <v>#N/A</v>
      </c>
      <c r="S215" s="12" t="e">
        <v>#N/A</v>
      </c>
      <c r="T215" s="12" t="e">
        <v>#N/A</v>
      </c>
      <c r="U215" s="12" t="e">
        <f>VLOOKUP(A215,Malta!E:I,5,FALSE)</f>
        <v>#N/A</v>
      </c>
      <c r="V215" s="12" t="e">
        <f>VLOOKUP(A215,Netherlands!F:J,5,FALSE)</f>
        <v>#N/A</v>
      </c>
      <c r="W215" s="12" t="e">
        <f>VLOOKUP(A215,Norway!F:J,5,FALSE)</f>
        <v>#N/A</v>
      </c>
      <c r="X215" s="12" t="e">
        <v>#N/A</v>
      </c>
      <c r="Y215" s="12" t="e">
        <f>VLOOKUP(A215,Poland!F:J,5,FALSE)</f>
        <v>#N/A</v>
      </c>
      <c r="Z215" s="12" t="e">
        <f>VLOOKUP(A215,Portugal!E:I,5,FALSE)</f>
        <v>#N/A</v>
      </c>
      <c r="AA215" s="12" t="e">
        <f>VLOOKUP(A215,Slovakia!F:J,5,FALSE)</f>
        <v>#N/A</v>
      </c>
      <c r="AB215" s="12" t="e">
        <f>VLOOKUP(A215,Slovenia!E:I,5,FALSE)</f>
        <v>#N/A</v>
      </c>
      <c r="AC215" s="12" t="e">
        <f>VLOOKUP(A215,Spain!F:J,5,FALSE)</f>
        <v>#N/A</v>
      </c>
      <c r="AD215" s="12" t="str">
        <f>VLOOKUP(A215,Sweden!F:J,5,FALSE)</f>
        <v>X</v>
      </c>
      <c r="AE215" s="12" t="e">
        <f>VLOOKUP(A215,Switzerland!F:J,5,FALSE)</f>
        <v>#N/A</v>
      </c>
      <c r="AF215" s="12" t="e">
        <f>VLOOKUP(A215,MSP!D:H,5,FALSE)</f>
        <v>#N/A</v>
      </c>
      <c r="AG215" s="12">
        <f t="shared" si="3"/>
        <v>2</v>
      </c>
    </row>
    <row r="216" spans="1:33" x14ac:dyDescent="0.25">
      <c r="A216" s="14" t="s">
        <v>288</v>
      </c>
      <c r="B216" s="12" t="e">
        <f>VLOOKUP(A216,Austria!F:J,5,FALSE)</f>
        <v>#N/A</v>
      </c>
      <c r="C216" s="12" t="e">
        <f>VLOOKUP(A216,Belgium!F:J,5,FALSE)</f>
        <v>#N/A</v>
      </c>
      <c r="D216" s="12" t="e">
        <f>VLOOKUP(A216,Bulgaria!F:J,5,FALSE)</f>
        <v>#N/A</v>
      </c>
      <c r="E216" s="12" t="e">
        <f>VLOOKUP(A216,Croatia!E:I,5,FALSE)</f>
        <v>#N/A</v>
      </c>
      <c r="F216" s="12" t="str">
        <f>VLOOKUP(A216,Cyprus!F:J,5,FALSE)</f>
        <v>X</v>
      </c>
      <c r="G216" s="12" t="e">
        <v>#N/A</v>
      </c>
      <c r="H216" s="12" t="e">
        <f>VLOOKUP(A216,Denmark!E:I,5,FALSE)</f>
        <v>#N/A</v>
      </c>
      <c r="I216" s="12" t="e">
        <f>VLOOKUP(A216,Estonia!F:J,5,FALSE)</f>
        <v>#N/A</v>
      </c>
      <c r="J216" s="12" t="e">
        <f>VLOOKUP(A216,Finland!C:G,5,FALSE)</f>
        <v>#N/A</v>
      </c>
      <c r="K216" s="12" t="e">
        <f>VLOOKUP(A216,France!F:J,5,FALSE)</f>
        <v>#N/A</v>
      </c>
      <c r="L216" s="12" t="e">
        <f>VLOOKUP(A216,Germany!F:J,5,FALSE)</f>
        <v>#N/A</v>
      </c>
      <c r="M216" s="12" t="e">
        <f>VLOOKUP(A216,Greece!F:J,5,FALSE)</f>
        <v>#N/A</v>
      </c>
      <c r="N216" s="12" t="e">
        <f>VLOOKUP(A216,#REF!,5,FALSE)</f>
        <v>#REF!</v>
      </c>
      <c r="O216" s="12" t="e">
        <v>#N/A</v>
      </c>
      <c r="P216" s="12" t="e">
        <v>#N/A</v>
      </c>
      <c r="Q216" s="12" t="e">
        <f>VLOOKUP(A216,Ireland!F:J,5,FALSE)</f>
        <v>#N/A</v>
      </c>
      <c r="R216" s="12" t="e">
        <v>#N/A</v>
      </c>
      <c r="S216" s="12" t="e">
        <v>#N/A</v>
      </c>
      <c r="T216" s="12" t="e">
        <v>#N/A</v>
      </c>
      <c r="U216" s="12" t="e">
        <f>VLOOKUP(A216,Malta!E:I,5,FALSE)</f>
        <v>#N/A</v>
      </c>
      <c r="V216" s="12" t="e">
        <f>VLOOKUP(A216,Netherlands!F:J,5,FALSE)</f>
        <v>#N/A</v>
      </c>
      <c r="W216" s="12" t="e">
        <f>VLOOKUP(A216,Norway!F:J,5,FALSE)</f>
        <v>#N/A</v>
      </c>
      <c r="X216" s="12" t="e">
        <v>#N/A</v>
      </c>
      <c r="Y216" s="12" t="e">
        <f>VLOOKUP(A216,Poland!F:J,5,FALSE)</f>
        <v>#N/A</v>
      </c>
      <c r="Z216" s="12" t="e">
        <f>VLOOKUP(A216,Portugal!E:I,5,FALSE)</f>
        <v>#N/A</v>
      </c>
      <c r="AA216" s="12" t="e">
        <f>VLOOKUP(A216,Slovakia!F:J,5,FALSE)</f>
        <v>#N/A</v>
      </c>
      <c r="AB216" s="12" t="e">
        <f>VLOOKUP(A216,Slovenia!E:I,5,FALSE)</f>
        <v>#N/A</v>
      </c>
      <c r="AC216" s="12" t="e">
        <f>VLOOKUP(A216,Spain!F:J,5,FALSE)</f>
        <v>#N/A</v>
      </c>
      <c r="AD216" s="12" t="e">
        <f>VLOOKUP(A216,Sweden!F:J,5,FALSE)</f>
        <v>#N/A</v>
      </c>
      <c r="AE216" s="12" t="e">
        <f>VLOOKUP(A216,Switzerland!F:J,5,FALSE)</f>
        <v>#N/A</v>
      </c>
      <c r="AF216" s="12" t="e">
        <f>VLOOKUP(A216,MSP!D:H,5,FALSE)</f>
        <v>#N/A</v>
      </c>
      <c r="AG216" s="12">
        <f t="shared" si="3"/>
        <v>1</v>
      </c>
    </row>
    <row r="217" spans="1:33" x14ac:dyDescent="0.25">
      <c r="A217" s="14" t="s">
        <v>289</v>
      </c>
      <c r="B217" s="12" t="e">
        <f>VLOOKUP(A217,Austria!F:J,5,FALSE)</f>
        <v>#N/A</v>
      </c>
      <c r="C217" s="12" t="e">
        <f>VLOOKUP(A217,Belgium!F:J,5,FALSE)</f>
        <v>#N/A</v>
      </c>
      <c r="D217" s="12" t="e">
        <f>VLOOKUP(A217,Bulgaria!F:J,5,FALSE)</f>
        <v>#N/A</v>
      </c>
      <c r="E217" s="12" t="e">
        <f>VLOOKUP(A217,Croatia!E:I,5,FALSE)</f>
        <v>#N/A</v>
      </c>
      <c r="F217" s="12" t="e">
        <f>VLOOKUP(A217,Cyprus!F:J,5,FALSE)</f>
        <v>#N/A</v>
      </c>
      <c r="G217" s="12" t="e">
        <v>#N/A</v>
      </c>
      <c r="H217" s="12" t="e">
        <f>VLOOKUP(A217,Denmark!E:I,5,FALSE)</f>
        <v>#N/A</v>
      </c>
      <c r="I217" s="12" t="e">
        <f>VLOOKUP(A217,Estonia!F:J,5,FALSE)</f>
        <v>#N/A</v>
      </c>
      <c r="J217" s="12" t="e">
        <f>VLOOKUP(A217,Finland!C:G,5,FALSE)</f>
        <v>#N/A</v>
      </c>
      <c r="K217" s="12" t="e">
        <f>VLOOKUP(A217,France!F:J,5,FALSE)</f>
        <v>#N/A</v>
      </c>
      <c r="L217" s="12" t="e">
        <f>VLOOKUP(A217,Germany!F:J,5,FALSE)</f>
        <v>#N/A</v>
      </c>
      <c r="M217" s="12" t="e">
        <f>VLOOKUP(A217,Greece!F:J,5,FALSE)</f>
        <v>#N/A</v>
      </c>
      <c r="N217" s="12" t="e">
        <f>VLOOKUP(A217,#REF!,5,FALSE)</f>
        <v>#REF!</v>
      </c>
      <c r="O217" s="12" t="e">
        <v>#N/A</v>
      </c>
      <c r="P217" s="12" t="e">
        <v>#N/A</v>
      </c>
      <c r="Q217" s="12" t="e">
        <f>VLOOKUP(A217,Ireland!F:J,5,FALSE)</f>
        <v>#N/A</v>
      </c>
      <c r="R217" s="12" t="e">
        <v>#N/A</v>
      </c>
      <c r="S217" s="12" t="e">
        <v>#N/A</v>
      </c>
      <c r="T217" s="12" t="e">
        <v>#N/A</v>
      </c>
      <c r="U217" s="12" t="str">
        <f>VLOOKUP(A217,Malta!E:I,5,FALSE)</f>
        <v>X</v>
      </c>
      <c r="V217" s="12" t="str">
        <f>VLOOKUP(A217,Netherlands!F:J,5,FALSE)</f>
        <v>X</v>
      </c>
      <c r="W217" s="12" t="e">
        <f>VLOOKUP(A217,Norway!F:J,5,FALSE)</f>
        <v>#N/A</v>
      </c>
      <c r="X217" s="12" t="e">
        <v>#N/A</v>
      </c>
      <c r="Y217" s="12" t="e">
        <f>VLOOKUP(A217,Poland!F:J,5,FALSE)</f>
        <v>#N/A</v>
      </c>
      <c r="Z217" s="12" t="e">
        <f>VLOOKUP(A217,Portugal!E:I,5,FALSE)</f>
        <v>#N/A</v>
      </c>
      <c r="AA217" s="12" t="e">
        <f>VLOOKUP(A217,Slovakia!F:J,5,FALSE)</f>
        <v>#N/A</v>
      </c>
      <c r="AB217" s="12" t="e">
        <f>VLOOKUP(A217,Slovenia!E:I,5,FALSE)</f>
        <v>#N/A</v>
      </c>
      <c r="AC217" s="12" t="e">
        <f>VLOOKUP(A217,Spain!F:J,5,FALSE)</f>
        <v>#N/A</v>
      </c>
      <c r="AD217" s="12" t="e">
        <f>VLOOKUP(A217,Sweden!F:J,5,FALSE)</f>
        <v>#N/A</v>
      </c>
      <c r="AE217" s="12" t="e">
        <f>VLOOKUP(A217,Switzerland!F:J,5,FALSE)</f>
        <v>#N/A</v>
      </c>
      <c r="AF217" s="12" t="e">
        <f>VLOOKUP(A217,MSP!D:H,5,FALSE)</f>
        <v>#N/A</v>
      </c>
      <c r="AG217" s="12">
        <f t="shared" si="3"/>
        <v>2</v>
      </c>
    </row>
    <row r="218" spans="1:33" x14ac:dyDescent="0.25">
      <c r="A218" s="14" t="s">
        <v>290</v>
      </c>
      <c r="B218" s="12" t="e">
        <f>VLOOKUP(A218,Austria!F:J,5,FALSE)</f>
        <v>#N/A</v>
      </c>
      <c r="C218" s="12" t="e">
        <f>VLOOKUP(A218,Belgium!F:J,5,FALSE)</f>
        <v>#N/A</v>
      </c>
      <c r="D218" s="12" t="e">
        <f>VLOOKUP(A218,Bulgaria!F:J,5,FALSE)</f>
        <v>#N/A</v>
      </c>
      <c r="E218" s="12" t="str">
        <f>VLOOKUP(A218,Croatia!E:I,5,FALSE)</f>
        <v>X</v>
      </c>
      <c r="F218" s="12" t="str">
        <f>VLOOKUP(A218,Cyprus!F:J,5,FALSE)</f>
        <v>X</v>
      </c>
      <c r="G218" s="12" t="e">
        <v>#N/A</v>
      </c>
      <c r="H218" s="12" t="e">
        <f>VLOOKUP(A218,Denmark!E:I,5,FALSE)</f>
        <v>#N/A</v>
      </c>
      <c r="I218" s="12" t="e">
        <f>VLOOKUP(A218,Estonia!F:J,5,FALSE)</f>
        <v>#N/A</v>
      </c>
      <c r="J218" s="12" t="e">
        <f>VLOOKUP(A218,Finland!C:G,5,FALSE)</f>
        <v>#N/A</v>
      </c>
      <c r="K218" s="12" t="e">
        <f>VLOOKUP(A218,France!F:J,5,FALSE)</f>
        <v>#N/A</v>
      </c>
      <c r="L218" s="12" t="e">
        <f>VLOOKUP(A218,Germany!F:J,5,FALSE)</f>
        <v>#N/A</v>
      </c>
      <c r="M218" s="12" t="e">
        <f>VLOOKUP(A218,Greece!F:J,5,FALSE)</f>
        <v>#N/A</v>
      </c>
      <c r="N218" s="12" t="e">
        <f>VLOOKUP(A218,#REF!,5,FALSE)</f>
        <v>#REF!</v>
      </c>
      <c r="O218" s="12" t="e">
        <v>#N/A</v>
      </c>
      <c r="P218" s="12" t="e">
        <v>#N/A</v>
      </c>
      <c r="Q218" s="12" t="e">
        <f>VLOOKUP(A218,Ireland!F:J,5,FALSE)</f>
        <v>#N/A</v>
      </c>
      <c r="R218" s="12" t="e">
        <v>#N/A</v>
      </c>
      <c r="S218" s="12" t="e">
        <v>#N/A</v>
      </c>
      <c r="T218" s="12" t="e">
        <v>#N/A</v>
      </c>
      <c r="U218" s="12" t="e">
        <f>VLOOKUP(A218,Malta!E:I,5,FALSE)</f>
        <v>#N/A</v>
      </c>
      <c r="V218" s="12" t="e">
        <f>VLOOKUP(A218,Netherlands!F:J,5,FALSE)</f>
        <v>#N/A</v>
      </c>
      <c r="W218" s="12" t="e">
        <f>VLOOKUP(A218,Norway!F:J,5,FALSE)</f>
        <v>#N/A</v>
      </c>
      <c r="X218" s="12" t="e">
        <v>#N/A</v>
      </c>
      <c r="Y218" s="12" t="e">
        <f>VLOOKUP(A218,Poland!F:J,5,FALSE)</f>
        <v>#N/A</v>
      </c>
      <c r="Z218" s="12" t="e">
        <f>VLOOKUP(A218,Portugal!E:I,5,FALSE)</f>
        <v>#N/A</v>
      </c>
      <c r="AA218" s="12" t="e">
        <f>VLOOKUP(A218,Slovakia!F:J,5,FALSE)</f>
        <v>#N/A</v>
      </c>
      <c r="AB218" s="12" t="e">
        <f>VLOOKUP(A218,Slovenia!E:I,5,FALSE)</f>
        <v>#N/A</v>
      </c>
      <c r="AC218" s="12" t="e">
        <f>VLOOKUP(A218,Spain!F:J,5,FALSE)</f>
        <v>#N/A</v>
      </c>
      <c r="AD218" s="12" t="e">
        <f>VLOOKUP(A218,Sweden!F:J,5,FALSE)</f>
        <v>#N/A</v>
      </c>
      <c r="AE218" s="12" t="e">
        <f>VLOOKUP(A218,Switzerland!F:J,5,FALSE)</f>
        <v>#N/A</v>
      </c>
      <c r="AF218" s="12" t="e">
        <f>VLOOKUP(A218,MSP!D:H,5,FALSE)</f>
        <v>#N/A</v>
      </c>
      <c r="AG218" s="12">
        <f t="shared" si="3"/>
        <v>2</v>
      </c>
    </row>
    <row r="219" spans="1:33" x14ac:dyDescent="0.25">
      <c r="A219" s="14" t="s">
        <v>291</v>
      </c>
      <c r="B219" s="12" t="e">
        <f>VLOOKUP(A219,Austria!F:J,5,FALSE)</f>
        <v>#N/A</v>
      </c>
      <c r="C219" s="12" t="e">
        <f>VLOOKUP(A219,Belgium!F:J,5,FALSE)</f>
        <v>#N/A</v>
      </c>
      <c r="D219" s="12" t="e">
        <f>VLOOKUP(A219,Bulgaria!F:J,5,FALSE)</f>
        <v>#N/A</v>
      </c>
      <c r="E219" s="12" t="e">
        <f>VLOOKUP(A219,Croatia!E:I,5,FALSE)</f>
        <v>#N/A</v>
      </c>
      <c r="F219" s="12" t="str">
        <f>VLOOKUP(A219,Cyprus!F:J,5,FALSE)</f>
        <v>X</v>
      </c>
      <c r="G219" s="12" t="e">
        <v>#N/A</v>
      </c>
      <c r="H219" s="12" t="e">
        <f>VLOOKUP(A219,Denmark!E:I,5,FALSE)</f>
        <v>#N/A</v>
      </c>
      <c r="I219" s="12" t="e">
        <f>VLOOKUP(A219,Estonia!F:J,5,FALSE)</f>
        <v>#N/A</v>
      </c>
      <c r="J219" s="12" t="e">
        <f>VLOOKUP(A219,Finland!C:G,5,FALSE)</f>
        <v>#N/A</v>
      </c>
      <c r="K219" s="12" t="e">
        <f>VLOOKUP(A219,France!F:J,5,FALSE)</f>
        <v>#N/A</v>
      </c>
      <c r="L219" s="12" t="e">
        <f>VLOOKUP(A219,Germany!F:J,5,FALSE)</f>
        <v>#N/A</v>
      </c>
      <c r="M219" s="12" t="e">
        <f>VLOOKUP(A219,Greece!F:J,5,FALSE)</f>
        <v>#N/A</v>
      </c>
      <c r="N219" s="12" t="e">
        <f>VLOOKUP(A219,#REF!,5,FALSE)</f>
        <v>#REF!</v>
      </c>
      <c r="O219" s="12" t="e">
        <v>#N/A</v>
      </c>
      <c r="P219" s="12" t="e">
        <v>#N/A</v>
      </c>
      <c r="Q219" s="12" t="e">
        <f>VLOOKUP(A219,Ireland!F:J,5,FALSE)</f>
        <v>#N/A</v>
      </c>
      <c r="R219" s="12" t="e">
        <v>#N/A</v>
      </c>
      <c r="S219" s="12" t="e">
        <v>#N/A</v>
      </c>
      <c r="T219" s="12" t="e">
        <v>#N/A</v>
      </c>
      <c r="U219" s="12" t="e">
        <f>VLOOKUP(A219,Malta!E:I,5,FALSE)</f>
        <v>#N/A</v>
      </c>
      <c r="V219" s="12" t="e">
        <f>VLOOKUP(A219,Netherlands!F:J,5,FALSE)</f>
        <v>#N/A</v>
      </c>
      <c r="W219" s="12" t="e">
        <f>VLOOKUP(A219,Norway!F:J,5,FALSE)</f>
        <v>#N/A</v>
      </c>
      <c r="X219" s="12" t="e">
        <v>#N/A</v>
      </c>
      <c r="Y219" s="12" t="e">
        <f>VLOOKUP(A219,Poland!F:J,5,FALSE)</f>
        <v>#N/A</v>
      </c>
      <c r="Z219" s="12" t="e">
        <f>VLOOKUP(A219,Portugal!E:I,5,FALSE)</f>
        <v>#N/A</v>
      </c>
      <c r="AA219" s="12" t="e">
        <f>VLOOKUP(A219,Slovakia!F:J,5,FALSE)</f>
        <v>#N/A</v>
      </c>
      <c r="AB219" s="12" t="e">
        <f>VLOOKUP(A219,Slovenia!E:I,5,FALSE)</f>
        <v>#N/A</v>
      </c>
      <c r="AC219" s="12" t="e">
        <f>VLOOKUP(A219,Spain!F:J,5,FALSE)</f>
        <v>#N/A</v>
      </c>
      <c r="AD219" s="12" t="e">
        <f>VLOOKUP(A219,Sweden!F:J,5,FALSE)</f>
        <v>#N/A</v>
      </c>
      <c r="AE219" s="12" t="e">
        <f>VLOOKUP(A219,Switzerland!F:J,5,FALSE)</f>
        <v>#N/A</v>
      </c>
      <c r="AF219" s="12" t="e">
        <f>VLOOKUP(A219,MSP!D:H,5,FALSE)</f>
        <v>#N/A</v>
      </c>
      <c r="AG219" s="12">
        <f t="shared" si="3"/>
        <v>1</v>
      </c>
    </row>
    <row r="220" spans="1:33" x14ac:dyDescent="0.25">
      <c r="A220" s="14" t="s">
        <v>292</v>
      </c>
      <c r="B220" s="12" t="e">
        <f>VLOOKUP(A220,Austria!F:J,5,FALSE)</f>
        <v>#N/A</v>
      </c>
      <c r="C220" s="12" t="e">
        <f>VLOOKUP(A220,Belgium!F:J,5,FALSE)</f>
        <v>#N/A</v>
      </c>
      <c r="D220" s="12" t="e">
        <f>VLOOKUP(A220,Bulgaria!F:J,5,FALSE)</f>
        <v>#N/A</v>
      </c>
      <c r="E220" s="12" t="e">
        <f>VLOOKUP(A220,Croatia!E:I,5,FALSE)</f>
        <v>#N/A</v>
      </c>
      <c r="F220" s="12" t="str">
        <f>VLOOKUP(A220,Cyprus!F:J,5,FALSE)</f>
        <v>X</v>
      </c>
      <c r="G220" s="12" t="e">
        <v>#N/A</v>
      </c>
      <c r="H220" s="12" t="e">
        <f>VLOOKUP(A220,Denmark!E:I,5,FALSE)</f>
        <v>#N/A</v>
      </c>
      <c r="I220" s="12" t="e">
        <f>VLOOKUP(A220,Estonia!F:J,5,FALSE)</f>
        <v>#N/A</v>
      </c>
      <c r="J220" s="12" t="e">
        <f>VLOOKUP(A220,Finland!C:G,5,FALSE)</f>
        <v>#N/A</v>
      </c>
      <c r="K220" s="12" t="e">
        <f>VLOOKUP(A220,France!F:J,5,FALSE)</f>
        <v>#N/A</v>
      </c>
      <c r="L220" s="12" t="e">
        <f>VLOOKUP(A220,Germany!F:J,5,FALSE)</f>
        <v>#N/A</v>
      </c>
      <c r="M220" s="12" t="e">
        <f>VLOOKUP(A220,Greece!F:J,5,FALSE)</f>
        <v>#N/A</v>
      </c>
      <c r="N220" s="12" t="e">
        <f>VLOOKUP(A220,#REF!,5,FALSE)</f>
        <v>#REF!</v>
      </c>
      <c r="O220" s="12" t="e">
        <v>#N/A</v>
      </c>
      <c r="P220" s="12" t="e">
        <v>#N/A</v>
      </c>
      <c r="Q220" s="12" t="e">
        <f>VLOOKUP(A220,Ireland!F:J,5,FALSE)</f>
        <v>#N/A</v>
      </c>
      <c r="R220" s="12" t="e">
        <v>#N/A</v>
      </c>
      <c r="S220" s="12" t="e">
        <v>#N/A</v>
      </c>
      <c r="T220" s="12" t="e">
        <v>#N/A</v>
      </c>
      <c r="U220" s="12" t="e">
        <f>VLOOKUP(A220,Malta!E:I,5,FALSE)</f>
        <v>#N/A</v>
      </c>
      <c r="V220" s="12" t="e">
        <f>VLOOKUP(A220,Netherlands!F:J,5,FALSE)</f>
        <v>#N/A</v>
      </c>
      <c r="W220" s="12" t="e">
        <f>VLOOKUP(A220,Norway!F:J,5,FALSE)</f>
        <v>#N/A</v>
      </c>
      <c r="X220" s="12" t="e">
        <v>#N/A</v>
      </c>
      <c r="Y220" s="12" t="e">
        <f>VLOOKUP(A220,Poland!F:J,5,FALSE)</f>
        <v>#N/A</v>
      </c>
      <c r="Z220" s="12" t="e">
        <f>VLOOKUP(A220,Portugal!E:I,5,FALSE)</f>
        <v>#N/A</v>
      </c>
      <c r="AA220" s="12" t="e">
        <f>VLOOKUP(A220,Slovakia!F:J,5,FALSE)</f>
        <v>#N/A</v>
      </c>
      <c r="AB220" s="12" t="e">
        <f>VLOOKUP(A220,Slovenia!E:I,5,FALSE)</f>
        <v>#N/A</v>
      </c>
      <c r="AC220" s="12" t="e">
        <f>VLOOKUP(A220,Spain!F:J,5,FALSE)</f>
        <v>#N/A</v>
      </c>
      <c r="AD220" s="12" t="e">
        <f>VLOOKUP(A220,Sweden!F:J,5,FALSE)</f>
        <v>#N/A</v>
      </c>
      <c r="AE220" s="12" t="e">
        <f>VLOOKUP(A220,Switzerland!F:J,5,FALSE)</f>
        <v>#N/A</v>
      </c>
      <c r="AF220" s="12" t="e">
        <f>VLOOKUP(A220,MSP!D:H,5,FALSE)</f>
        <v>#N/A</v>
      </c>
      <c r="AG220" s="12">
        <f t="shared" si="3"/>
        <v>1</v>
      </c>
    </row>
    <row r="221" spans="1:33" x14ac:dyDescent="0.25">
      <c r="A221" s="14" t="s">
        <v>293</v>
      </c>
      <c r="B221" s="12" t="e">
        <f>VLOOKUP(A221,Austria!F:J,5,FALSE)</f>
        <v>#N/A</v>
      </c>
      <c r="C221" s="12" t="e">
        <f>VLOOKUP(A221,Belgium!F:J,5,FALSE)</f>
        <v>#N/A</v>
      </c>
      <c r="D221" s="12" t="e">
        <f>VLOOKUP(A221,Bulgaria!F:J,5,FALSE)</f>
        <v>#N/A</v>
      </c>
      <c r="E221" s="12" t="e">
        <f>VLOOKUP(A221,Croatia!E:I,5,FALSE)</f>
        <v>#N/A</v>
      </c>
      <c r="F221" s="12" t="e">
        <f>VLOOKUP(A221,Cyprus!F:J,5,FALSE)</f>
        <v>#N/A</v>
      </c>
      <c r="G221" s="12" t="e">
        <v>#N/A</v>
      </c>
      <c r="H221" s="12" t="e">
        <f>VLOOKUP(A221,Denmark!E:I,5,FALSE)</f>
        <v>#N/A</v>
      </c>
      <c r="I221" s="12" t="e">
        <f>VLOOKUP(A221,Estonia!F:J,5,FALSE)</f>
        <v>#N/A</v>
      </c>
      <c r="J221" s="12" t="e">
        <f>VLOOKUP(A221,Finland!C:G,5,FALSE)</f>
        <v>#N/A</v>
      </c>
      <c r="K221" s="12" t="e">
        <f>VLOOKUP(A221,France!F:J,5,FALSE)</f>
        <v>#N/A</v>
      </c>
      <c r="L221" s="12" t="e">
        <f>VLOOKUP(A221,Germany!F:J,5,FALSE)</f>
        <v>#N/A</v>
      </c>
      <c r="M221" s="12" t="e">
        <f>VLOOKUP(A221,Greece!F:J,5,FALSE)</f>
        <v>#N/A</v>
      </c>
      <c r="N221" s="12" t="e">
        <f>VLOOKUP(A221,#REF!,5,FALSE)</f>
        <v>#REF!</v>
      </c>
      <c r="O221" s="12" t="e">
        <v>#N/A</v>
      </c>
      <c r="P221" s="12" t="e">
        <v>#N/A</v>
      </c>
      <c r="Q221" s="12" t="e">
        <f>VLOOKUP(A221,Ireland!F:J,5,FALSE)</f>
        <v>#N/A</v>
      </c>
      <c r="R221" s="12" t="e">
        <v>#N/A</v>
      </c>
      <c r="S221" s="12" t="e">
        <v>#N/A</v>
      </c>
      <c r="T221" s="12" t="e">
        <v>#N/A</v>
      </c>
      <c r="U221" s="12" t="e">
        <f>VLOOKUP(A221,Malta!E:I,5,FALSE)</f>
        <v>#N/A</v>
      </c>
      <c r="V221" s="12" t="e">
        <f>VLOOKUP(A221,Netherlands!F:J,5,FALSE)</f>
        <v>#N/A</v>
      </c>
      <c r="W221" s="12" t="e">
        <f>VLOOKUP(A221,Norway!F:J,5,FALSE)</f>
        <v>#N/A</v>
      </c>
      <c r="X221" s="12" t="e">
        <v>#N/A</v>
      </c>
      <c r="Y221" s="12" t="str">
        <f>VLOOKUP(A221,Poland!F:J,5,FALSE)</f>
        <v>X</v>
      </c>
      <c r="Z221" s="12" t="e">
        <f>VLOOKUP(A221,Portugal!E:I,5,FALSE)</f>
        <v>#N/A</v>
      </c>
      <c r="AA221" s="12" t="e">
        <f>VLOOKUP(A221,Slovakia!F:J,5,FALSE)</f>
        <v>#N/A</v>
      </c>
      <c r="AB221" s="12" t="str">
        <f>VLOOKUP(A221,Slovenia!E:I,5,FALSE)</f>
        <v>X</v>
      </c>
      <c r="AC221" s="12" t="e">
        <f>VLOOKUP(A221,Spain!F:J,5,FALSE)</f>
        <v>#N/A</v>
      </c>
      <c r="AD221" s="12" t="e">
        <f>VLOOKUP(A221,Sweden!F:J,5,FALSE)</f>
        <v>#N/A</v>
      </c>
      <c r="AE221" s="12" t="e">
        <f>VLOOKUP(A221,Switzerland!F:J,5,FALSE)</f>
        <v>#N/A</v>
      </c>
      <c r="AF221" s="12" t="e">
        <f>VLOOKUP(A221,MSP!D:H,5,FALSE)</f>
        <v>#N/A</v>
      </c>
      <c r="AG221" s="12">
        <f t="shared" si="3"/>
        <v>2</v>
      </c>
    </row>
    <row r="222" spans="1:33" x14ac:dyDescent="0.25">
      <c r="A222" s="14" t="s">
        <v>294</v>
      </c>
      <c r="B222" s="12" t="e">
        <f>VLOOKUP(A222,Austria!F:J,5,FALSE)</f>
        <v>#N/A</v>
      </c>
      <c r="C222" s="12" t="e">
        <f>VLOOKUP(A222,Belgium!F:J,5,FALSE)</f>
        <v>#N/A</v>
      </c>
      <c r="D222" s="12" t="e">
        <f>VLOOKUP(A222,Bulgaria!F:J,5,FALSE)</f>
        <v>#N/A</v>
      </c>
      <c r="E222" s="12" t="e">
        <f>VLOOKUP(A222,Croatia!E:I,5,FALSE)</f>
        <v>#N/A</v>
      </c>
      <c r="F222" s="12" t="e">
        <f>VLOOKUP(A222,Cyprus!F:J,5,FALSE)</f>
        <v>#N/A</v>
      </c>
      <c r="G222" s="12" t="e">
        <v>#N/A</v>
      </c>
      <c r="H222" s="12" t="e">
        <f>VLOOKUP(A222,Denmark!E:I,5,FALSE)</f>
        <v>#N/A</v>
      </c>
      <c r="I222" s="12" t="e">
        <f>VLOOKUP(A222,Estonia!F:J,5,FALSE)</f>
        <v>#N/A</v>
      </c>
      <c r="J222" s="12" t="e">
        <f>VLOOKUP(A222,Finland!C:G,5,FALSE)</f>
        <v>#N/A</v>
      </c>
      <c r="K222" s="12" t="e">
        <f>VLOOKUP(A222,France!F:J,5,FALSE)</f>
        <v>#N/A</v>
      </c>
      <c r="L222" s="12" t="e">
        <f>VLOOKUP(A222,Germany!F:J,5,FALSE)</f>
        <v>#N/A</v>
      </c>
      <c r="M222" s="12" t="e">
        <f>VLOOKUP(A222,Greece!F:J,5,FALSE)</f>
        <v>#N/A</v>
      </c>
      <c r="N222" s="12" t="e">
        <f>VLOOKUP(A222,#REF!,5,FALSE)</f>
        <v>#REF!</v>
      </c>
      <c r="O222" s="12" t="e">
        <v>#N/A</v>
      </c>
      <c r="P222" s="12" t="e">
        <v>#N/A</v>
      </c>
      <c r="Q222" s="12" t="e">
        <f>VLOOKUP(A222,Ireland!F:J,5,FALSE)</f>
        <v>#N/A</v>
      </c>
      <c r="R222" s="12" t="e">
        <v>#N/A</v>
      </c>
      <c r="S222" s="12" t="e">
        <v>#N/A</v>
      </c>
      <c r="T222" s="12" t="e">
        <v>#N/A</v>
      </c>
      <c r="U222" s="12" t="str">
        <f>VLOOKUP(A222,Malta!E:I,5,FALSE)</f>
        <v>X</v>
      </c>
      <c r="V222" s="12" t="str">
        <f>VLOOKUP(A222,Netherlands!F:J,5,FALSE)</f>
        <v>X</v>
      </c>
      <c r="W222" s="12" t="e">
        <f>VLOOKUP(A222,Norway!F:J,5,FALSE)</f>
        <v>#N/A</v>
      </c>
      <c r="X222" s="12" t="e">
        <v>#N/A</v>
      </c>
      <c r="Y222" s="12" t="e">
        <f>VLOOKUP(A222,Poland!F:J,5,FALSE)</f>
        <v>#N/A</v>
      </c>
      <c r="Z222" s="12" t="e">
        <f>VLOOKUP(A222,Portugal!E:I,5,FALSE)</f>
        <v>#N/A</v>
      </c>
      <c r="AA222" s="12" t="e">
        <f>VLOOKUP(A222,Slovakia!F:J,5,FALSE)</f>
        <v>#N/A</v>
      </c>
      <c r="AB222" s="12" t="e">
        <f>VLOOKUP(A222,Slovenia!E:I,5,FALSE)</f>
        <v>#N/A</v>
      </c>
      <c r="AC222" s="12" t="e">
        <f>VLOOKUP(A222,Spain!F:J,5,FALSE)</f>
        <v>#N/A</v>
      </c>
      <c r="AD222" s="12" t="e">
        <f>VLOOKUP(A222,Sweden!F:J,5,FALSE)</f>
        <v>#N/A</v>
      </c>
      <c r="AE222" s="12" t="e">
        <f>VLOOKUP(A222,Switzerland!F:J,5,FALSE)</f>
        <v>#N/A</v>
      </c>
      <c r="AF222" s="12" t="e">
        <f>VLOOKUP(A222,MSP!D:H,5,FALSE)</f>
        <v>#N/A</v>
      </c>
      <c r="AG222" s="12">
        <f t="shared" si="3"/>
        <v>2</v>
      </c>
    </row>
    <row r="223" spans="1:33" x14ac:dyDescent="0.25">
      <c r="A223" s="14" t="s">
        <v>295</v>
      </c>
      <c r="B223" s="12" t="e">
        <f>VLOOKUP(A223,Austria!F:J,5,FALSE)</f>
        <v>#N/A</v>
      </c>
      <c r="C223" s="12" t="e">
        <f>VLOOKUP(A223,Belgium!F:J,5,FALSE)</f>
        <v>#N/A</v>
      </c>
      <c r="D223" s="12" t="e">
        <f>VLOOKUP(A223,Bulgaria!F:J,5,FALSE)</f>
        <v>#N/A</v>
      </c>
      <c r="E223" s="12" t="e">
        <f>VLOOKUP(A223,Croatia!E:I,5,FALSE)</f>
        <v>#N/A</v>
      </c>
      <c r="F223" s="12" t="str">
        <f>VLOOKUP(A223,Cyprus!F:J,5,FALSE)</f>
        <v>X</v>
      </c>
      <c r="G223" s="12" t="e">
        <v>#N/A</v>
      </c>
      <c r="H223" s="12" t="e">
        <f>VLOOKUP(A223,Denmark!E:I,5,FALSE)</f>
        <v>#N/A</v>
      </c>
      <c r="I223" s="12" t="e">
        <f>VLOOKUP(A223,Estonia!F:J,5,FALSE)</f>
        <v>#N/A</v>
      </c>
      <c r="J223" s="12" t="e">
        <f>VLOOKUP(A223,Finland!C:G,5,FALSE)</f>
        <v>#N/A</v>
      </c>
      <c r="K223" s="12" t="e">
        <f>VLOOKUP(A223,France!F:J,5,FALSE)</f>
        <v>#N/A</v>
      </c>
      <c r="L223" s="12" t="e">
        <f>VLOOKUP(A223,Germany!F:J,5,FALSE)</f>
        <v>#N/A</v>
      </c>
      <c r="M223" s="12" t="e">
        <f>VLOOKUP(A223,Greece!F:J,5,FALSE)</f>
        <v>#N/A</v>
      </c>
      <c r="N223" s="12" t="e">
        <f>VLOOKUP(A223,#REF!,5,FALSE)</f>
        <v>#REF!</v>
      </c>
      <c r="O223" s="12" t="e">
        <v>#N/A</v>
      </c>
      <c r="P223" s="12" t="e">
        <v>#N/A</v>
      </c>
      <c r="Q223" s="12" t="e">
        <f>VLOOKUP(A223,Ireland!F:J,5,FALSE)</f>
        <v>#N/A</v>
      </c>
      <c r="R223" s="12" t="e">
        <v>#N/A</v>
      </c>
      <c r="S223" s="12" t="e">
        <v>#N/A</v>
      </c>
      <c r="T223" s="12" t="e">
        <v>#N/A</v>
      </c>
      <c r="U223" s="12" t="e">
        <f>VLOOKUP(A223,Malta!E:I,5,FALSE)</f>
        <v>#N/A</v>
      </c>
      <c r="V223" s="12" t="e">
        <f>VLOOKUP(A223,Netherlands!F:J,5,FALSE)</f>
        <v>#N/A</v>
      </c>
      <c r="W223" s="12" t="e">
        <f>VLOOKUP(A223,Norway!F:J,5,FALSE)</f>
        <v>#N/A</v>
      </c>
      <c r="X223" s="12" t="e">
        <v>#N/A</v>
      </c>
      <c r="Y223" s="12" t="str">
        <f>VLOOKUP(A223,Poland!F:J,5,FALSE)</f>
        <v>X</v>
      </c>
      <c r="Z223" s="12" t="e">
        <f>VLOOKUP(A223,Portugal!E:I,5,FALSE)</f>
        <v>#N/A</v>
      </c>
      <c r="AA223" s="12" t="e">
        <f>VLOOKUP(A223,Slovakia!F:J,5,FALSE)</f>
        <v>#N/A</v>
      </c>
      <c r="AB223" s="12" t="e">
        <f>VLOOKUP(A223,Slovenia!E:I,5,FALSE)</f>
        <v>#N/A</v>
      </c>
      <c r="AC223" s="12" t="e">
        <f>VLOOKUP(A223,Spain!F:J,5,FALSE)</f>
        <v>#N/A</v>
      </c>
      <c r="AD223" s="12" t="e">
        <f>VLOOKUP(A223,Sweden!F:J,5,FALSE)</f>
        <v>#N/A</v>
      </c>
      <c r="AE223" s="12" t="e">
        <f>VLOOKUP(A223,Switzerland!F:J,5,FALSE)</f>
        <v>#N/A</v>
      </c>
      <c r="AF223" s="12" t="e">
        <f>VLOOKUP(A223,MSP!D:H,5,FALSE)</f>
        <v>#N/A</v>
      </c>
      <c r="AG223" s="12">
        <f t="shared" si="3"/>
        <v>2</v>
      </c>
    </row>
    <row r="224" spans="1:33" x14ac:dyDescent="0.25">
      <c r="A224" s="14" t="s">
        <v>296</v>
      </c>
      <c r="B224" s="12" t="e">
        <f>VLOOKUP(A224,Austria!F:J,5,FALSE)</f>
        <v>#N/A</v>
      </c>
      <c r="C224" s="12" t="e">
        <f>VLOOKUP(A224,Belgium!F:J,5,FALSE)</f>
        <v>#N/A</v>
      </c>
      <c r="D224" s="12" t="e">
        <f>VLOOKUP(A224,Bulgaria!F:J,5,FALSE)</f>
        <v>#N/A</v>
      </c>
      <c r="E224" s="12" t="e">
        <f>VLOOKUP(A224,Croatia!E:I,5,FALSE)</f>
        <v>#N/A</v>
      </c>
      <c r="F224" s="12" t="str">
        <f>VLOOKUP(A224,Cyprus!F:J,5,FALSE)</f>
        <v>X</v>
      </c>
      <c r="G224" s="12" t="e">
        <v>#N/A</v>
      </c>
      <c r="H224" s="12" t="e">
        <f>VLOOKUP(A224,Denmark!E:I,5,FALSE)</f>
        <v>#N/A</v>
      </c>
      <c r="I224" s="12" t="e">
        <f>VLOOKUP(A224,Estonia!F:J,5,FALSE)</f>
        <v>#N/A</v>
      </c>
      <c r="J224" s="12" t="e">
        <f>VLOOKUP(A224,Finland!C:G,5,FALSE)</f>
        <v>#N/A</v>
      </c>
      <c r="K224" s="12" t="e">
        <f>VLOOKUP(A224,France!F:J,5,FALSE)</f>
        <v>#N/A</v>
      </c>
      <c r="L224" s="12" t="e">
        <f>VLOOKUP(A224,Germany!F:J,5,FALSE)</f>
        <v>#N/A</v>
      </c>
      <c r="M224" s="12" t="e">
        <f>VLOOKUP(A224,Greece!F:J,5,FALSE)</f>
        <v>#N/A</v>
      </c>
      <c r="N224" s="12" t="e">
        <f>VLOOKUP(A224,#REF!,5,FALSE)</f>
        <v>#REF!</v>
      </c>
      <c r="O224" s="12" t="e">
        <v>#N/A</v>
      </c>
      <c r="P224" s="12" t="e">
        <v>#N/A</v>
      </c>
      <c r="Q224" s="12" t="e">
        <f>VLOOKUP(A224,Ireland!F:J,5,FALSE)</f>
        <v>#N/A</v>
      </c>
      <c r="R224" s="12" t="e">
        <v>#N/A</v>
      </c>
      <c r="S224" s="12" t="e">
        <v>#N/A</v>
      </c>
      <c r="T224" s="12" t="e">
        <v>#N/A</v>
      </c>
      <c r="U224" s="12" t="e">
        <f>VLOOKUP(A224,Malta!E:I,5,FALSE)</f>
        <v>#N/A</v>
      </c>
      <c r="V224" s="12" t="e">
        <f>VLOOKUP(A224,Netherlands!F:J,5,FALSE)</f>
        <v>#N/A</v>
      </c>
      <c r="W224" s="12" t="e">
        <f>VLOOKUP(A224,Norway!F:J,5,FALSE)</f>
        <v>#N/A</v>
      </c>
      <c r="X224" s="12" t="e">
        <v>#N/A</v>
      </c>
      <c r="Y224" s="12" t="str">
        <f>VLOOKUP(A224,Poland!F:J,5,FALSE)</f>
        <v>X</v>
      </c>
      <c r="Z224" s="12" t="e">
        <f>VLOOKUP(A224,Portugal!E:I,5,FALSE)</f>
        <v>#N/A</v>
      </c>
      <c r="AA224" s="12" t="e">
        <f>VLOOKUP(A224,Slovakia!F:J,5,FALSE)</f>
        <v>#N/A</v>
      </c>
      <c r="AB224" s="12" t="e">
        <f>VLOOKUP(A224,Slovenia!E:I,5,FALSE)</f>
        <v>#N/A</v>
      </c>
      <c r="AC224" s="12" t="e">
        <f>VLOOKUP(A224,Spain!F:J,5,FALSE)</f>
        <v>#N/A</v>
      </c>
      <c r="AD224" s="12" t="e">
        <f>VLOOKUP(A224,Sweden!F:J,5,FALSE)</f>
        <v>#N/A</v>
      </c>
      <c r="AE224" s="12" t="e">
        <f>VLOOKUP(A224,Switzerland!F:J,5,FALSE)</f>
        <v>#N/A</v>
      </c>
      <c r="AF224" s="12" t="e">
        <f>VLOOKUP(A224,MSP!D:H,5,FALSE)</f>
        <v>#N/A</v>
      </c>
      <c r="AG224" s="12">
        <f t="shared" si="3"/>
        <v>2</v>
      </c>
    </row>
    <row r="225" spans="1:33" x14ac:dyDescent="0.25">
      <c r="A225" s="14" t="s">
        <v>297</v>
      </c>
      <c r="B225" s="12" t="e">
        <f>VLOOKUP(A225,Austria!F:J,5,FALSE)</f>
        <v>#N/A</v>
      </c>
      <c r="C225" s="12" t="e">
        <f>VLOOKUP(A225,Belgium!F:J,5,FALSE)</f>
        <v>#N/A</v>
      </c>
      <c r="D225" s="12" t="e">
        <f>VLOOKUP(A225,Bulgaria!F:J,5,FALSE)</f>
        <v>#N/A</v>
      </c>
      <c r="E225" s="12" t="e">
        <f>VLOOKUP(A225,Croatia!E:I,5,FALSE)</f>
        <v>#N/A</v>
      </c>
      <c r="F225" s="12" t="str">
        <f>VLOOKUP(A225,Cyprus!F:J,5,FALSE)</f>
        <v>X</v>
      </c>
      <c r="G225" s="12" t="e">
        <v>#N/A</v>
      </c>
      <c r="H225" s="12" t="e">
        <f>VLOOKUP(A225,Denmark!E:I,5,FALSE)</f>
        <v>#N/A</v>
      </c>
      <c r="I225" s="12" t="e">
        <f>VLOOKUP(A225,Estonia!F:J,5,FALSE)</f>
        <v>#N/A</v>
      </c>
      <c r="J225" s="12" t="e">
        <f>VLOOKUP(A225,Finland!C:G,5,FALSE)</f>
        <v>#N/A</v>
      </c>
      <c r="K225" s="12" t="e">
        <f>VLOOKUP(A225,France!F:J,5,FALSE)</f>
        <v>#N/A</v>
      </c>
      <c r="L225" s="12" t="e">
        <f>VLOOKUP(A225,Germany!F:J,5,FALSE)</f>
        <v>#N/A</v>
      </c>
      <c r="M225" s="12" t="e">
        <f>VLOOKUP(A225,Greece!F:J,5,FALSE)</f>
        <v>#N/A</v>
      </c>
      <c r="N225" s="12" t="e">
        <f>VLOOKUP(A225,#REF!,5,FALSE)</f>
        <v>#REF!</v>
      </c>
      <c r="O225" s="12" t="e">
        <v>#N/A</v>
      </c>
      <c r="P225" s="12" t="e">
        <v>#N/A</v>
      </c>
      <c r="Q225" s="12" t="e">
        <f>VLOOKUP(A225,Ireland!F:J,5,FALSE)</f>
        <v>#N/A</v>
      </c>
      <c r="R225" s="12" t="e">
        <v>#N/A</v>
      </c>
      <c r="S225" s="12" t="e">
        <v>#N/A</v>
      </c>
      <c r="T225" s="12" t="e">
        <v>#N/A</v>
      </c>
      <c r="U225" s="12" t="e">
        <f>VLOOKUP(A225,Malta!E:I,5,FALSE)</f>
        <v>#N/A</v>
      </c>
      <c r="V225" s="12" t="e">
        <f>VLOOKUP(A225,Netherlands!F:J,5,FALSE)</f>
        <v>#N/A</v>
      </c>
      <c r="W225" s="12" t="e">
        <f>VLOOKUP(A225,Norway!F:J,5,FALSE)</f>
        <v>#N/A</v>
      </c>
      <c r="X225" s="12" t="e">
        <v>#N/A</v>
      </c>
      <c r="Y225" s="12" t="e">
        <f>VLOOKUP(A225,Poland!F:J,5,FALSE)</f>
        <v>#N/A</v>
      </c>
      <c r="Z225" s="12" t="e">
        <f>VLOOKUP(A225,Portugal!E:I,5,FALSE)</f>
        <v>#N/A</v>
      </c>
      <c r="AA225" s="12" t="e">
        <f>VLOOKUP(A225,Slovakia!F:J,5,FALSE)</f>
        <v>#N/A</v>
      </c>
      <c r="AB225" s="12" t="e">
        <f>VLOOKUP(A225,Slovenia!E:I,5,FALSE)</f>
        <v>#N/A</v>
      </c>
      <c r="AC225" s="12" t="e">
        <f>VLOOKUP(A225,Spain!F:J,5,FALSE)</f>
        <v>#N/A</v>
      </c>
      <c r="AD225" s="12" t="e">
        <f>VLOOKUP(A225,Sweden!F:J,5,FALSE)</f>
        <v>#N/A</v>
      </c>
      <c r="AE225" s="12" t="e">
        <f>VLOOKUP(A225,Switzerland!F:J,5,FALSE)</f>
        <v>#N/A</v>
      </c>
      <c r="AF225" s="12" t="e">
        <f>VLOOKUP(A225,MSP!D:H,5,FALSE)</f>
        <v>#N/A</v>
      </c>
      <c r="AG225" s="12">
        <f t="shared" si="3"/>
        <v>1</v>
      </c>
    </row>
    <row r="226" spans="1:33" x14ac:dyDescent="0.25">
      <c r="A226" s="14" t="s">
        <v>298</v>
      </c>
      <c r="B226" s="12" t="e">
        <f>VLOOKUP(A226,Austria!F:J,5,FALSE)</f>
        <v>#N/A</v>
      </c>
      <c r="C226" s="12" t="e">
        <f>VLOOKUP(A226,Belgium!F:J,5,FALSE)</f>
        <v>#N/A</v>
      </c>
      <c r="D226" s="12" t="e">
        <f>VLOOKUP(A226,Bulgaria!F:J,5,FALSE)</f>
        <v>#N/A</v>
      </c>
      <c r="E226" s="12" t="e">
        <f>VLOOKUP(A226,Croatia!E:I,5,FALSE)</f>
        <v>#N/A</v>
      </c>
      <c r="F226" s="12" t="e">
        <f>VLOOKUP(A226,Cyprus!F:J,5,FALSE)</f>
        <v>#N/A</v>
      </c>
      <c r="G226" s="12" t="e">
        <v>#N/A</v>
      </c>
      <c r="H226" s="12" t="e">
        <f>VLOOKUP(A226,Denmark!E:I,5,FALSE)</f>
        <v>#N/A</v>
      </c>
      <c r="I226" s="12" t="e">
        <f>VLOOKUP(A226,Estonia!F:J,5,FALSE)</f>
        <v>#N/A</v>
      </c>
      <c r="J226" s="12" t="e">
        <f>VLOOKUP(A226,Finland!C:G,5,FALSE)</f>
        <v>#N/A</v>
      </c>
      <c r="K226" s="12" t="e">
        <f>VLOOKUP(A226,France!F:J,5,FALSE)</f>
        <v>#N/A</v>
      </c>
      <c r="L226" s="12" t="e">
        <f>VLOOKUP(A226,Germany!F:J,5,FALSE)</f>
        <v>#N/A</v>
      </c>
      <c r="M226" s="12" t="e">
        <f>VLOOKUP(A226,Greece!F:J,5,FALSE)</f>
        <v>#N/A</v>
      </c>
      <c r="N226" s="12" t="e">
        <f>VLOOKUP(A226,#REF!,5,FALSE)</f>
        <v>#REF!</v>
      </c>
      <c r="O226" s="12" t="e">
        <v>#N/A</v>
      </c>
      <c r="P226" s="12" t="e">
        <v>#N/A</v>
      </c>
      <c r="Q226" s="12" t="e">
        <f>VLOOKUP(A226,Ireland!F:J,5,FALSE)</f>
        <v>#N/A</v>
      </c>
      <c r="R226" s="12" t="e">
        <v>#N/A</v>
      </c>
      <c r="S226" s="12" t="e">
        <v>#N/A</v>
      </c>
      <c r="T226" s="12" t="e">
        <v>#N/A</v>
      </c>
      <c r="U226" s="12" t="e">
        <f>VLOOKUP(A226,Malta!E:I,5,FALSE)</f>
        <v>#N/A</v>
      </c>
      <c r="V226" s="12" t="e">
        <f>VLOOKUP(A226,Netherlands!F:J,5,FALSE)</f>
        <v>#N/A</v>
      </c>
      <c r="W226" s="12" t="e">
        <f>VLOOKUP(A226,Norway!F:J,5,FALSE)</f>
        <v>#N/A</v>
      </c>
      <c r="X226" s="12" t="e">
        <v>#N/A</v>
      </c>
      <c r="Y226" s="12" t="e">
        <f>VLOOKUP(A226,Poland!F:J,5,FALSE)</f>
        <v>#N/A</v>
      </c>
      <c r="Z226" s="12" t="e">
        <f>VLOOKUP(A226,Portugal!E:I,5,FALSE)</f>
        <v>#N/A</v>
      </c>
      <c r="AA226" s="12" t="str">
        <f>VLOOKUP(A226,Slovakia!F:J,5,FALSE)</f>
        <v>X</v>
      </c>
      <c r="AB226" s="12" t="e">
        <f>VLOOKUP(A226,Slovenia!E:I,5,FALSE)</f>
        <v>#N/A</v>
      </c>
      <c r="AC226" s="12" t="e">
        <f>VLOOKUP(A226,Spain!F:J,5,FALSE)</f>
        <v>#N/A</v>
      </c>
      <c r="AD226" s="12" t="e">
        <f>VLOOKUP(A226,Sweden!F:J,5,FALSE)</f>
        <v>#N/A</v>
      </c>
      <c r="AE226" s="12" t="e">
        <f>VLOOKUP(A226,Switzerland!F:J,5,FALSE)</f>
        <v>#N/A</v>
      </c>
      <c r="AF226" s="12" t="e">
        <f>VLOOKUP(A226,MSP!D:H,5,FALSE)</f>
        <v>#N/A</v>
      </c>
      <c r="AG226" s="12">
        <f t="shared" si="3"/>
        <v>1</v>
      </c>
    </row>
    <row r="227" spans="1:33" x14ac:dyDescent="0.25">
      <c r="A227" s="14" t="s">
        <v>299</v>
      </c>
      <c r="B227" s="12" t="str">
        <f>VLOOKUP(A227,Austria!F:J,5,FALSE)</f>
        <v>X</v>
      </c>
      <c r="C227" s="12" t="e">
        <f>VLOOKUP(A227,Belgium!F:J,5,FALSE)</f>
        <v>#N/A</v>
      </c>
      <c r="D227" s="12" t="e">
        <f>VLOOKUP(A227,Bulgaria!F:J,5,FALSE)</f>
        <v>#N/A</v>
      </c>
      <c r="E227" s="12" t="e">
        <f>VLOOKUP(A227,Croatia!E:I,5,FALSE)</f>
        <v>#N/A</v>
      </c>
      <c r="F227" s="12" t="e">
        <f>VLOOKUP(A227,Cyprus!F:J,5,FALSE)</f>
        <v>#N/A</v>
      </c>
      <c r="G227" s="12" t="e">
        <v>#N/A</v>
      </c>
      <c r="H227" s="12" t="e">
        <f>VLOOKUP(A227,Denmark!E:I,5,FALSE)</f>
        <v>#N/A</v>
      </c>
      <c r="I227" s="12" t="e">
        <f>VLOOKUP(A227,Estonia!F:J,5,FALSE)</f>
        <v>#N/A</v>
      </c>
      <c r="J227" s="12" t="e">
        <f>VLOOKUP(A227,Finland!C:G,5,FALSE)</f>
        <v>#N/A</v>
      </c>
      <c r="K227" s="12" t="e">
        <f>VLOOKUP(A227,France!F:J,5,FALSE)</f>
        <v>#N/A</v>
      </c>
      <c r="L227" s="12" t="e">
        <f>VLOOKUP(A227,Germany!F:J,5,FALSE)</f>
        <v>#N/A</v>
      </c>
      <c r="M227" s="12" t="e">
        <f>VLOOKUP(A227,Greece!F:J,5,FALSE)</f>
        <v>#N/A</v>
      </c>
      <c r="N227" s="12" t="e">
        <f>VLOOKUP(A227,#REF!,5,FALSE)</f>
        <v>#REF!</v>
      </c>
      <c r="O227" s="12" t="e">
        <v>#N/A</v>
      </c>
      <c r="P227" s="12" t="e">
        <v>#N/A</v>
      </c>
      <c r="Q227" s="12" t="e">
        <f>VLOOKUP(A227,Ireland!F:J,5,FALSE)</f>
        <v>#N/A</v>
      </c>
      <c r="R227" s="12" t="e">
        <v>#N/A</v>
      </c>
      <c r="S227" s="12" t="e">
        <v>#N/A</v>
      </c>
      <c r="T227" s="12" t="e">
        <v>#N/A</v>
      </c>
      <c r="U227" s="12" t="e">
        <f>VLOOKUP(A227,Malta!E:I,5,FALSE)</f>
        <v>#N/A</v>
      </c>
      <c r="V227" s="12" t="e">
        <f>VLOOKUP(A227,Netherlands!F:J,5,FALSE)</f>
        <v>#N/A</v>
      </c>
      <c r="W227" s="12" t="e">
        <f>VLOOKUP(A227,Norway!F:J,5,FALSE)</f>
        <v>#N/A</v>
      </c>
      <c r="X227" s="12" t="e">
        <v>#N/A</v>
      </c>
      <c r="Y227" s="12" t="e">
        <f>VLOOKUP(A227,Poland!F:J,5,FALSE)</f>
        <v>#N/A</v>
      </c>
      <c r="Z227" s="12" t="e">
        <f>VLOOKUP(A227,Portugal!E:I,5,FALSE)</f>
        <v>#N/A</v>
      </c>
      <c r="AA227" s="12" t="e">
        <f>VLOOKUP(A227,Slovakia!F:J,5,FALSE)</f>
        <v>#N/A</v>
      </c>
      <c r="AB227" s="12" t="e">
        <f>VLOOKUP(A227,Slovenia!E:I,5,FALSE)</f>
        <v>#N/A</v>
      </c>
      <c r="AC227" s="12" t="e">
        <f>VLOOKUP(A227,Spain!F:J,5,FALSE)</f>
        <v>#N/A</v>
      </c>
      <c r="AD227" s="12" t="e">
        <f>VLOOKUP(A227,Sweden!F:J,5,FALSE)</f>
        <v>#N/A</v>
      </c>
      <c r="AE227" s="12" t="e">
        <f>VLOOKUP(A227,Switzerland!F:J,5,FALSE)</f>
        <v>#N/A</v>
      </c>
      <c r="AF227" s="12" t="e">
        <f>VLOOKUP(A227,MSP!D:H,5,FALSE)</f>
        <v>#N/A</v>
      </c>
      <c r="AG227" s="12">
        <f t="shared" si="3"/>
        <v>1</v>
      </c>
    </row>
    <row r="228" spans="1:33" x14ac:dyDescent="0.25">
      <c r="A228" s="14" t="s">
        <v>300</v>
      </c>
      <c r="B228" s="12" t="e">
        <f>VLOOKUP(A228,Austria!F:J,5,FALSE)</f>
        <v>#N/A</v>
      </c>
      <c r="C228" s="12" t="e">
        <f>VLOOKUP(A228,Belgium!F:J,5,FALSE)</f>
        <v>#N/A</v>
      </c>
      <c r="D228" s="12" t="e">
        <f>VLOOKUP(A228,Bulgaria!F:J,5,FALSE)</f>
        <v>#N/A</v>
      </c>
      <c r="E228" s="12" t="e">
        <f>VLOOKUP(A228,Croatia!E:I,5,FALSE)</f>
        <v>#N/A</v>
      </c>
      <c r="F228" s="12" t="e">
        <f>VLOOKUP(A228,Cyprus!F:J,5,FALSE)</f>
        <v>#N/A</v>
      </c>
      <c r="G228" s="12" t="e">
        <v>#N/A</v>
      </c>
      <c r="H228" s="12" t="e">
        <f>VLOOKUP(A228,Denmark!E:I,5,FALSE)</f>
        <v>#N/A</v>
      </c>
      <c r="I228" s="12" t="e">
        <f>VLOOKUP(A228,Estonia!F:J,5,FALSE)</f>
        <v>#N/A</v>
      </c>
      <c r="J228" s="12" t="e">
        <f>VLOOKUP(A228,Finland!C:G,5,FALSE)</f>
        <v>#N/A</v>
      </c>
      <c r="K228" s="12" t="str">
        <f>VLOOKUP(A228,France!F:J,5,FALSE)</f>
        <v>X</v>
      </c>
      <c r="L228" s="12" t="e">
        <f>VLOOKUP(A228,Germany!F:J,5,FALSE)</f>
        <v>#N/A</v>
      </c>
      <c r="M228" s="12" t="e">
        <f>VLOOKUP(A228,Greece!F:J,5,FALSE)</f>
        <v>#N/A</v>
      </c>
      <c r="N228" s="12" t="e">
        <f>VLOOKUP(A228,#REF!,5,FALSE)</f>
        <v>#REF!</v>
      </c>
      <c r="O228" s="12" t="e">
        <v>#N/A</v>
      </c>
      <c r="P228" s="12" t="e">
        <v>#N/A</v>
      </c>
      <c r="Q228" s="12" t="e">
        <f>VLOOKUP(A228,Ireland!F:J,5,FALSE)</f>
        <v>#N/A</v>
      </c>
      <c r="R228" s="12" t="e">
        <v>#N/A</v>
      </c>
      <c r="S228" s="12" t="e">
        <v>#N/A</v>
      </c>
      <c r="T228" s="12" t="e">
        <v>#N/A</v>
      </c>
      <c r="U228" s="12" t="e">
        <f>VLOOKUP(A228,Malta!E:I,5,FALSE)</f>
        <v>#N/A</v>
      </c>
      <c r="V228" s="12" t="e">
        <f>VLOOKUP(A228,Netherlands!F:J,5,FALSE)</f>
        <v>#N/A</v>
      </c>
      <c r="W228" s="12" t="e">
        <f>VLOOKUP(A228,Norway!F:J,5,FALSE)</f>
        <v>#N/A</v>
      </c>
      <c r="X228" s="12" t="e">
        <v>#N/A</v>
      </c>
      <c r="Y228" s="12" t="e">
        <f>VLOOKUP(A228,Poland!F:J,5,FALSE)</f>
        <v>#N/A</v>
      </c>
      <c r="Z228" s="12" t="e">
        <f>VLOOKUP(A228,Portugal!E:I,5,FALSE)</f>
        <v>#N/A</v>
      </c>
      <c r="AA228" s="12" t="e">
        <f>VLOOKUP(A228,Slovakia!F:J,5,FALSE)</f>
        <v>#N/A</v>
      </c>
      <c r="AB228" s="12" t="e">
        <f>VLOOKUP(A228,Slovenia!E:I,5,FALSE)</f>
        <v>#N/A</v>
      </c>
      <c r="AC228" s="12" t="e">
        <f>VLOOKUP(A228,Spain!F:J,5,FALSE)</f>
        <v>#N/A</v>
      </c>
      <c r="AD228" s="12" t="e">
        <f>VLOOKUP(A228,Sweden!F:J,5,FALSE)</f>
        <v>#N/A</v>
      </c>
      <c r="AE228" s="12" t="e">
        <f>VLOOKUP(A228,Switzerland!F:J,5,FALSE)</f>
        <v>#N/A</v>
      </c>
      <c r="AF228" s="12" t="e">
        <f>VLOOKUP(A228,MSP!D:H,5,FALSE)</f>
        <v>#N/A</v>
      </c>
      <c r="AG228" s="12">
        <f t="shared" si="3"/>
        <v>1</v>
      </c>
    </row>
    <row r="229" spans="1:33" x14ac:dyDescent="0.25">
      <c r="A229" s="14" t="s">
        <v>301</v>
      </c>
      <c r="B229" s="12" t="e">
        <f>VLOOKUP(A229,Austria!F:J,5,FALSE)</f>
        <v>#N/A</v>
      </c>
      <c r="C229" s="12" t="e">
        <f>VLOOKUP(A229,Belgium!F:J,5,FALSE)</f>
        <v>#N/A</v>
      </c>
      <c r="D229" s="12" t="e">
        <f>VLOOKUP(A229,Bulgaria!F:J,5,FALSE)</f>
        <v>#N/A</v>
      </c>
      <c r="E229" s="12" t="e">
        <f>VLOOKUP(A229,Croatia!E:I,5,FALSE)</f>
        <v>#N/A</v>
      </c>
      <c r="F229" s="12" t="e">
        <f>VLOOKUP(A229,Cyprus!F:J,5,FALSE)</f>
        <v>#N/A</v>
      </c>
      <c r="G229" s="12" t="e">
        <v>#N/A</v>
      </c>
      <c r="H229" s="12" t="e">
        <f>VLOOKUP(A229,Denmark!E:I,5,FALSE)</f>
        <v>#N/A</v>
      </c>
      <c r="I229" s="12" t="e">
        <f>VLOOKUP(A229,Estonia!F:J,5,FALSE)</f>
        <v>#N/A</v>
      </c>
      <c r="J229" s="12" t="e">
        <f>VLOOKUP(A229,Finland!C:G,5,FALSE)</f>
        <v>#N/A</v>
      </c>
      <c r="K229" s="12" t="e">
        <f>VLOOKUP(A229,France!F:J,5,FALSE)</f>
        <v>#N/A</v>
      </c>
      <c r="L229" s="12" t="e">
        <f>VLOOKUP(A229,Germany!F:J,5,FALSE)</f>
        <v>#N/A</v>
      </c>
      <c r="M229" s="12" t="e">
        <f>VLOOKUP(A229,Greece!F:J,5,FALSE)</f>
        <v>#N/A</v>
      </c>
      <c r="N229" s="12" t="e">
        <f>VLOOKUP(A229,#REF!,5,FALSE)</f>
        <v>#REF!</v>
      </c>
      <c r="O229" s="12" t="e">
        <v>#N/A</v>
      </c>
      <c r="P229" s="12" t="e">
        <v>#N/A</v>
      </c>
      <c r="Q229" s="12" t="e">
        <f>VLOOKUP(A229,Ireland!F:J,5,FALSE)</f>
        <v>#N/A</v>
      </c>
      <c r="R229" s="12" t="e">
        <v>#N/A</v>
      </c>
      <c r="S229" s="12" t="e">
        <v>#N/A</v>
      </c>
      <c r="T229" s="12" t="e">
        <v>#N/A</v>
      </c>
      <c r="U229" s="12" t="e">
        <f>VLOOKUP(A229,Malta!E:I,5,FALSE)</f>
        <v>#N/A</v>
      </c>
      <c r="V229" s="12" t="e">
        <f>VLOOKUP(A229,Netherlands!F:J,5,FALSE)</f>
        <v>#N/A</v>
      </c>
      <c r="W229" s="12" t="e">
        <f>VLOOKUP(A229,Norway!F:J,5,FALSE)</f>
        <v>#N/A</v>
      </c>
      <c r="X229" s="12" t="e">
        <v>#N/A</v>
      </c>
      <c r="Y229" s="12" t="e">
        <f>VLOOKUP(A229,Poland!F:J,5,FALSE)</f>
        <v>#N/A</v>
      </c>
      <c r="Z229" s="12" t="e">
        <f>VLOOKUP(A229,Portugal!E:I,5,FALSE)</f>
        <v>#N/A</v>
      </c>
      <c r="AA229" s="12" t="e">
        <f>VLOOKUP(A229,Slovakia!F:J,5,FALSE)</f>
        <v>#N/A</v>
      </c>
      <c r="AB229" s="12" t="str">
        <f>VLOOKUP(A229,Slovenia!E:I,5,FALSE)</f>
        <v>X</v>
      </c>
      <c r="AC229" s="12" t="e">
        <f>VLOOKUP(A229,Spain!F:J,5,FALSE)</f>
        <v>#N/A</v>
      </c>
      <c r="AD229" s="12" t="e">
        <f>VLOOKUP(A229,Sweden!F:J,5,FALSE)</f>
        <v>#N/A</v>
      </c>
      <c r="AE229" s="12" t="e">
        <f>VLOOKUP(A229,Switzerland!F:J,5,FALSE)</f>
        <v>#N/A</v>
      </c>
      <c r="AF229" s="12" t="e">
        <f>VLOOKUP(A229,MSP!D:H,5,FALSE)</f>
        <v>#N/A</v>
      </c>
      <c r="AG229" s="12">
        <f t="shared" si="3"/>
        <v>1</v>
      </c>
    </row>
    <row r="230" spans="1:33" x14ac:dyDescent="0.25">
      <c r="A230" s="14" t="s">
        <v>303</v>
      </c>
      <c r="B230" s="12" t="e">
        <f>VLOOKUP(A230,Austria!F:J,5,FALSE)</f>
        <v>#N/A</v>
      </c>
      <c r="C230" s="12" t="e">
        <f>VLOOKUP(A230,Belgium!F:J,5,FALSE)</f>
        <v>#N/A</v>
      </c>
      <c r="D230" s="12" t="e">
        <f>VLOOKUP(A230,Bulgaria!F:J,5,FALSE)</f>
        <v>#N/A</v>
      </c>
      <c r="E230" s="12" t="e">
        <f>VLOOKUP(A230,Croatia!E:I,5,FALSE)</f>
        <v>#N/A</v>
      </c>
      <c r="F230" s="12" t="e">
        <f>VLOOKUP(A230,Cyprus!F:J,5,FALSE)</f>
        <v>#N/A</v>
      </c>
      <c r="G230" s="12" t="e">
        <v>#N/A</v>
      </c>
      <c r="H230" s="12" t="e">
        <f>VLOOKUP(A230,Denmark!E:I,5,FALSE)</f>
        <v>#N/A</v>
      </c>
      <c r="I230" s="12" t="e">
        <f>VLOOKUP(A230,Estonia!F:J,5,FALSE)</f>
        <v>#N/A</v>
      </c>
      <c r="J230" s="12" t="e">
        <f>VLOOKUP(A230,Finland!C:G,5,FALSE)</f>
        <v>#N/A</v>
      </c>
      <c r="K230" s="12" t="str">
        <f>VLOOKUP(A230,France!F:J,5,FALSE)</f>
        <v>X</v>
      </c>
      <c r="L230" s="12" t="e">
        <f>VLOOKUP(A230,Germany!F:J,5,FALSE)</f>
        <v>#N/A</v>
      </c>
      <c r="M230" s="12" t="e">
        <f>VLOOKUP(A230,Greece!F:J,5,FALSE)</f>
        <v>#N/A</v>
      </c>
      <c r="N230" s="12" t="e">
        <f>VLOOKUP(A230,#REF!,5,FALSE)</f>
        <v>#REF!</v>
      </c>
      <c r="O230" s="12" t="e">
        <v>#N/A</v>
      </c>
      <c r="P230" s="12" t="e">
        <v>#N/A</v>
      </c>
      <c r="Q230" s="12" t="e">
        <f>VLOOKUP(A230,Ireland!F:J,5,FALSE)</f>
        <v>#N/A</v>
      </c>
      <c r="R230" s="12" t="e">
        <v>#N/A</v>
      </c>
      <c r="S230" s="12" t="e">
        <v>#N/A</v>
      </c>
      <c r="T230" s="12" t="e">
        <v>#N/A</v>
      </c>
      <c r="U230" s="12" t="e">
        <f>VLOOKUP(A230,Malta!E:I,5,FALSE)</f>
        <v>#N/A</v>
      </c>
      <c r="V230" s="12" t="e">
        <f>VLOOKUP(A230,Netherlands!F:J,5,FALSE)</f>
        <v>#N/A</v>
      </c>
      <c r="W230" s="12" t="e">
        <f>VLOOKUP(A230,Norway!F:J,5,FALSE)</f>
        <v>#N/A</v>
      </c>
      <c r="X230" s="12" t="e">
        <v>#N/A</v>
      </c>
      <c r="Y230" s="12" t="e">
        <f>VLOOKUP(A230,Poland!F:J,5,FALSE)</f>
        <v>#N/A</v>
      </c>
      <c r="Z230" s="12" t="e">
        <f>VLOOKUP(A230,Portugal!E:I,5,FALSE)</f>
        <v>#N/A</v>
      </c>
      <c r="AA230" s="12" t="e">
        <f>VLOOKUP(A230,Slovakia!F:J,5,FALSE)</f>
        <v>#N/A</v>
      </c>
      <c r="AB230" s="12" t="e">
        <f>VLOOKUP(A230,Slovenia!E:I,5,FALSE)</f>
        <v>#N/A</v>
      </c>
      <c r="AC230" s="12" t="e">
        <f>VLOOKUP(A230,Spain!F:J,5,FALSE)</f>
        <v>#N/A</v>
      </c>
      <c r="AD230" s="12" t="e">
        <f>VLOOKUP(A230,Sweden!F:J,5,FALSE)</f>
        <v>#N/A</v>
      </c>
      <c r="AE230" s="12" t="e">
        <f>VLOOKUP(A230,Switzerland!F:J,5,FALSE)</f>
        <v>#N/A</v>
      </c>
      <c r="AF230" s="12" t="e">
        <f>VLOOKUP(A230,MSP!D:H,5,FALSE)</f>
        <v>#N/A</v>
      </c>
      <c r="AG230" s="12">
        <f t="shared" si="3"/>
        <v>1</v>
      </c>
    </row>
    <row r="231" spans="1:33" x14ac:dyDescent="0.25">
      <c r="A231" s="22" t="s">
        <v>304</v>
      </c>
      <c r="B231" s="12" t="e">
        <f>VLOOKUP(A231,Austria!F:J,5,FALSE)</f>
        <v>#N/A</v>
      </c>
      <c r="C231" s="12" t="e">
        <f>VLOOKUP(A231,Belgium!F:J,5,FALSE)</f>
        <v>#N/A</v>
      </c>
      <c r="D231" s="12" t="e">
        <f>VLOOKUP(A231,Bulgaria!F:J,5,FALSE)</f>
        <v>#N/A</v>
      </c>
      <c r="E231" s="12" t="e">
        <f>VLOOKUP(A231,Croatia!E:I,5,FALSE)</f>
        <v>#N/A</v>
      </c>
      <c r="F231" s="12" t="e">
        <f>VLOOKUP(A231,Cyprus!F:J,5,FALSE)</f>
        <v>#N/A</v>
      </c>
      <c r="G231" s="12" t="e">
        <v>#N/A</v>
      </c>
      <c r="H231" s="12" t="e">
        <f>VLOOKUP(A231,Denmark!E:I,5,FALSE)</f>
        <v>#N/A</v>
      </c>
      <c r="I231" s="12" t="e">
        <f>VLOOKUP(A231,Estonia!F:J,5,FALSE)</f>
        <v>#N/A</v>
      </c>
      <c r="J231" s="12" t="e">
        <f>VLOOKUP(A231,Finland!C:G,5,FALSE)</f>
        <v>#N/A</v>
      </c>
      <c r="K231" s="12" t="e">
        <f>VLOOKUP(A231,France!F:J,5,FALSE)</f>
        <v>#N/A</v>
      </c>
      <c r="L231" s="12" t="e">
        <f>VLOOKUP(A231,Germany!F:J,5,FALSE)</f>
        <v>#N/A</v>
      </c>
      <c r="M231" s="12" t="e">
        <f>VLOOKUP(A231,Greece!F:J,5,FALSE)</f>
        <v>#N/A</v>
      </c>
      <c r="N231" s="12" t="e">
        <f>VLOOKUP(A231,#REF!,5,FALSE)</f>
        <v>#REF!</v>
      </c>
      <c r="O231" s="12" t="e">
        <v>#N/A</v>
      </c>
      <c r="P231" s="12" t="e">
        <v>#N/A</v>
      </c>
      <c r="Q231" s="12" t="e">
        <f>VLOOKUP(A231,Ireland!F:J,5,FALSE)</f>
        <v>#N/A</v>
      </c>
      <c r="R231" s="12" t="e">
        <v>#N/A</v>
      </c>
      <c r="S231" s="12" t="e">
        <v>#N/A</v>
      </c>
      <c r="T231" s="12" t="e">
        <v>#N/A</v>
      </c>
      <c r="U231" s="12" t="str">
        <f>VLOOKUP(A231,Malta!E:I,5,FALSE)</f>
        <v>X</v>
      </c>
      <c r="V231" s="12" t="e">
        <f>VLOOKUP(A231,Netherlands!F:J,5,FALSE)</f>
        <v>#N/A</v>
      </c>
      <c r="W231" s="12" t="e">
        <f>VLOOKUP(A231,Norway!F:J,5,FALSE)</f>
        <v>#N/A</v>
      </c>
      <c r="X231" s="12" t="e">
        <v>#N/A</v>
      </c>
      <c r="Y231" s="12" t="e">
        <f>VLOOKUP(A231,Poland!F:J,5,FALSE)</f>
        <v>#N/A</v>
      </c>
      <c r="Z231" s="12" t="e">
        <f>VLOOKUP(A231,Portugal!E:I,5,FALSE)</f>
        <v>#N/A</v>
      </c>
      <c r="AA231" s="12" t="e">
        <f>VLOOKUP(A231,Slovakia!F:J,5,FALSE)</f>
        <v>#N/A</v>
      </c>
      <c r="AB231" s="12" t="e">
        <f>VLOOKUP(A231,Slovenia!E:I,5,FALSE)</f>
        <v>#N/A</v>
      </c>
      <c r="AC231" s="12" t="e">
        <f>VLOOKUP(A231,Spain!F:J,5,FALSE)</f>
        <v>#N/A</v>
      </c>
      <c r="AD231" s="12" t="e">
        <f>VLOOKUP(A231,Sweden!F:J,5,FALSE)</f>
        <v>#N/A</v>
      </c>
      <c r="AE231" s="12" t="e">
        <f>VLOOKUP(A231,Switzerland!F:J,5,FALSE)</f>
        <v>#N/A</v>
      </c>
      <c r="AF231" s="12" t="e">
        <f>VLOOKUP(A231,MSP!D:H,5,FALSE)</f>
        <v>#N/A</v>
      </c>
      <c r="AG231" s="12">
        <f t="shared" si="3"/>
        <v>1</v>
      </c>
    </row>
    <row r="232" spans="1:33" x14ac:dyDescent="0.25">
      <c r="A232" s="14" t="s">
        <v>305</v>
      </c>
      <c r="B232" s="12" t="e">
        <f>VLOOKUP(A232,Austria!F:J,5,FALSE)</f>
        <v>#N/A</v>
      </c>
      <c r="C232" s="12" t="e">
        <f>VLOOKUP(A232,Belgium!F:J,5,FALSE)</f>
        <v>#N/A</v>
      </c>
      <c r="D232" s="12" t="e">
        <f>VLOOKUP(A232,Bulgaria!F:J,5,FALSE)</f>
        <v>#N/A</v>
      </c>
      <c r="E232" s="12" t="e">
        <f>VLOOKUP(A232,Croatia!E:I,5,FALSE)</f>
        <v>#N/A</v>
      </c>
      <c r="F232" s="12" t="e">
        <f>VLOOKUP(A232,Cyprus!F:J,5,FALSE)</f>
        <v>#N/A</v>
      </c>
      <c r="G232" s="12" t="e">
        <v>#N/A</v>
      </c>
      <c r="H232" s="12" t="e">
        <f>VLOOKUP(A232,Denmark!E:I,5,FALSE)</f>
        <v>#N/A</v>
      </c>
      <c r="I232" s="12" t="e">
        <f>VLOOKUP(A232,Estonia!F:J,5,FALSE)</f>
        <v>#N/A</v>
      </c>
      <c r="J232" s="12" t="e">
        <f>VLOOKUP(A232,Finland!C:G,5,FALSE)</f>
        <v>#N/A</v>
      </c>
      <c r="K232" s="12" t="e">
        <f>VLOOKUP(A232,France!F:J,5,FALSE)</f>
        <v>#N/A</v>
      </c>
      <c r="L232" s="12" t="e">
        <f>VLOOKUP(A232,Germany!F:J,5,FALSE)</f>
        <v>#N/A</v>
      </c>
      <c r="M232" s="12" t="e">
        <f>VLOOKUP(A232,Greece!F:J,5,FALSE)</f>
        <v>#N/A</v>
      </c>
      <c r="N232" s="12" t="e">
        <f>VLOOKUP(A232,#REF!,5,FALSE)</f>
        <v>#REF!</v>
      </c>
      <c r="O232" s="12" t="e">
        <v>#N/A</v>
      </c>
      <c r="P232" s="12" t="e">
        <v>#N/A</v>
      </c>
      <c r="Q232" s="12" t="e">
        <f>VLOOKUP(A232,Ireland!F:J,5,FALSE)</f>
        <v>#N/A</v>
      </c>
      <c r="R232" s="12" t="e">
        <v>#N/A</v>
      </c>
      <c r="S232" s="12" t="e">
        <v>#N/A</v>
      </c>
      <c r="T232" s="12" t="e">
        <v>#N/A</v>
      </c>
      <c r="U232" s="12" t="e">
        <f>VLOOKUP(A232,Malta!E:I,5,FALSE)</f>
        <v>#N/A</v>
      </c>
      <c r="V232" s="12" t="str">
        <f>VLOOKUP(A232,Netherlands!F:J,5,FALSE)</f>
        <v>X</v>
      </c>
      <c r="W232" s="12" t="e">
        <f>VLOOKUP(A232,Norway!F:J,5,FALSE)</f>
        <v>#N/A</v>
      </c>
      <c r="X232" s="12" t="e">
        <v>#N/A</v>
      </c>
      <c r="Y232" s="12" t="e">
        <f>VLOOKUP(A232,Poland!F:J,5,FALSE)</f>
        <v>#N/A</v>
      </c>
      <c r="Z232" s="12" t="e">
        <f>VLOOKUP(A232,Portugal!E:I,5,FALSE)</f>
        <v>#N/A</v>
      </c>
      <c r="AA232" s="12" t="e">
        <f>VLOOKUP(A232,Slovakia!F:J,5,FALSE)</f>
        <v>#N/A</v>
      </c>
      <c r="AB232" s="12" t="e">
        <f>VLOOKUP(A232,Slovenia!E:I,5,FALSE)</f>
        <v>#N/A</v>
      </c>
      <c r="AC232" s="12" t="e">
        <f>VLOOKUP(A232,Spain!F:J,5,FALSE)</f>
        <v>#N/A</v>
      </c>
      <c r="AD232" s="12" t="e">
        <f>VLOOKUP(A232,Sweden!F:J,5,FALSE)</f>
        <v>#N/A</v>
      </c>
      <c r="AE232" s="12" t="e">
        <f>VLOOKUP(A232,Switzerland!F:J,5,FALSE)</f>
        <v>#N/A</v>
      </c>
      <c r="AF232" s="12" t="e">
        <f>VLOOKUP(A232,MSP!D:H,5,FALSE)</f>
        <v>#N/A</v>
      </c>
      <c r="AG232" s="12">
        <f t="shared" si="3"/>
        <v>1</v>
      </c>
    </row>
    <row r="233" spans="1:33" x14ac:dyDescent="0.25">
      <c r="A233" s="22" t="s">
        <v>306</v>
      </c>
      <c r="B233" s="12" t="e">
        <f>VLOOKUP(A233,Austria!F:J,5,FALSE)</f>
        <v>#N/A</v>
      </c>
      <c r="C233" s="12" t="e">
        <f>VLOOKUP(A233,Belgium!F:J,5,FALSE)</f>
        <v>#N/A</v>
      </c>
      <c r="D233" s="12" t="e">
        <f>VLOOKUP(A233,Bulgaria!F:J,5,FALSE)</f>
        <v>#N/A</v>
      </c>
      <c r="E233" s="12" t="e">
        <f>VLOOKUP(A233,Croatia!E:I,5,FALSE)</f>
        <v>#N/A</v>
      </c>
      <c r="F233" s="12" t="e">
        <f>VLOOKUP(A233,Cyprus!F:J,5,FALSE)</f>
        <v>#N/A</v>
      </c>
      <c r="G233" s="12" t="e">
        <v>#N/A</v>
      </c>
      <c r="H233" s="12" t="e">
        <f>VLOOKUP(A233,Denmark!E:I,5,FALSE)</f>
        <v>#N/A</v>
      </c>
      <c r="I233" s="12" t="e">
        <f>VLOOKUP(A233,Estonia!F:J,5,FALSE)</f>
        <v>#N/A</v>
      </c>
      <c r="J233" s="12" t="e">
        <f>VLOOKUP(A233,Finland!C:G,5,FALSE)</f>
        <v>#N/A</v>
      </c>
      <c r="K233" s="12" t="e">
        <f>VLOOKUP(A233,France!F:J,5,FALSE)</f>
        <v>#N/A</v>
      </c>
      <c r="L233" s="12" t="e">
        <f>VLOOKUP(A233,Germany!F:J,5,FALSE)</f>
        <v>#N/A</v>
      </c>
      <c r="M233" s="12" t="e">
        <f>VLOOKUP(A233,Greece!F:J,5,FALSE)</f>
        <v>#N/A</v>
      </c>
      <c r="N233" s="12" t="e">
        <f>VLOOKUP(A233,#REF!,5,FALSE)</f>
        <v>#REF!</v>
      </c>
      <c r="O233" s="12" t="e">
        <v>#N/A</v>
      </c>
      <c r="P233" s="12" t="e">
        <v>#N/A</v>
      </c>
      <c r="Q233" s="12" t="str">
        <f>VLOOKUP(A233,Ireland!F:J,5,FALSE)</f>
        <v>X</v>
      </c>
      <c r="R233" s="12" t="e">
        <v>#N/A</v>
      </c>
      <c r="S233" s="12" t="e">
        <v>#N/A</v>
      </c>
      <c r="T233" s="12" t="e">
        <v>#N/A</v>
      </c>
      <c r="U233" s="12" t="e">
        <f>VLOOKUP(A233,Malta!E:I,5,FALSE)</f>
        <v>#N/A</v>
      </c>
      <c r="V233" s="12" t="e">
        <f>VLOOKUP(A233,Netherlands!F:J,5,FALSE)</f>
        <v>#N/A</v>
      </c>
      <c r="W233" s="12" t="e">
        <f>VLOOKUP(A233,Norway!F:J,5,FALSE)</f>
        <v>#N/A</v>
      </c>
      <c r="X233" s="12" t="e">
        <v>#N/A</v>
      </c>
      <c r="Y233" s="12" t="e">
        <f>VLOOKUP(A233,Poland!F:J,5,FALSE)</f>
        <v>#N/A</v>
      </c>
      <c r="Z233" s="12" t="e">
        <f>VLOOKUP(A233,Portugal!E:I,5,FALSE)</f>
        <v>#N/A</v>
      </c>
      <c r="AA233" s="12" t="e">
        <f>VLOOKUP(A233,Slovakia!F:J,5,FALSE)</f>
        <v>#N/A</v>
      </c>
      <c r="AB233" s="12" t="e">
        <f>VLOOKUP(A233,Slovenia!E:I,5,FALSE)</f>
        <v>#N/A</v>
      </c>
      <c r="AC233" s="12" t="e">
        <f>VLOOKUP(A233,Spain!F:J,5,FALSE)</f>
        <v>#N/A</v>
      </c>
      <c r="AD233" s="12" t="e">
        <f>VLOOKUP(A233,Sweden!F:J,5,FALSE)</f>
        <v>#N/A</v>
      </c>
      <c r="AE233" s="12" t="e">
        <f>VLOOKUP(A233,Switzerland!F:J,5,FALSE)</f>
        <v>#N/A</v>
      </c>
      <c r="AF233" s="12" t="e">
        <f>VLOOKUP(A233,MSP!D:H,5,FALSE)</f>
        <v>#N/A</v>
      </c>
      <c r="AG233" s="12">
        <f t="shared" si="3"/>
        <v>1</v>
      </c>
    </row>
    <row r="234" spans="1:33" x14ac:dyDescent="0.25">
      <c r="A234" s="14" t="s">
        <v>307</v>
      </c>
      <c r="B234" s="12" t="e">
        <f>VLOOKUP(A234,Austria!F:J,5,FALSE)</f>
        <v>#N/A</v>
      </c>
      <c r="C234" s="12" t="e">
        <f>VLOOKUP(A234,Belgium!F:J,5,FALSE)</f>
        <v>#N/A</v>
      </c>
      <c r="D234" s="12" t="e">
        <f>VLOOKUP(A234,Bulgaria!F:J,5,FALSE)</f>
        <v>#N/A</v>
      </c>
      <c r="E234" s="12" t="e">
        <f>VLOOKUP(A234,Croatia!E:I,5,FALSE)</f>
        <v>#N/A</v>
      </c>
      <c r="F234" s="12" t="e">
        <f>VLOOKUP(A234,Cyprus!F:J,5,FALSE)</f>
        <v>#N/A</v>
      </c>
      <c r="G234" s="12" t="e">
        <v>#N/A</v>
      </c>
      <c r="H234" s="12" t="e">
        <f>VLOOKUP(A234,Denmark!E:I,5,FALSE)</f>
        <v>#N/A</v>
      </c>
      <c r="I234" s="12" t="e">
        <f>VLOOKUP(A234,Estonia!F:J,5,FALSE)</f>
        <v>#N/A</v>
      </c>
      <c r="J234" s="12" t="e">
        <f>VLOOKUP(A234,Finland!C:G,5,FALSE)</f>
        <v>#N/A</v>
      </c>
      <c r="K234" s="12" t="str">
        <f>VLOOKUP(A234,France!F:J,5,FALSE)</f>
        <v>X</v>
      </c>
      <c r="L234" s="12" t="e">
        <f>VLOOKUP(A234,Germany!F:J,5,FALSE)</f>
        <v>#N/A</v>
      </c>
      <c r="M234" s="12" t="e">
        <f>VLOOKUP(A234,Greece!F:J,5,FALSE)</f>
        <v>#N/A</v>
      </c>
      <c r="N234" s="12" t="e">
        <f>VLOOKUP(A234,#REF!,5,FALSE)</f>
        <v>#REF!</v>
      </c>
      <c r="O234" s="12" t="e">
        <v>#N/A</v>
      </c>
      <c r="P234" s="12" t="e">
        <v>#N/A</v>
      </c>
      <c r="Q234" s="12" t="e">
        <f>VLOOKUP(A234,Ireland!F:J,5,FALSE)</f>
        <v>#N/A</v>
      </c>
      <c r="R234" s="12" t="e">
        <v>#N/A</v>
      </c>
      <c r="S234" s="12" t="e">
        <v>#N/A</v>
      </c>
      <c r="T234" s="12" t="e">
        <v>#N/A</v>
      </c>
      <c r="U234" s="12" t="e">
        <f>VLOOKUP(A234,Malta!E:I,5,FALSE)</f>
        <v>#N/A</v>
      </c>
      <c r="V234" s="12" t="e">
        <f>VLOOKUP(A234,Netherlands!F:J,5,FALSE)</f>
        <v>#N/A</v>
      </c>
      <c r="W234" s="12" t="e">
        <f>VLOOKUP(A234,Norway!F:J,5,FALSE)</f>
        <v>#N/A</v>
      </c>
      <c r="X234" s="12" t="e">
        <v>#N/A</v>
      </c>
      <c r="Y234" s="12" t="e">
        <f>VLOOKUP(A234,Poland!F:J,5,FALSE)</f>
        <v>#N/A</v>
      </c>
      <c r="Z234" s="12" t="e">
        <f>VLOOKUP(A234,Portugal!E:I,5,FALSE)</f>
        <v>#N/A</v>
      </c>
      <c r="AA234" s="12" t="e">
        <f>VLOOKUP(A234,Slovakia!F:J,5,FALSE)</f>
        <v>#N/A</v>
      </c>
      <c r="AB234" s="12" t="e">
        <f>VLOOKUP(A234,Slovenia!E:I,5,FALSE)</f>
        <v>#N/A</v>
      </c>
      <c r="AC234" s="12" t="e">
        <f>VLOOKUP(A234,Spain!F:J,5,FALSE)</f>
        <v>#N/A</v>
      </c>
      <c r="AD234" s="12" t="e">
        <f>VLOOKUP(A234,Sweden!F:J,5,FALSE)</f>
        <v>#N/A</v>
      </c>
      <c r="AE234" s="12" t="e">
        <f>VLOOKUP(A234,Switzerland!F:J,5,FALSE)</f>
        <v>#N/A</v>
      </c>
      <c r="AF234" s="12" t="e">
        <f>VLOOKUP(A234,MSP!D:H,5,FALSE)</f>
        <v>#N/A</v>
      </c>
      <c r="AG234" s="12">
        <f t="shared" si="3"/>
        <v>1</v>
      </c>
    </row>
    <row r="235" spans="1:33" x14ac:dyDescent="0.25">
      <c r="A235" s="22" t="s">
        <v>308</v>
      </c>
      <c r="B235" s="12" t="e">
        <f>VLOOKUP(A235,Austria!F:J,5,FALSE)</f>
        <v>#N/A</v>
      </c>
      <c r="C235" s="12" t="e">
        <f>VLOOKUP(A235,Belgium!F:J,5,FALSE)</f>
        <v>#N/A</v>
      </c>
      <c r="D235" s="12" t="e">
        <f>VLOOKUP(A235,Bulgaria!F:J,5,FALSE)</f>
        <v>#N/A</v>
      </c>
      <c r="E235" s="12" t="e">
        <f>VLOOKUP(A235,Croatia!E:I,5,FALSE)</f>
        <v>#N/A</v>
      </c>
      <c r="F235" s="12" t="e">
        <f>VLOOKUP(A235,Cyprus!F:J,5,FALSE)</f>
        <v>#N/A</v>
      </c>
      <c r="G235" s="12" t="e">
        <v>#N/A</v>
      </c>
      <c r="H235" s="12" t="e">
        <f>VLOOKUP(A235,Denmark!E:I,5,FALSE)</f>
        <v>#N/A</v>
      </c>
      <c r="I235" s="12" t="e">
        <f>VLOOKUP(A235,Estonia!F:J,5,FALSE)</f>
        <v>#N/A</v>
      </c>
      <c r="J235" s="12" t="e">
        <f>VLOOKUP(A235,Finland!C:G,5,FALSE)</f>
        <v>#N/A</v>
      </c>
      <c r="K235" s="12" t="e">
        <f>VLOOKUP(A235,France!F:J,5,FALSE)</f>
        <v>#N/A</v>
      </c>
      <c r="L235" s="12" t="e">
        <f>VLOOKUP(A235,Germany!F:J,5,FALSE)</f>
        <v>#N/A</v>
      </c>
      <c r="M235" s="12" t="e">
        <f>VLOOKUP(A235,Greece!F:J,5,FALSE)</f>
        <v>#N/A</v>
      </c>
      <c r="N235" s="12" t="e">
        <f>VLOOKUP(A235,#REF!,5,FALSE)</f>
        <v>#REF!</v>
      </c>
      <c r="O235" s="12" t="e">
        <v>#N/A</v>
      </c>
      <c r="P235" s="12" t="e">
        <v>#N/A</v>
      </c>
      <c r="Q235" s="12" t="str">
        <f>VLOOKUP(A235,Ireland!F:J,5,FALSE)</f>
        <v>X</v>
      </c>
      <c r="R235" s="12" t="e">
        <v>#N/A</v>
      </c>
      <c r="S235" s="12" t="e">
        <v>#N/A</v>
      </c>
      <c r="T235" s="12" t="e">
        <v>#N/A</v>
      </c>
      <c r="U235" s="12" t="e">
        <f>VLOOKUP(A235,Malta!E:I,5,FALSE)</f>
        <v>#N/A</v>
      </c>
      <c r="V235" s="12" t="e">
        <f>VLOOKUP(A235,Netherlands!F:J,5,FALSE)</f>
        <v>#N/A</v>
      </c>
      <c r="W235" s="12" t="e">
        <f>VLOOKUP(A235,Norway!F:J,5,FALSE)</f>
        <v>#N/A</v>
      </c>
      <c r="X235" s="12" t="e">
        <v>#N/A</v>
      </c>
      <c r="Y235" s="12" t="e">
        <f>VLOOKUP(A235,Poland!F:J,5,FALSE)</f>
        <v>#N/A</v>
      </c>
      <c r="Z235" s="12" t="e">
        <f>VLOOKUP(A235,Portugal!E:I,5,FALSE)</f>
        <v>#N/A</v>
      </c>
      <c r="AA235" s="12" t="e">
        <f>VLOOKUP(A235,Slovakia!F:J,5,FALSE)</f>
        <v>#N/A</v>
      </c>
      <c r="AB235" s="12" t="e">
        <f>VLOOKUP(A235,Slovenia!E:I,5,FALSE)</f>
        <v>#N/A</v>
      </c>
      <c r="AC235" s="12" t="e">
        <f>VLOOKUP(A235,Spain!F:J,5,FALSE)</f>
        <v>#N/A</v>
      </c>
      <c r="AD235" s="12" t="e">
        <f>VLOOKUP(A235,Sweden!F:J,5,FALSE)</f>
        <v>#N/A</v>
      </c>
      <c r="AE235" s="12" t="e">
        <f>VLOOKUP(A235,Switzerland!F:J,5,FALSE)</f>
        <v>#N/A</v>
      </c>
      <c r="AF235" s="12" t="e">
        <f>VLOOKUP(A235,MSP!D:H,5,FALSE)</f>
        <v>#N/A</v>
      </c>
      <c r="AG235" s="12">
        <f t="shared" si="3"/>
        <v>1</v>
      </c>
    </row>
    <row r="236" spans="1:33" x14ac:dyDescent="0.25">
      <c r="A236" s="22" t="s">
        <v>311</v>
      </c>
      <c r="B236" s="12" t="e">
        <f>VLOOKUP(A236,Austria!F:J,5,FALSE)</f>
        <v>#N/A</v>
      </c>
      <c r="C236" s="12" t="e">
        <f>VLOOKUP(A236,Belgium!F:J,5,FALSE)</f>
        <v>#N/A</v>
      </c>
      <c r="D236" s="12" t="e">
        <f>VLOOKUP(A236,Bulgaria!F:J,5,FALSE)</f>
        <v>#N/A</v>
      </c>
      <c r="E236" s="12" t="e">
        <f>VLOOKUP(A236,Croatia!E:I,5,FALSE)</f>
        <v>#N/A</v>
      </c>
      <c r="F236" s="12" t="e">
        <f>VLOOKUP(A236,Cyprus!F:J,5,FALSE)</f>
        <v>#N/A</v>
      </c>
      <c r="G236" s="12" t="e">
        <v>#N/A</v>
      </c>
      <c r="H236" s="12" t="e">
        <f>VLOOKUP(A236,Denmark!E:I,5,FALSE)</f>
        <v>#N/A</v>
      </c>
      <c r="I236" s="12" t="e">
        <f>VLOOKUP(A236,Estonia!F:J,5,FALSE)</f>
        <v>#N/A</v>
      </c>
      <c r="J236" s="12" t="e">
        <f>VLOOKUP(A236,Finland!C:G,5,FALSE)</f>
        <v>#N/A</v>
      </c>
      <c r="K236" s="12" t="e">
        <f>VLOOKUP(A236,France!F:J,5,FALSE)</f>
        <v>#N/A</v>
      </c>
      <c r="L236" s="12" t="e">
        <f>VLOOKUP(A236,Germany!F:J,5,FALSE)</f>
        <v>#N/A</v>
      </c>
      <c r="M236" s="12" t="e">
        <f>VLOOKUP(A236,Greece!F:J,5,FALSE)</f>
        <v>#N/A</v>
      </c>
      <c r="N236" s="12" t="e">
        <f>VLOOKUP(A236,#REF!,5,FALSE)</f>
        <v>#REF!</v>
      </c>
      <c r="O236" s="12" t="e">
        <v>#N/A</v>
      </c>
      <c r="P236" s="12" t="e">
        <v>#N/A</v>
      </c>
      <c r="Q236" s="12" t="str">
        <f>VLOOKUP(A236,Ireland!F:J,5,FALSE)</f>
        <v>X</v>
      </c>
      <c r="R236" s="12" t="e">
        <v>#N/A</v>
      </c>
      <c r="S236" s="12" t="e">
        <v>#N/A</v>
      </c>
      <c r="T236" s="12" t="e">
        <v>#N/A</v>
      </c>
      <c r="U236" s="12" t="e">
        <f>VLOOKUP(A236,Malta!E:I,5,FALSE)</f>
        <v>#N/A</v>
      </c>
      <c r="V236" s="12" t="e">
        <f>VLOOKUP(A236,Netherlands!F:J,5,FALSE)</f>
        <v>#N/A</v>
      </c>
      <c r="W236" s="12" t="e">
        <f>VLOOKUP(A236,Norway!F:J,5,FALSE)</f>
        <v>#N/A</v>
      </c>
      <c r="X236" s="12" t="e">
        <v>#N/A</v>
      </c>
      <c r="Y236" s="12" t="e">
        <f>VLOOKUP(A236,Poland!F:J,5,FALSE)</f>
        <v>#N/A</v>
      </c>
      <c r="Z236" s="12" t="e">
        <f>VLOOKUP(A236,Portugal!E:I,5,FALSE)</f>
        <v>#N/A</v>
      </c>
      <c r="AA236" s="12" t="e">
        <f>VLOOKUP(A236,Slovakia!F:J,5,FALSE)</f>
        <v>#N/A</v>
      </c>
      <c r="AB236" s="12" t="e">
        <f>VLOOKUP(A236,Slovenia!E:I,5,FALSE)</f>
        <v>#N/A</v>
      </c>
      <c r="AC236" s="12" t="e">
        <f>VLOOKUP(A236,Spain!F:J,5,FALSE)</f>
        <v>#N/A</v>
      </c>
      <c r="AD236" s="12" t="e">
        <f>VLOOKUP(A236,Sweden!F:J,5,FALSE)</f>
        <v>#N/A</v>
      </c>
      <c r="AE236" s="12" t="e">
        <f>VLOOKUP(A236,Switzerland!F:J,5,FALSE)</f>
        <v>#N/A</v>
      </c>
      <c r="AF236" s="12" t="e">
        <f>VLOOKUP(A236,MSP!D:H,5,FALSE)</f>
        <v>#N/A</v>
      </c>
      <c r="AG236" s="12">
        <f t="shared" si="3"/>
        <v>1</v>
      </c>
    </row>
    <row r="237" spans="1:33" x14ac:dyDescent="0.25">
      <c r="A237" s="14" t="s">
        <v>312</v>
      </c>
      <c r="B237" s="12" t="e">
        <f>VLOOKUP(A237,Austria!F:J,5,FALSE)</f>
        <v>#N/A</v>
      </c>
      <c r="C237" s="12" t="e">
        <f>VLOOKUP(A237,Belgium!F:J,5,FALSE)</f>
        <v>#N/A</v>
      </c>
      <c r="D237" s="12" t="e">
        <f>VLOOKUP(A237,Bulgaria!F:J,5,FALSE)</f>
        <v>#N/A</v>
      </c>
      <c r="E237" s="12" t="e">
        <f>VLOOKUP(A237,Croatia!E:I,5,FALSE)</f>
        <v>#N/A</v>
      </c>
      <c r="F237" s="12" t="e">
        <f>VLOOKUP(A237,Cyprus!F:J,5,FALSE)</f>
        <v>#N/A</v>
      </c>
      <c r="G237" s="12" t="e">
        <v>#N/A</v>
      </c>
      <c r="H237" s="12" t="e">
        <f>VLOOKUP(A237,Denmark!E:I,5,FALSE)</f>
        <v>#N/A</v>
      </c>
      <c r="I237" s="12" t="e">
        <f>VLOOKUP(A237,Estonia!F:J,5,FALSE)</f>
        <v>#N/A</v>
      </c>
      <c r="J237" s="12" t="e">
        <f>VLOOKUP(A237,Finland!C:G,5,FALSE)</f>
        <v>#N/A</v>
      </c>
      <c r="K237" s="12" t="str">
        <f>VLOOKUP(A237,France!F:J,5,FALSE)</f>
        <v>X</v>
      </c>
      <c r="L237" s="12" t="e">
        <f>VLOOKUP(A237,Germany!F:J,5,FALSE)</f>
        <v>#N/A</v>
      </c>
      <c r="M237" s="12" t="e">
        <f>VLOOKUP(A237,Greece!F:J,5,FALSE)</f>
        <v>#N/A</v>
      </c>
      <c r="N237" s="12" t="e">
        <f>VLOOKUP(A237,#REF!,5,FALSE)</f>
        <v>#REF!</v>
      </c>
      <c r="O237" s="12" t="e">
        <v>#N/A</v>
      </c>
      <c r="P237" s="12" t="e">
        <v>#N/A</v>
      </c>
      <c r="Q237" s="12" t="e">
        <f>VLOOKUP(A237,Ireland!F:J,5,FALSE)</f>
        <v>#N/A</v>
      </c>
      <c r="R237" s="12" t="e">
        <v>#N/A</v>
      </c>
      <c r="S237" s="12" t="e">
        <v>#N/A</v>
      </c>
      <c r="T237" s="12" t="e">
        <v>#N/A</v>
      </c>
      <c r="U237" s="12" t="e">
        <f>VLOOKUP(A237,Malta!E:I,5,FALSE)</f>
        <v>#N/A</v>
      </c>
      <c r="V237" s="12" t="e">
        <f>VLOOKUP(A237,Netherlands!F:J,5,FALSE)</f>
        <v>#N/A</v>
      </c>
      <c r="W237" s="12" t="e">
        <f>VLOOKUP(A237,Norway!F:J,5,FALSE)</f>
        <v>#N/A</v>
      </c>
      <c r="X237" s="12" t="e">
        <v>#N/A</v>
      </c>
      <c r="Y237" s="12" t="e">
        <f>VLOOKUP(A237,Poland!F:J,5,FALSE)</f>
        <v>#N/A</v>
      </c>
      <c r="Z237" s="12" t="e">
        <f>VLOOKUP(A237,Portugal!E:I,5,FALSE)</f>
        <v>#N/A</v>
      </c>
      <c r="AA237" s="12" t="e">
        <f>VLOOKUP(A237,Slovakia!F:J,5,FALSE)</f>
        <v>#N/A</v>
      </c>
      <c r="AB237" s="12" t="e">
        <f>VLOOKUP(A237,Slovenia!E:I,5,FALSE)</f>
        <v>#N/A</v>
      </c>
      <c r="AC237" s="12" t="e">
        <f>VLOOKUP(A237,Spain!F:J,5,FALSE)</f>
        <v>#N/A</v>
      </c>
      <c r="AD237" s="12" t="e">
        <f>VLOOKUP(A237,Sweden!F:J,5,FALSE)</f>
        <v>#N/A</v>
      </c>
      <c r="AE237" s="12" t="e">
        <f>VLOOKUP(A237,Switzerland!F:J,5,FALSE)</f>
        <v>#N/A</v>
      </c>
      <c r="AF237" s="12" t="e">
        <f>VLOOKUP(A237,MSP!D:H,5,FALSE)</f>
        <v>#N/A</v>
      </c>
      <c r="AG237" s="12">
        <f t="shared" si="3"/>
        <v>1</v>
      </c>
    </row>
    <row r="238" spans="1:33" x14ac:dyDescent="0.25">
      <c r="A238" s="14" t="s">
        <v>313</v>
      </c>
      <c r="B238" s="12" t="e">
        <f>VLOOKUP(A238,Austria!F:J,5,FALSE)</f>
        <v>#N/A</v>
      </c>
      <c r="C238" s="12" t="e">
        <f>VLOOKUP(A238,Belgium!F:J,5,FALSE)</f>
        <v>#N/A</v>
      </c>
      <c r="D238" s="12" t="e">
        <f>VLOOKUP(A238,Bulgaria!F:J,5,FALSE)</f>
        <v>#N/A</v>
      </c>
      <c r="E238" s="12" t="e">
        <f>VLOOKUP(A238,Croatia!E:I,5,FALSE)</f>
        <v>#N/A</v>
      </c>
      <c r="F238" s="12" t="e">
        <f>VLOOKUP(A238,Cyprus!F:J,5,FALSE)</f>
        <v>#N/A</v>
      </c>
      <c r="G238" s="12" t="e">
        <v>#N/A</v>
      </c>
      <c r="H238" s="12" t="e">
        <f>VLOOKUP(A238,Denmark!E:I,5,FALSE)</f>
        <v>#N/A</v>
      </c>
      <c r="I238" s="12" t="e">
        <f>VLOOKUP(A238,Estonia!F:J,5,FALSE)</f>
        <v>#N/A</v>
      </c>
      <c r="J238" s="12" t="e">
        <f>VLOOKUP(A238,Finland!C:G,5,FALSE)</f>
        <v>#N/A</v>
      </c>
      <c r="K238" s="12" t="e">
        <f>VLOOKUP(A238,France!F:J,5,FALSE)</f>
        <v>#N/A</v>
      </c>
      <c r="L238" s="12" t="e">
        <f>VLOOKUP(A238,Germany!F:J,5,FALSE)</f>
        <v>#N/A</v>
      </c>
      <c r="M238" s="12" t="e">
        <f>VLOOKUP(A238,Greece!F:J,5,FALSE)</f>
        <v>#N/A</v>
      </c>
      <c r="N238" s="12" t="e">
        <f>VLOOKUP(A238,#REF!,5,FALSE)</f>
        <v>#REF!</v>
      </c>
      <c r="O238" s="12" t="e">
        <v>#N/A</v>
      </c>
      <c r="P238" s="12" t="e">
        <v>#N/A</v>
      </c>
      <c r="Q238" s="12" t="e">
        <f>VLOOKUP(A238,Ireland!F:J,5,FALSE)</f>
        <v>#N/A</v>
      </c>
      <c r="R238" s="12" t="e">
        <v>#N/A</v>
      </c>
      <c r="S238" s="12" t="e">
        <v>#N/A</v>
      </c>
      <c r="T238" s="12" t="e">
        <v>#N/A</v>
      </c>
      <c r="U238" s="12" t="e">
        <f>VLOOKUP(A238,Malta!E:I,5,FALSE)</f>
        <v>#N/A</v>
      </c>
      <c r="V238" s="12" t="e">
        <f>VLOOKUP(A238,Netherlands!F:J,5,FALSE)</f>
        <v>#N/A</v>
      </c>
      <c r="W238" s="12" t="e">
        <f>VLOOKUP(A238,Norway!F:J,5,FALSE)</f>
        <v>#N/A</v>
      </c>
      <c r="X238" s="12" t="e">
        <v>#N/A</v>
      </c>
      <c r="Y238" s="12" t="e">
        <f>VLOOKUP(A238,Poland!F:J,5,FALSE)</f>
        <v>#N/A</v>
      </c>
      <c r="Z238" s="12" t="e">
        <f>VLOOKUP(A238,Portugal!E:I,5,FALSE)</f>
        <v>#N/A</v>
      </c>
      <c r="AA238" s="12" t="e">
        <f>VLOOKUP(A238,Slovakia!F:J,5,FALSE)</f>
        <v>#N/A</v>
      </c>
      <c r="AB238" s="12" t="e">
        <f>VLOOKUP(A238,Slovenia!E:I,5,FALSE)</f>
        <v>#N/A</v>
      </c>
      <c r="AC238" s="12" t="str">
        <f>VLOOKUP(A238,Spain!F:J,5,FALSE)</f>
        <v>X</v>
      </c>
      <c r="AD238" s="12" t="e">
        <f>VLOOKUP(A238,Sweden!F:J,5,FALSE)</f>
        <v>#N/A</v>
      </c>
      <c r="AE238" s="12" t="e">
        <f>VLOOKUP(A238,Switzerland!F:J,5,FALSE)</f>
        <v>#N/A</v>
      </c>
      <c r="AF238" s="12" t="e">
        <f>VLOOKUP(A238,MSP!D:H,5,FALSE)</f>
        <v>#N/A</v>
      </c>
      <c r="AG238" s="12">
        <f t="shared" si="3"/>
        <v>1</v>
      </c>
    </row>
    <row r="239" spans="1:33" x14ac:dyDescent="0.25">
      <c r="A239" s="14" t="s">
        <v>314</v>
      </c>
      <c r="B239" s="12" t="e">
        <f>VLOOKUP(A239,Austria!F:J,5,FALSE)</f>
        <v>#N/A</v>
      </c>
      <c r="C239" s="12" t="e">
        <f>VLOOKUP(A239,Belgium!F:J,5,FALSE)</f>
        <v>#N/A</v>
      </c>
      <c r="D239" s="12" t="e">
        <f>VLOOKUP(A239,Bulgaria!F:J,5,FALSE)</f>
        <v>#N/A</v>
      </c>
      <c r="E239" s="12" t="e">
        <f>VLOOKUP(A239,Croatia!E:I,5,FALSE)</f>
        <v>#N/A</v>
      </c>
      <c r="F239" s="12" t="e">
        <f>VLOOKUP(A239,Cyprus!F:J,5,FALSE)</f>
        <v>#N/A</v>
      </c>
      <c r="G239" s="12" t="e">
        <v>#N/A</v>
      </c>
      <c r="H239" s="12" t="e">
        <f>VLOOKUP(A239,Denmark!E:I,5,FALSE)</f>
        <v>#N/A</v>
      </c>
      <c r="I239" s="12" t="e">
        <f>VLOOKUP(A239,Estonia!F:J,5,FALSE)</f>
        <v>#N/A</v>
      </c>
      <c r="J239" s="12" t="e">
        <f>VLOOKUP(A239,Finland!C:G,5,FALSE)</f>
        <v>#N/A</v>
      </c>
      <c r="K239" s="12" t="e">
        <f>VLOOKUP(A239,France!F:J,5,FALSE)</f>
        <v>#N/A</v>
      </c>
      <c r="L239" s="12" t="e">
        <f>VLOOKUP(A239,Germany!F:J,5,FALSE)</f>
        <v>#N/A</v>
      </c>
      <c r="M239" s="12" t="e">
        <f>VLOOKUP(A239,Greece!F:J,5,FALSE)</f>
        <v>#N/A</v>
      </c>
      <c r="N239" s="12" t="e">
        <f>VLOOKUP(A239,#REF!,5,FALSE)</f>
        <v>#REF!</v>
      </c>
      <c r="O239" s="12" t="e">
        <v>#N/A</v>
      </c>
      <c r="P239" s="12" t="e">
        <v>#N/A</v>
      </c>
      <c r="Q239" s="12" t="e">
        <f>VLOOKUP(A239,Ireland!F:J,5,FALSE)</f>
        <v>#N/A</v>
      </c>
      <c r="R239" s="12" t="e">
        <v>#N/A</v>
      </c>
      <c r="S239" s="12" t="e">
        <v>#N/A</v>
      </c>
      <c r="T239" s="12" t="e">
        <v>#N/A</v>
      </c>
      <c r="U239" s="12" t="e">
        <f>VLOOKUP(A239,Malta!E:I,5,FALSE)</f>
        <v>#N/A</v>
      </c>
      <c r="V239" s="12" t="e">
        <f>VLOOKUP(A239,Netherlands!F:J,5,FALSE)</f>
        <v>#N/A</v>
      </c>
      <c r="W239" s="12" t="e">
        <f>VLOOKUP(A239,Norway!F:J,5,FALSE)</f>
        <v>#N/A</v>
      </c>
      <c r="X239" s="12" t="e">
        <v>#N/A</v>
      </c>
      <c r="Y239" s="12" t="e">
        <f>VLOOKUP(A239,Poland!F:J,5,FALSE)</f>
        <v>#N/A</v>
      </c>
      <c r="Z239" s="12" t="e">
        <f>VLOOKUP(A239,Portugal!E:I,5,FALSE)</f>
        <v>#N/A</v>
      </c>
      <c r="AA239" s="12" t="e">
        <f>VLOOKUP(A239,Slovakia!F:J,5,FALSE)</f>
        <v>#N/A</v>
      </c>
      <c r="AB239" s="12" t="e">
        <f>VLOOKUP(A239,Slovenia!E:I,5,FALSE)</f>
        <v>#N/A</v>
      </c>
      <c r="AC239" s="12" t="str">
        <f>VLOOKUP(A239,Spain!F:J,5,FALSE)</f>
        <v>X</v>
      </c>
      <c r="AD239" s="12" t="e">
        <f>VLOOKUP(A239,Sweden!F:J,5,FALSE)</f>
        <v>#N/A</v>
      </c>
      <c r="AE239" s="12" t="e">
        <f>VLOOKUP(A239,Switzerland!F:J,5,FALSE)</f>
        <v>#N/A</v>
      </c>
      <c r="AF239" s="12" t="e">
        <f>VLOOKUP(A239,MSP!D:H,5,FALSE)</f>
        <v>#N/A</v>
      </c>
      <c r="AG239" s="12">
        <f t="shared" si="3"/>
        <v>1</v>
      </c>
    </row>
    <row r="240" spans="1:33" x14ac:dyDescent="0.25">
      <c r="A240" s="14" t="s">
        <v>315</v>
      </c>
      <c r="B240" s="12" t="e">
        <f>VLOOKUP(A240,Austria!F:J,5,FALSE)</f>
        <v>#N/A</v>
      </c>
      <c r="C240" s="12" t="e">
        <f>VLOOKUP(A240,Belgium!F:J,5,FALSE)</f>
        <v>#N/A</v>
      </c>
      <c r="D240" s="12" t="e">
        <f>VLOOKUP(A240,Bulgaria!F:J,5,FALSE)</f>
        <v>#N/A</v>
      </c>
      <c r="E240" s="12" t="e">
        <f>VLOOKUP(A240,Croatia!E:I,5,FALSE)</f>
        <v>#N/A</v>
      </c>
      <c r="F240" s="12" t="e">
        <f>VLOOKUP(A240,Cyprus!F:J,5,FALSE)</f>
        <v>#N/A</v>
      </c>
      <c r="G240" s="12" t="e">
        <v>#N/A</v>
      </c>
      <c r="H240" s="12" t="e">
        <f>VLOOKUP(A240,Denmark!E:I,5,FALSE)</f>
        <v>#N/A</v>
      </c>
      <c r="I240" s="12" t="e">
        <f>VLOOKUP(A240,Estonia!F:J,5,FALSE)</f>
        <v>#N/A</v>
      </c>
      <c r="J240" s="12" t="e">
        <f>VLOOKUP(A240,Finland!C:G,5,FALSE)</f>
        <v>#N/A</v>
      </c>
      <c r="K240" s="12" t="e">
        <f>VLOOKUP(A240,France!F:J,5,FALSE)</f>
        <v>#N/A</v>
      </c>
      <c r="L240" s="12" t="e">
        <f>VLOOKUP(A240,Germany!F:J,5,FALSE)</f>
        <v>#N/A</v>
      </c>
      <c r="M240" s="12" t="e">
        <f>VLOOKUP(A240,Greece!F:J,5,FALSE)</f>
        <v>#N/A</v>
      </c>
      <c r="N240" s="12" t="e">
        <f>VLOOKUP(A240,#REF!,5,FALSE)</f>
        <v>#REF!</v>
      </c>
      <c r="O240" s="12" t="e">
        <v>#N/A</v>
      </c>
      <c r="P240" s="12" t="e">
        <v>#N/A</v>
      </c>
      <c r="Q240" s="12" t="e">
        <f>VLOOKUP(A240,Ireland!F:J,5,FALSE)</f>
        <v>#N/A</v>
      </c>
      <c r="R240" s="12" t="e">
        <v>#N/A</v>
      </c>
      <c r="S240" s="12" t="e">
        <v>#N/A</v>
      </c>
      <c r="T240" s="12" t="e">
        <v>#N/A</v>
      </c>
      <c r="U240" s="12" t="e">
        <f>VLOOKUP(A240,Malta!E:I,5,FALSE)</f>
        <v>#N/A</v>
      </c>
      <c r="V240" s="12" t="e">
        <f>VLOOKUP(A240,Netherlands!F:J,5,FALSE)</f>
        <v>#N/A</v>
      </c>
      <c r="W240" s="12" t="e">
        <f>VLOOKUP(A240,Norway!F:J,5,FALSE)</f>
        <v>#N/A</v>
      </c>
      <c r="X240" s="12" t="e">
        <v>#N/A</v>
      </c>
      <c r="Y240" s="12" t="e">
        <f>VLOOKUP(A240,Poland!F:J,5,FALSE)</f>
        <v>#N/A</v>
      </c>
      <c r="Z240" s="12" t="e">
        <f>VLOOKUP(A240,Portugal!E:I,5,FALSE)</f>
        <v>#N/A</v>
      </c>
      <c r="AA240" s="12" t="e">
        <f>VLOOKUP(A240,Slovakia!F:J,5,FALSE)</f>
        <v>#N/A</v>
      </c>
      <c r="AB240" s="12" t="e">
        <f>VLOOKUP(A240,Slovenia!E:I,5,FALSE)</f>
        <v>#N/A</v>
      </c>
      <c r="AC240" s="12" t="str">
        <f>VLOOKUP(A240,Spain!F:J,5,FALSE)</f>
        <v>X</v>
      </c>
      <c r="AD240" s="12" t="e">
        <f>VLOOKUP(A240,Sweden!F:J,5,FALSE)</f>
        <v>#N/A</v>
      </c>
      <c r="AE240" s="12" t="e">
        <f>VLOOKUP(A240,Switzerland!F:J,5,FALSE)</f>
        <v>#N/A</v>
      </c>
      <c r="AF240" s="12" t="e">
        <f>VLOOKUP(A240,MSP!D:H,5,FALSE)</f>
        <v>#N/A</v>
      </c>
      <c r="AG240" s="12">
        <f t="shared" si="3"/>
        <v>1</v>
      </c>
    </row>
    <row r="241" spans="1:33" x14ac:dyDescent="0.25">
      <c r="A241" s="14" t="s">
        <v>317</v>
      </c>
      <c r="B241" s="12" t="e">
        <f>VLOOKUP(A241,Austria!F:J,5,FALSE)</f>
        <v>#N/A</v>
      </c>
      <c r="C241" s="12" t="e">
        <f>VLOOKUP(A241,Belgium!F:J,5,FALSE)</f>
        <v>#N/A</v>
      </c>
      <c r="D241" s="12" t="e">
        <f>VLOOKUP(A241,Bulgaria!F:J,5,FALSE)</f>
        <v>#N/A</v>
      </c>
      <c r="E241" s="12" t="e">
        <f>VLOOKUP(A241,Croatia!E:I,5,FALSE)</f>
        <v>#N/A</v>
      </c>
      <c r="F241" s="12" t="e">
        <f>VLOOKUP(A241,Cyprus!F:J,5,FALSE)</f>
        <v>#N/A</v>
      </c>
      <c r="G241" s="12" t="e">
        <v>#N/A</v>
      </c>
      <c r="H241" s="12" t="e">
        <f>VLOOKUP(A241,Denmark!E:I,5,FALSE)</f>
        <v>#N/A</v>
      </c>
      <c r="I241" s="12" t="str">
        <f>VLOOKUP(A241,Estonia!F:J,5,FALSE)</f>
        <v>X</v>
      </c>
      <c r="J241" s="12" t="e">
        <f>VLOOKUP(A241,Finland!C:G,5,FALSE)</f>
        <v>#N/A</v>
      </c>
      <c r="K241" s="12" t="e">
        <f>VLOOKUP(A241,France!F:J,5,FALSE)</f>
        <v>#N/A</v>
      </c>
      <c r="L241" s="12" t="e">
        <f>VLOOKUP(A241,Germany!F:J,5,FALSE)</f>
        <v>#N/A</v>
      </c>
      <c r="M241" s="12" t="e">
        <f>VLOOKUP(A241,Greece!F:J,5,FALSE)</f>
        <v>#N/A</v>
      </c>
      <c r="N241" s="12" t="e">
        <f>VLOOKUP(A241,#REF!,5,FALSE)</f>
        <v>#REF!</v>
      </c>
      <c r="O241" s="12" t="e">
        <v>#N/A</v>
      </c>
      <c r="P241" s="12" t="e">
        <v>#N/A</v>
      </c>
      <c r="Q241" s="12" t="e">
        <f>VLOOKUP(A241,Ireland!F:J,5,FALSE)</f>
        <v>#N/A</v>
      </c>
      <c r="R241" s="12" t="e">
        <v>#N/A</v>
      </c>
      <c r="S241" s="12" t="e">
        <v>#N/A</v>
      </c>
      <c r="T241" s="12" t="e">
        <v>#N/A</v>
      </c>
      <c r="U241" s="12" t="e">
        <f>VLOOKUP(A241,Malta!E:I,5,FALSE)</f>
        <v>#N/A</v>
      </c>
      <c r="V241" s="12" t="e">
        <f>VLOOKUP(A241,Netherlands!F:J,5,FALSE)</f>
        <v>#N/A</v>
      </c>
      <c r="W241" s="12" t="e">
        <f>VLOOKUP(A241,Norway!F:J,5,FALSE)</f>
        <v>#N/A</v>
      </c>
      <c r="X241" s="12" t="e">
        <v>#N/A</v>
      </c>
      <c r="Y241" s="12" t="e">
        <f>VLOOKUP(A241,Poland!F:J,5,FALSE)</f>
        <v>#N/A</v>
      </c>
      <c r="Z241" s="12" t="e">
        <f>VLOOKUP(A241,Portugal!E:I,5,FALSE)</f>
        <v>#N/A</v>
      </c>
      <c r="AA241" s="12" t="e">
        <f>VLOOKUP(A241,Slovakia!F:J,5,FALSE)</f>
        <v>#N/A</v>
      </c>
      <c r="AB241" s="12" t="e">
        <f>VLOOKUP(A241,Slovenia!E:I,5,FALSE)</f>
        <v>#N/A</v>
      </c>
      <c r="AC241" s="12" t="e">
        <f>VLOOKUP(A241,Spain!F:J,5,FALSE)</f>
        <v>#N/A</v>
      </c>
      <c r="AD241" s="12" t="e">
        <f>VLOOKUP(A241,Sweden!F:J,5,FALSE)</f>
        <v>#N/A</v>
      </c>
      <c r="AE241" s="12" t="e">
        <f>VLOOKUP(A241,Switzerland!F:J,5,FALSE)</f>
        <v>#N/A</v>
      </c>
      <c r="AF241" s="12" t="e">
        <f>VLOOKUP(A241,MSP!D:H,5,FALSE)</f>
        <v>#N/A</v>
      </c>
      <c r="AG241" s="12">
        <f t="shared" si="3"/>
        <v>1</v>
      </c>
    </row>
    <row r="242" spans="1:33" x14ac:dyDescent="0.25">
      <c r="A242" s="22" t="s">
        <v>319</v>
      </c>
      <c r="B242" s="12" t="e">
        <f>VLOOKUP(A242,Austria!F:J,5,FALSE)</f>
        <v>#N/A</v>
      </c>
      <c r="C242" s="12" t="e">
        <f>VLOOKUP(A242,Belgium!F:J,5,FALSE)</f>
        <v>#N/A</v>
      </c>
      <c r="D242" s="12" t="e">
        <f>VLOOKUP(A242,Bulgaria!F:J,5,FALSE)</f>
        <v>#N/A</v>
      </c>
      <c r="E242" s="12" t="e">
        <f>VLOOKUP(A242,Croatia!E:I,5,FALSE)</f>
        <v>#N/A</v>
      </c>
      <c r="F242" s="12" t="str">
        <f>VLOOKUP(A242,Cyprus!F:J,5,FALSE)</f>
        <v>X</v>
      </c>
      <c r="G242" s="12" t="e">
        <v>#N/A</v>
      </c>
      <c r="H242" s="12" t="e">
        <f>VLOOKUP(A242,Denmark!E:I,5,FALSE)</f>
        <v>#N/A</v>
      </c>
      <c r="I242" s="12" t="e">
        <f>VLOOKUP(A242,Estonia!F:J,5,FALSE)</f>
        <v>#N/A</v>
      </c>
      <c r="J242" s="12" t="e">
        <f>VLOOKUP(A242,Finland!C:G,5,FALSE)</f>
        <v>#N/A</v>
      </c>
      <c r="K242" s="12" t="e">
        <f>VLOOKUP(A242,France!F:J,5,FALSE)</f>
        <v>#N/A</v>
      </c>
      <c r="L242" s="12" t="e">
        <f>VLOOKUP(A242,Germany!F:J,5,FALSE)</f>
        <v>#N/A</v>
      </c>
      <c r="M242" s="12" t="e">
        <f>VLOOKUP(A242,Greece!F:J,5,FALSE)</f>
        <v>#N/A</v>
      </c>
      <c r="N242" s="12" t="e">
        <f>VLOOKUP(A242,#REF!,5,FALSE)</f>
        <v>#REF!</v>
      </c>
      <c r="O242" s="12" t="e">
        <v>#N/A</v>
      </c>
      <c r="P242" s="12" t="e">
        <v>#N/A</v>
      </c>
      <c r="Q242" s="12" t="e">
        <f>VLOOKUP(A242,Ireland!F:J,5,FALSE)</f>
        <v>#N/A</v>
      </c>
      <c r="R242" s="12" t="e">
        <v>#N/A</v>
      </c>
      <c r="S242" s="12" t="e">
        <v>#N/A</v>
      </c>
      <c r="T242" s="12" t="e">
        <v>#N/A</v>
      </c>
      <c r="U242" s="12" t="e">
        <f>VLOOKUP(A242,Malta!E:I,5,FALSE)</f>
        <v>#N/A</v>
      </c>
      <c r="V242" s="12" t="e">
        <f>VLOOKUP(A242,Netherlands!F:J,5,FALSE)</f>
        <v>#N/A</v>
      </c>
      <c r="W242" s="12" t="e">
        <f>VLOOKUP(A242,Norway!F:J,5,FALSE)</f>
        <v>#N/A</v>
      </c>
      <c r="X242" s="12" t="e">
        <v>#N/A</v>
      </c>
      <c r="Y242" s="12" t="e">
        <f>VLOOKUP(A242,Poland!F:J,5,FALSE)</f>
        <v>#N/A</v>
      </c>
      <c r="Z242" s="12" t="e">
        <f>VLOOKUP(A242,Portugal!E:I,5,FALSE)</f>
        <v>#N/A</v>
      </c>
      <c r="AA242" s="12" t="e">
        <f>VLOOKUP(A242,Slovakia!F:J,5,FALSE)</f>
        <v>#N/A</v>
      </c>
      <c r="AB242" s="12" t="e">
        <f>VLOOKUP(A242,Slovenia!E:I,5,FALSE)</f>
        <v>#N/A</v>
      </c>
      <c r="AC242" s="12" t="e">
        <f>VLOOKUP(A242,Spain!F:J,5,FALSE)</f>
        <v>#N/A</v>
      </c>
      <c r="AD242" s="12" t="e">
        <f>VLOOKUP(A242,Sweden!F:J,5,FALSE)</f>
        <v>#N/A</v>
      </c>
      <c r="AE242" s="12" t="e">
        <f>VLOOKUP(A242,Switzerland!F:J,5,FALSE)</f>
        <v>#N/A</v>
      </c>
      <c r="AF242" s="12" t="e">
        <f>VLOOKUP(A242,MSP!D:H,5,FALSE)</f>
        <v>#N/A</v>
      </c>
      <c r="AG242" s="12">
        <f t="shared" si="3"/>
        <v>1</v>
      </c>
    </row>
    <row r="243" spans="1:33" x14ac:dyDescent="0.25">
      <c r="A243" s="14" t="s">
        <v>320</v>
      </c>
      <c r="B243" s="12" t="str">
        <f>VLOOKUP(A243,Austria!F:J,5,FALSE)</f>
        <v>X</v>
      </c>
      <c r="C243" s="12" t="e">
        <f>VLOOKUP(A243,Belgium!F:J,5,FALSE)</f>
        <v>#N/A</v>
      </c>
      <c r="D243" s="12" t="e">
        <f>VLOOKUP(A243,Bulgaria!F:J,5,FALSE)</f>
        <v>#N/A</v>
      </c>
      <c r="E243" s="12" t="e">
        <f>VLOOKUP(A243,Croatia!E:I,5,FALSE)</f>
        <v>#N/A</v>
      </c>
      <c r="F243" s="12" t="e">
        <f>VLOOKUP(A243,Cyprus!F:J,5,FALSE)</f>
        <v>#N/A</v>
      </c>
      <c r="G243" s="12" t="e">
        <v>#N/A</v>
      </c>
      <c r="H243" s="12" t="e">
        <f>VLOOKUP(A243,Denmark!E:I,5,FALSE)</f>
        <v>#N/A</v>
      </c>
      <c r="I243" s="12" t="e">
        <f>VLOOKUP(A243,Estonia!F:J,5,FALSE)</f>
        <v>#N/A</v>
      </c>
      <c r="J243" s="12" t="e">
        <f>VLOOKUP(A243,Finland!C:G,5,FALSE)</f>
        <v>#N/A</v>
      </c>
      <c r="K243" s="12" t="e">
        <f>VLOOKUP(A243,France!F:J,5,FALSE)</f>
        <v>#N/A</v>
      </c>
      <c r="L243" s="12" t="e">
        <f>VLOOKUP(A243,Germany!F:J,5,FALSE)</f>
        <v>#N/A</v>
      </c>
      <c r="M243" s="12" t="e">
        <f>VLOOKUP(A243,Greece!F:J,5,FALSE)</f>
        <v>#N/A</v>
      </c>
      <c r="N243" s="12" t="e">
        <f>VLOOKUP(A243,#REF!,5,FALSE)</f>
        <v>#REF!</v>
      </c>
      <c r="O243" s="12" t="e">
        <v>#N/A</v>
      </c>
      <c r="P243" s="12" t="e">
        <v>#N/A</v>
      </c>
      <c r="Q243" s="12" t="e">
        <f>VLOOKUP(A243,Ireland!F:J,5,FALSE)</f>
        <v>#N/A</v>
      </c>
      <c r="R243" s="12" t="e">
        <v>#N/A</v>
      </c>
      <c r="S243" s="12" t="e">
        <v>#N/A</v>
      </c>
      <c r="T243" s="12" t="e">
        <v>#N/A</v>
      </c>
      <c r="U243" s="12" t="e">
        <f>VLOOKUP(A243,Malta!E:I,5,FALSE)</f>
        <v>#N/A</v>
      </c>
      <c r="V243" s="12" t="e">
        <f>VLOOKUP(A243,Netherlands!F:J,5,FALSE)</f>
        <v>#N/A</v>
      </c>
      <c r="W243" s="12" t="e">
        <f>VLOOKUP(A243,Norway!F:J,5,FALSE)</f>
        <v>#N/A</v>
      </c>
      <c r="X243" s="12" t="e">
        <v>#N/A</v>
      </c>
      <c r="Y243" s="12" t="e">
        <f>VLOOKUP(A243,Poland!F:J,5,FALSE)</f>
        <v>#N/A</v>
      </c>
      <c r="Z243" s="12" t="e">
        <f>VLOOKUP(A243,Portugal!E:I,5,FALSE)</f>
        <v>#N/A</v>
      </c>
      <c r="AA243" s="12" t="e">
        <f>VLOOKUP(A243,Slovakia!F:J,5,FALSE)</f>
        <v>#N/A</v>
      </c>
      <c r="AB243" s="12" t="e">
        <f>VLOOKUP(A243,Slovenia!E:I,5,FALSE)</f>
        <v>#N/A</v>
      </c>
      <c r="AC243" s="12" t="e">
        <f>VLOOKUP(A243,Spain!F:J,5,FALSE)</f>
        <v>#N/A</v>
      </c>
      <c r="AD243" s="12" t="e">
        <f>VLOOKUP(A243,Sweden!F:J,5,FALSE)</f>
        <v>#N/A</v>
      </c>
      <c r="AE243" s="12" t="e">
        <f>VLOOKUP(A243,Switzerland!F:J,5,FALSE)</f>
        <v>#N/A</v>
      </c>
      <c r="AF243" s="12" t="e">
        <f>VLOOKUP(A243,MSP!D:H,5,FALSE)</f>
        <v>#N/A</v>
      </c>
      <c r="AG243" s="12">
        <f t="shared" si="3"/>
        <v>1</v>
      </c>
    </row>
    <row r="244" spans="1:33" x14ac:dyDescent="0.25">
      <c r="A244" s="14" t="s">
        <v>323</v>
      </c>
      <c r="B244" s="12" t="e">
        <f>VLOOKUP(A244,Austria!F:J,5,FALSE)</f>
        <v>#N/A</v>
      </c>
      <c r="C244" s="12" t="e">
        <f>VLOOKUP(A244,Belgium!F:J,5,FALSE)</f>
        <v>#N/A</v>
      </c>
      <c r="D244" s="12" t="e">
        <f>VLOOKUP(A244,Bulgaria!F:J,5,FALSE)</f>
        <v>#N/A</v>
      </c>
      <c r="E244" s="12" t="e">
        <f>VLOOKUP(A244,Croatia!E:I,5,FALSE)</f>
        <v>#N/A</v>
      </c>
      <c r="F244" s="12" t="e">
        <f>VLOOKUP(A244,Cyprus!F:J,5,FALSE)</f>
        <v>#N/A</v>
      </c>
      <c r="G244" s="12" t="e">
        <v>#N/A</v>
      </c>
      <c r="H244" s="12" t="e">
        <f>VLOOKUP(A244,Denmark!E:I,5,FALSE)</f>
        <v>#N/A</v>
      </c>
      <c r="I244" s="12" t="e">
        <f>VLOOKUP(A244,Estonia!F:J,5,FALSE)</f>
        <v>#N/A</v>
      </c>
      <c r="J244" s="12" t="e">
        <f>VLOOKUP(A244,Finland!C:G,5,FALSE)</f>
        <v>#N/A</v>
      </c>
      <c r="K244" s="12" t="e">
        <f>VLOOKUP(A244,France!F:J,5,FALSE)</f>
        <v>#N/A</v>
      </c>
      <c r="L244" s="12" t="e">
        <f>VLOOKUP(A244,Germany!F:J,5,FALSE)</f>
        <v>#N/A</v>
      </c>
      <c r="M244" s="12" t="str">
        <f>VLOOKUP(A244,Greece!F:J,5,FALSE)</f>
        <v>X</v>
      </c>
      <c r="N244" s="12" t="e">
        <f>VLOOKUP(A244,#REF!,5,FALSE)</f>
        <v>#REF!</v>
      </c>
      <c r="O244" s="12" t="e">
        <v>#N/A</v>
      </c>
      <c r="P244" s="12" t="e">
        <v>#N/A</v>
      </c>
      <c r="Q244" s="12" t="e">
        <f>VLOOKUP(A244,Ireland!F:J,5,FALSE)</f>
        <v>#N/A</v>
      </c>
      <c r="R244" s="12" t="e">
        <v>#N/A</v>
      </c>
      <c r="S244" s="12" t="e">
        <v>#N/A</v>
      </c>
      <c r="T244" s="12" t="e">
        <v>#N/A</v>
      </c>
      <c r="U244" s="12" t="e">
        <f>VLOOKUP(A244,Malta!E:I,5,FALSE)</f>
        <v>#N/A</v>
      </c>
      <c r="V244" s="12" t="e">
        <f>VLOOKUP(A244,Netherlands!F:J,5,FALSE)</f>
        <v>#N/A</v>
      </c>
      <c r="W244" s="12" t="e">
        <f>VLOOKUP(A244,Norway!F:J,5,FALSE)</f>
        <v>#N/A</v>
      </c>
      <c r="X244" s="12" t="e">
        <v>#N/A</v>
      </c>
      <c r="Y244" s="12" t="e">
        <f>VLOOKUP(A244,Poland!F:J,5,FALSE)</f>
        <v>#N/A</v>
      </c>
      <c r="Z244" s="12" t="e">
        <f>VLOOKUP(A244,Portugal!E:I,5,FALSE)</f>
        <v>#N/A</v>
      </c>
      <c r="AA244" s="12" t="e">
        <f>VLOOKUP(A244,Slovakia!F:J,5,FALSE)</f>
        <v>#N/A</v>
      </c>
      <c r="AB244" s="12" t="e">
        <f>VLOOKUP(A244,Slovenia!E:I,5,FALSE)</f>
        <v>#N/A</v>
      </c>
      <c r="AC244" s="12" t="e">
        <f>VLOOKUP(A244,Spain!F:J,5,FALSE)</f>
        <v>#N/A</v>
      </c>
      <c r="AD244" s="12" t="e">
        <f>VLOOKUP(A244,Sweden!F:J,5,FALSE)</f>
        <v>#N/A</v>
      </c>
      <c r="AE244" s="12" t="e">
        <f>VLOOKUP(A244,Switzerland!F:J,5,FALSE)</f>
        <v>#N/A</v>
      </c>
      <c r="AF244" s="12" t="e">
        <f>VLOOKUP(A244,MSP!D:H,5,FALSE)</f>
        <v>#N/A</v>
      </c>
      <c r="AG244" s="12">
        <f t="shared" si="3"/>
        <v>1</v>
      </c>
    </row>
    <row r="245" spans="1:33" x14ac:dyDescent="0.25">
      <c r="A245" s="22" t="s">
        <v>337</v>
      </c>
      <c r="B245" s="12" t="str">
        <f>VLOOKUP(A245,Austria!F:J,5,FALSE)</f>
        <v>X</v>
      </c>
      <c r="C245" s="12" t="e">
        <f>VLOOKUP(A245,Belgium!F:J,5,FALSE)</f>
        <v>#N/A</v>
      </c>
      <c r="D245" s="12" t="e">
        <f>VLOOKUP(A245,Bulgaria!F:J,5,FALSE)</f>
        <v>#N/A</v>
      </c>
      <c r="E245" s="12" t="e">
        <f>VLOOKUP(A245,Croatia!E:I,5,FALSE)</f>
        <v>#N/A</v>
      </c>
      <c r="F245" s="12" t="e">
        <f>VLOOKUP(A245,Cyprus!F:J,5,FALSE)</f>
        <v>#N/A</v>
      </c>
      <c r="G245" s="12" t="e">
        <v>#N/A</v>
      </c>
      <c r="H245" s="12" t="e">
        <f>VLOOKUP(A245,Denmark!E:I,5,FALSE)</f>
        <v>#N/A</v>
      </c>
      <c r="I245" s="12" t="e">
        <f>VLOOKUP(A245,Estonia!F:J,5,FALSE)</f>
        <v>#N/A</v>
      </c>
      <c r="J245" s="12" t="e">
        <f>VLOOKUP(A245,Finland!C:G,5,FALSE)</f>
        <v>#N/A</v>
      </c>
      <c r="K245" s="12" t="e">
        <f>VLOOKUP(A245,France!F:J,5,FALSE)</f>
        <v>#N/A</v>
      </c>
      <c r="L245" s="12" t="e">
        <f>VLOOKUP(A245,Germany!F:J,5,FALSE)</f>
        <v>#N/A</v>
      </c>
      <c r="M245" s="12" t="e">
        <f>VLOOKUP(A245,Greece!F:J,5,FALSE)</f>
        <v>#N/A</v>
      </c>
      <c r="N245" s="12" t="e">
        <f>VLOOKUP(A245,#REF!,5,FALSE)</f>
        <v>#REF!</v>
      </c>
      <c r="O245" s="12" t="e">
        <v>#N/A</v>
      </c>
      <c r="P245" s="12" t="e">
        <v>#N/A</v>
      </c>
      <c r="Q245" s="12" t="e">
        <f>VLOOKUP(A245,Ireland!F:J,5,FALSE)</f>
        <v>#N/A</v>
      </c>
      <c r="R245" s="12" t="e">
        <v>#N/A</v>
      </c>
      <c r="S245" s="12" t="e">
        <v>#N/A</v>
      </c>
      <c r="T245" s="12" t="e">
        <v>#N/A</v>
      </c>
      <c r="U245" s="12" t="e">
        <f>VLOOKUP(A245,Malta!E:I,5,FALSE)</f>
        <v>#N/A</v>
      </c>
      <c r="V245" s="12" t="e">
        <f>VLOOKUP(A245,Netherlands!F:J,5,FALSE)</f>
        <v>#N/A</v>
      </c>
      <c r="W245" s="12" t="e">
        <f>VLOOKUP(A245,Norway!F:J,5,FALSE)</f>
        <v>#N/A</v>
      </c>
      <c r="X245" s="12" t="e">
        <v>#N/A</v>
      </c>
      <c r="Y245" s="12" t="e">
        <f>VLOOKUP(A245,Poland!F:J,5,FALSE)</f>
        <v>#N/A</v>
      </c>
      <c r="Z245" s="12" t="e">
        <f>VLOOKUP(A245,Portugal!E:I,5,FALSE)</f>
        <v>#N/A</v>
      </c>
      <c r="AA245" s="12" t="e">
        <f>VLOOKUP(A245,Slovakia!F:J,5,FALSE)</f>
        <v>#N/A</v>
      </c>
      <c r="AB245" s="12" t="e">
        <f>VLOOKUP(A245,Slovenia!E:I,5,FALSE)</f>
        <v>#N/A</v>
      </c>
      <c r="AC245" s="12" t="e">
        <f>VLOOKUP(A245,Spain!F:J,5,FALSE)</f>
        <v>#N/A</v>
      </c>
      <c r="AD245" s="12" t="e">
        <f>VLOOKUP(A245,Sweden!F:J,5,FALSE)</f>
        <v>#N/A</v>
      </c>
      <c r="AE245" s="12" t="e">
        <f>VLOOKUP(A245,Switzerland!F:J,5,FALSE)</f>
        <v>#N/A</v>
      </c>
      <c r="AF245" s="12" t="e">
        <f>VLOOKUP(A245,MSP!D:H,5,FALSE)</f>
        <v>#N/A</v>
      </c>
      <c r="AG245" s="12">
        <f t="shared" si="3"/>
        <v>1</v>
      </c>
    </row>
    <row r="246" spans="1:33" x14ac:dyDescent="0.25">
      <c r="A246" s="14" t="s">
        <v>338</v>
      </c>
      <c r="B246" s="12" t="str">
        <f>VLOOKUP(A246,Austria!F:J,5,FALSE)</f>
        <v>X</v>
      </c>
      <c r="C246" s="12" t="e">
        <f>VLOOKUP(A246,Belgium!F:J,5,FALSE)</f>
        <v>#N/A</v>
      </c>
      <c r="D246" s="12" t="e">
        <f>VLOOKUP(A246,Bulgaria!F:J,5,FALSE)</f>
        <v>#N/A</v>
      </c>
      <c r="E246" s="12" t="e">
        <f>VLOOKUP(A246,Croatia!E:I,5,FALSE)</f>
        <v>#N/A</v>
      </c>
      <c r="F246" s="12" t="e">
        <f>VLOOKUP(A246,Cyprus!F:J,5,FALSE)</f>
        <v>#N/A</v>
      </c>
      <c r="G246" s="12" t="e">
        <v>#N/A</v>
      </c>
      <c r="H246" s="12" t="e">
        <f>VLOOKUP(A246,Denmark!E:I,5,FALSE)</f>
        <v>#N/A</v>
      </c>
      <c r="I246" s="12" t="e">
        <f>VLOOKUP(A246,Estonia!F:J,5,FALSE)</f>
        <v>#N/A</v>
      </c>
      <c r="J246" s="12" t="e">
        <f>VLOOKUP(A246,Finland!C:G,5,FALSE)</f>
        <v>#N/A</v>
      </c>
      <c r="K246" s="12" t="e">
        <f>VLOOKUP(A246,France!F:J,5,FALSE)</f>
        <v>#N/A</v>
      </c>
      <c r="L246" s="12" t="e">
        <f>VLOOKUP(A246,Germany!F:J,5,FALSE)</f>
        <v>#N/A</v>
      </c>
      <c r="M246" s="12" t="e">
        <f>VLOOKUP(A246,Greece!F:J,5,FALSE)</f>
        <v>#N/A</v>
      </c>
      <c r="N246" s="12" t="e">
        <f>VLOOKUP(A246,#REF!,5,FALSE)</f>
        <v>#REF!</v>
      </c>
      <c r="O246" s="12" t="e">
        <v>#N/A</v>
      </c>
      <c r="P246" s="12" t="e">
        <v>#N/A</v>
      </c>
      <c r="Q246" s="12" t="e">
        <f>VLOOKUP(A246,Ireland!F:J,5,FALSE)</f>
        <v>#N/A</v>
      </c>
      <c r="R246" s="12" t="e">
        <v>#N/A</v>
      </c>
      <c r="S246" s="12" t="e">
        <v>#N/A</v>
      </c>
      <c r="T246" s="12" t="e">
        <v>#N/A</v>
      </c>
      <c r="U246" s="12" t="e">
        <f>VLOOKUP(A246,Malta!E:I,5,FALSE)</f>
        <v>#N/A</v>
      </c>
      <c r="V246" s="12" t="e">
        <f>VLOOKUP(A246,Netherlands!F:J,5,FALSE)</f>
        <v>#N/A</v>
      </c>
      <c r="W246" s="12" t="e">
        <f>VLOOKUP(A246,Norway!F:J,5,FALSE)</f>
        <v>#N/A</v>
      </c>
      <c r="X246" s="12" t="e">
        <v>#N/A</v>
      </c>
      <c r="Y246" s="12" t="e">
        <f>VLOOKUP(A246,Poland!F:J,5,FALSE)</f>
        <v>#N/A</v>
      </c>
      <c r="Z246" s="12" t="e">
        <f>VLOOKUP(A246,Portugal!E:I,5,FALSE)</f>
        <v>#N/A</v>
      </c>
      <c r="AA246" s="12" t="e">
        <f>VLOOKUP(A246,Slovakia!F:J,5,FALSE)</f>
        <v>#N/A</v>
      </c>
      <c r="AB246" s="12" t="e">
        <f>VLOOKUP(A246,Slovenia!E:I,5,FALSE)</f>
        <v>#N/A</v>
      </c>
      <c r="AC246" s="12" t="e">
        <f>VLOOKUP(A246,Spain!F:J,5,FALSE)</f>
        <v>#N/A</v>
      </c>
      <c r="AD246" s="12" t="e">
        <f>VLOOKUP(A246,Sweden!F:J,5,FALSE)</f>
        <v>#N/A</v>
      </c>
      <c r="AE246" s="12" t="e">
        <f>VLOOKUP(A246,Switzerland!F:J,5,FALSE)</f>
        <v>#N/A</v>
      </c>
      <c r="AF246" s="12" t="e">
        <f>VLOOKUP(A246,MSP!D:H,5,FALSE)</f>
        <v>#N/A</v>
      </c>
      <c r="AG246" s="12">
        <f t="shared" si="3"/>
        <v>1</v>
      </c>
    </row>
    <row r="247" spans="1:33" x14ac:dyDescent="0.25">
      <c r="A247" s="14" t="s">
        <v>339</v>
      </c>
      <c r="B247" s="12" t="e">
        <f>VLOOKUP(A247,Austria!F:J,5,FALSE)</f>
        <v>#N/A</v>
      </c>
      <c r="C247" s="12" t="e">
        <f>VLOOKUP(A247,Belgium!F:J,5,FALSE)</f>
        <v>#N/A</v>
      </c>
      <c r="D247" s="12" t="e">
        <f>VLOOKUP(A247,Bulgaria!F:J,5,FALSE)</f>
        <v>#N/A</v>
      </c>
      <c r="E247" s="12" t="e">
        <f>VLOOKUP(A247,Croatia!E:I,5,FALSE)</f>
        <v>#N/A</v>
      </c>
      <c r="F247" s="12" t="e">
        <f>VLOOKUP(A247,Cyprus!F:J,5,FALSE)</f>
        <v>#N/A</v>
      </c>
      <c r="G247" s="12" t="e">
        <v>#N/A</v>
      </c>
      <c r="H247" s="12" t="e">
        <f>VLOOKUP(A247,Denmark!E:I,5,FALSE)</f>
        <v>#N/A</v>
      </c>
      <c r="I247" s="12" t="e">
        <f>VLOOKUP(A247,Estonia!F:J,5,FALSE)</f>
        <v>#N/A</v>
      </c>
      <c r="J247" s="12" t="e">
        <f>VLOOKUP(A247,Finland!C:G,5,FALSE)</f>
        <v>#N/A</v>
      </c>
      <c r="K247" s="12" t="str">
        <f>VLOOKUP(A247,France!F:J,5,FALSE)</f>
        <v>X</v>
      </c>
      <c r="L247" s="12" t="e">
        <f>VLOOKUP(A247,Germany!F:J,5,FALSE)</f>
        <v>#N/A</v>
      </c>
      <c r="M247" s="12" t="e">
        <f>VLOOKUP(A247,Greece!F:J,5,FALSE)</f>
        <v>#N/A</v>
      </c>
      <c r="N247" s="12" t="e">
        <f>VLOOKUP(A247,#REF!,5,FALSE)</f>
        <v>#REF!</v>
      </c>
      <c r="O247" s="12" t="e">
        <v>#N/A</v>
      </c>
      <c r="P247" s="12" t="e">
        <v>#N/A</v>
      </c>
      <c r="Q247" s="12" t="e">
        <f>VLOOKUP(A247,Ireland!F:J,5,FALSE)</f>
        <v>#N/A</v>
      </c>
      <c r="R247" s="12" t="e">
        <v>#N/A</v>
      </c>
      <c r="S247" s="12" t="e">
        <v>#N/A</v>
      </c>
      <c r="T247" s="12" t="e">
        <v>#N/A</v>
      </c>
      <c r="U247" s="12" t="e">
        <f>VLOOKUP(A247,Malta!E:I,5,FALSE)</f>
        <v>#N/A</v>
      </c>
      <c r="V247" s="12" t="e">
        <f>VLOOKUP(A247,Netherlands!F:J,5,FALSE)</f>
        <v>#N/A</v>
      </c>
      <c r="W247" s="12" t="e">
        <f>VLOOKUP(A247,Norway!F:J,5,FALSE)</f>
        <v>#N/A</v>
      </c>
      <c r="X247" s="12" t="e">
        <v>#N/A</v>
      </c>
      <c r="Y247" s="12" t="e">
        <f>VLOOKUP(A247,Poland!F:J,5,FALSE)</f>
        <v>#N/A</v>
      </c>
      <c r="Z247" s="12" t="e">
        <f>VLOOKUP(A247,Portugal!E:I,5,FALSE)</f>
        <v>#N/A</v>
      </c>
      <c r="AA247" s="12" t="e">
        <f>VLOOKUP(A247,Slovakia!F:J,5,FALSE)</f>
        <v>#N/A</v>
      </c>
      <c r="AB247" s="12" t="e">
        <f>VLOOKUP(A247,Slovenia!E:I,5,FALSE)</f>
        <v>#N/A</v>
      </c>
      <c r="AC247" s="12" t="e">
        <f>VLOOKUP(A247,Spain!F:J,5,FALSE)</f>
        <v>#N/A</v>
      </c>
      <c r="AD247" s="12" t="e">
        <f>VLOOKUP(A247,Sweden!F:J,5,FALSE)</f>
        <v>#N/A</v>
      </c>
      <c r="AE247" s="12" t="e">
        <f>VLOOKUP(A247,Switzerland!F:J,5,FALSE)</f>
        <v>#N/A</v>
      </c>
      <c r="AF247" s="12" t="e">
        <f>VLOOKUP(A247,MSP!D:H,5,FALSE)</f>
        <v>#N/A</v>
      </c>
      <c r="AG247" s="12">
        <f t="shared" si="3"/>
        <v>1</v>
      </c>
    </row>
    <row r="248" spans="1:33" x14ac:dyDescent="0.25">
      <c r="A248" s="14" t="s">
        <v>341</v>
      </c>
      <c r="B248" s="12" t="e">
        <f>VLOOKUP(A248,Austria!F:J,5,FALSE)</f>
        <v>#N/A</v>
      </c>
      <c r="C248" s="12" t="e">
        <f>VLOOKUP(A248,Belgium!F:J,5,FALSE)</f>
        <v>#N/A</v>
      </c>
      <c r="D248" s="12" t="e">
        <f>VLOOKUP(A248,Bulgaria!F:J,5,FALSE)</f>
        <v>#N/A</v>
      </c>
      <c r="E248" s="12" t="e">
        <f>VLOOKUP(A248,Croatia!E:I,5,FALSE)</f>
        <v>#N/A</v>
      </c>
      <c r="F248" s="12" t="e">
        <f>VLOOKUP(A248,Cyprus!F:J,5,FALSE)</f>
        <v>#N/A</v>
      </c>
      <c r="G248" s="12" t="e">
        <v>#N/A</v>
      </c>
      <c r="H248" s="12" t="e">
        <f>VLOOKUP(A248,Denmark!E:I,5,FALSE)</f>
        <v>#N/A</v>
      </c>
      <c r="I248" s="12" t="e">
        <f>VLOOKUP(A248,Estonia!F:J,5,FALSE)</f>
        <v>#N/A</v>
      </c>
      <c r="J248" s="12" t="e">
        <f>VLOOKUP(A248,Finland!C:G,5,FALSE)</f>
        <v>#N/A</v>
      </c>
      <c r="K248" s="12" t="e">
        <f>VLOOKUP(A248,France!F:J,5,FALSE)</f>
        <v>#N/A</v>
      </c>
      <c r="L248" s="12" t="e">
        <f>VLOOKUP(A248,Germany!F:J,5,FALSE)</f>
        <v>#N/A</v>
      </c>
      <c r="M248" s="12" t="e">
        <f>VLOOKUP(A248,Greece!F:J,5,FALSE)</f>
        <v>#N/A</v>
      </c>
      <c r="N248" s="12" t="e">
        <f>VLOOKUP(A248,#REF!,5,FALSE)</f>
        <v>#REF!</v>
      </c>
      <c r="O248" s="12" t="e">
        <v>#N/A</v>
      </c>
      <c r="P248" s="12" t="e">
        <v>#N/A</v>
      </c>
      <c r="Q248" s="12" t="e">
        <f>VLOOKUP(A248,Ireland!F:J,5,FALSE)</f>
        <v>#N/A</v>
      </c>
      <c r="R248" s="12" t="e">
        <v>#N/A</v>
      </c>
      <c r="S248" s="12" t="e">
        <v>#N/A</v>
      </c>
      <c r="T248" s="12" t="e">
        <v>#N/A</v>
      </c>
      <c r="U248" s="12" t="e">
        <f>VLOOKUP(A248,Malta!E:I,5,FALSE)</f>
        <v>#N/A</v>
      </c>
      <c r="V248" s="12" t="e">
        <f>VLOOKUP(A248,Netherlands!F:J,5,FALSE)</f>
        <v>#N/A</v>
      </c>
      <c r="W248" s="12" t="e">
        <f>VLOOKUP(A248,Norway!F:J,5,FALSE)</f>
        <v>#N/A</v>
      </c>
      <c r="X248" s="12" t="e">
        <v>#N/A</v>
      </c>
      <c r="Y248" s="12" t="e">
        <f>VLOOKUP(A248,Poland!F:J,5,FALSE)</f>
        <v>#N/A</v>
      </c>
      <c r="Z248" s="12" t="str">
        <f>VLOOKUP(A248,Portugal!E:I,5,FALSE)</f>
        <v>X</v>
      </c>
      <c r="AA248" s="12" t="e">
        <f>VLOOKUP(A248,Slovakia!F:J,5,FALSE)</f>
        <v>#N/A</v>
      </c>
      <c r="AB248" s="12" t="e">
        <f>VLOOKUP(A248,Slovenia!E:I,5,FALSE)</f>
        <v>#N/A</v>
      </c>
      <c r="AC248" s="12" t="e">
        <f>VLOOKUP(A248,Spain!F:J,5,FALSE)</f>
        <v>#N/A</v>
      </c>
      <c r="AD248" s="12" t="e">
        <f>VLOOKUP(A248,Sweden!F:J,5,FALSE)</f>
        <v>#N/A</v>
      </c>
      <c r="AE248" s="12" t="e">
        <f>VLOOKUP(A248,Switzerland!F:J,5,FALSE)</f>
        <v>#N/A</v>
      </c>
      <c r="AF248" s="12" t="e">
        <f>VLOOKUP(A248,MSP!D:H,5,FALSE)</f>
        <v>#N/A</v>
      </c>
      <c r="AG248" s="12">
        <f t="shared" si="3"/>
        <v>1</v>
      </c>
    </row>
    <row r="249" spans="1:33" x14ac:dyDescent="0.25">
      <c r="A249" s="22" t="s">
        <v>342</v>
      </c>
      <c r="B249" s="12" t="e">
        <f>VLOOKUP(A249,Austria!F:J,5,FALSE)</f>
        <v>#N/A</v>
      </c>
      <c r="C249" s="12" t="e">
        <f>VLOOKUP(A249,Belgium!F:J,5,FALSE)</f>
        <v>#N/A</v>
      </c>
      <c r="D249" s="12" t="e">
        <f>VLOOKUP(A249,Bulgaria!F:J,5,FALSE)</f>
        <v>#N/A</v>
      </c>
      <c r="E249" s="12" t="e">
        <f>VLOOKUP(A249,Croatia!E:I,5,FALSE)</f>
        <v>#N/A</v>
      </c>
      <c r="F249" s="12" t="str">
        <f>VLOOKUP(A249,Cyprus!F:J,5,FALSE)</f>
        <v>X</v>
      </c>
      <c r="G249" s="12" t="e">
        <v>#N/A</v>
      </c>
      <c r="H249" s="12" t="e">
        <f>VLOOKUP(A249,Denmark!E:I,5,FALSE)</f>
        <v>#N/A</v>
      </c>
      <c r="I249" s="12" t="e">
        <f>VLOOKUP(A249,Estonia!F:J,5,FALSE)</f>
        <v>#N/A</v>
      </c>
      <c r="J249" s="12" t="e">
        <f>VLOOKUP(A249,Finland!C:G,5,FALSE)</f>
        <v>#N/A</v>
      </c>
      <c r="K249" s="12" t="e">
        <f>VLOOKUP(A249,France!F:J,5,FALSE)</f>
        <v>#N/A</v>
      </c>
      <c r="L249" s="12" t="e">
        <f>VLOOKUP(A249,Germany!F:J,5,FALSE)</f>
        <v>#N/A</v>
      </c>
      <c r="M249" s="12" t="e">
        <f>VLOOKUP(A249,Greece!F:J,5,FALSE)</f>
        <v>#N/A</v>
      </c>
      <c r="N249" s="12" t="e">
        <f>VLOOKUP(A249,#REF!,5,FALSE)</f>
        <v>#REF!</v>
      </c>
      <c r="O249" s="12" t="e">
        <v>#N/A</v>
      </c>
      <c r="P249" s="12" t="e">
        <v>#N/A</v>
      </c>
      <c r="Q249" s="12" t="e">
        <f>VLOOKUP(A249,Ireland!F:J,5,FALSE)</f>
        <v>#N/A</v>
      </c>
      <c r="R249" s="12" t="e">
        <v>#N/A</v>
      </c>
      <c r="S249" s="12" t="e">
        <v>#N/A</v>
      </c>
      <c r="T249" s="12" t="e">
        <v>#N/A</v>
      </c>
      <c r="U249" s="12" t="e">
        <f>VLOOKUP(A249,Malta!E:I,5,FALSE)</f>
        <v>#N/A</v>
      </c>
      <c r="V249" s="12" t="e">
        <f>VLOOKUP(A249,Netherlands!F:J,5,FALSE)</f>
        <v>#N/A</v>
      </c>
      <c r="W249" s="12" t="e">
        <f>VLOOKUP(A249,Norway!F:J,5,FALSE)</f>
        <v>#N/A</v>
      </c>
      <c r="X249" s="12" t="e">
        <v>#N/A</v>
      </c>
      <c r="Y249" s="12" t="e">
        <f>VLOOKUP(A249,Poland!F:J,5,FALSE)</f>
        <v>#N/A</v>
      </c>
      <c r="Z249" s="12" t="e">
        <f>VLOOKUP(A249,Portugal!E:I,5,FALSE)</f>
        <v>#N/A</v>
      </c>
      <c r="AA249" s="12" t="e">
        <f>VLOOKUP(A249,Slovakia!F:J,5,FALSE)</f>
        <v>#N/A</v>
      </c>
      <c r="AB249" s="12" t="e">
        <f>VLOOKUP(A249,Slovenia!E:I,5,FALSE)</f>
        <v>#N/A</v>
      </c>
      <c r="AC249" s="12" t="e">
        <f>VLOOKUP(A249,Spain!F:J,5,FALSE)</f>
        <v>#N/A</v>
      </c>
      <c r="AD249" s="12" t="e">
        <f>VLOOKUP(A249,Sweden!F:J,5,FALSE)</f>
        <v>#N/A</v>
      </c>
      <c r="AE249" s="12" t="e">
        <f>VLOOKUP(A249,Switzerland!F:J,5,FALSE)</f>
        <v>#N/A</v>
      </c>
      <c r="AF249" s="12" t="e">
        <f>VLOOKUP(A249,MSP!D:H,5,FALSE)</f>
        <v>#N/A</v>
      </c>
      <c r="AG249" s="12">
        <f t="shared" si="3"/>
        <v>1</v>
      </c>
    </row>
    <row r="250" spans="1:33" x14ac:dyDescent="0.25">
      <c r="A250" s="14" t="s">
        <v>344</v>
      </c>
      <c r="B250" s="12" t="e">
        <f>VLOOKUP(A250,Austria!F:J,5,FALSE)</f>
        <v>#N/A</v>
      </c>
      <c r="C250" s="12" t="e">
        <f>VLOOKUP(A250,Belgium!F:J,5,FALSE)</f>
        <v>#N/A</v>
      </c>
      <c r="D250" s="12" t="e">
        <f>VLOOKUP(A250,Bulgaria!F:J,5,FALSE)</f>
        <v>#N/A</v>
      </c>
      <c r="E250" s="12" t="e">
        <f>VLOOKUP(A250,Croatia!E:I,5,FALSE)</f>
        <v>#N/A</v>
      </c>
      <c r="F250" s="12" t="e">
        <f>VLOOKUP(A250,Cyprus!F:J,5,FALSE)</f>
        <v>#N/A</v>
      </c>
      <c r="G250" s="12" t="e">
        <v>#N/A</v>
      </c>
      <c r="H250" s="12" t="e">
        <f>VLOOKUP(A250,Denmark!E:I,5,FALSE)</f>
        <v>#N/A</v>
      </c>
      <c r="I250" s="12" t="e">
        <f>VLOOKUP(A250,Estonia!F:J,5,FALSE)</f>
        <v>#N/A</v>
      </c>
      <c r="J250" s="12" t="e">
        <f>VLOOKUP(A250,Finland!C:G,5,FALSE)</f>
        <v>#N/A</v>
      </c>
      <c r="K250" s="12" t="e">
        <f>VLOOKUP(A250,France!F:J,5,FALSE)</f>
        <v>#N/A</v>
      </c>
      <c r="L250" s="12" t="e">
        <f>VLOOKUP(A250,Germany!F:J,5,FALSE)</f>
        <v>#N/A</v>
      </c>
      <c r="M250" s="12" t="e">
        <f>VLOOKUP(A250,Greece!F:J,5,FALSE)</f>
        <v>#N/A</v>
      </c>
      <c r="N250" s="12" t="e">
        <f>VLOOKUP(A250,#REF!,5,FALSE)</f>
        <v>#REF!</v>
      </c>
      <c r="O250" s="12" t="e">
        <v>#N/A</v>
      </c>
      <c r="P250" s="12" t="e">
        <v>#N/A</v>
      </c>
      <c r="Q250" s="12" t="e">
        <f>VLOOKUP(A250,Ireland!F:J,5,FALSE)</f>
        <v>#N/A</v>
      </c>
      <c r="R250" s="12" t="e">
        <v>#N/A</v>
      </c>
      <c r="S250" s="12" t="e">
        <v>#N/A</v>
      </c>
      <c r="T250" s="12" t="e">
        <v>#N/A</v>
      </c>
      <c r="U250" s="12" t="e">
        <f>VLOOKUP(A250,Malta!E:I,5,FALSE)</f>
        <v>#N/A</v>
      </c>
      <c r="V250" s="12" t="e">
        <f>VLOOKUP(A250,Netherlands!F:J,5,FALSE)</f>
        <v>#N/A</v>
      </c>
      <c r="W250" s="12" t="e">
        <f>VLOOKUP(A250,Norway!F:J,5,FALSE)</f>
        <v>#N/A</v>
      </c>
      <c r="X250" s="12" t="e">
        <v>#N/A</v>
      </c>
      <c r="Y250" s="12" t="e">
        <f>VLOOKUP(A250,Poland!F:J,5,FALSE)</f>
        <v>#N/A</v>
      </c>
      <c r="Z250" s="12" t="e">
        <f>VLOOKUP(A250,Portugal!E:I,5,FALSE)</f>
        <v>#N/A</v>
      </c>
      <c r="AA250" s="12" t="e">
        <f>VLOOKUP(A250,Slovakia!F:J,5,FALSE)</f>
        <v>#N/A</v>
      </c>
      <c r="AB250" s="12" t="str">
        <f>VLOOKUP(A250,Slovenia!E:I,5,FALSE)</f>
        <v>X</v>
      </c>
      <c r="AC250" s="12" t="e">
        <f>VLOOKUP(A250,Spain!F:J,5,FALSE)</f>
        <v>#N/A</v>
      </c>
      <c r="AD250" s="12" t="e">
        <f>VLOOKUP(A250,Sweden!F:J,5,FALSE)</f>
        <v>#N/A</v>
      </c>
      <c r="AE250" s="12" t="e">
        <f>VLOOKUP(A250,Switzerland!F:J,5,FALSE)</f>
        <v>#N/A</v>
      </c>
      <c r="AF250" s="12" t="e">
        <f>VLOOKUP(A250,MSP!D:H,5,FALSE)</f>
        <v>#N/A</v>
      </c>
      <c r="AG250" s="12">
        <f t="shared" si="3"/>
        <v>1</v>
      </c>
    </row>
    <row r="251" spans="1:33" x14ac:dyDescent="0.25">
      <c r="A251" s="22" t="s">
        <v>345</v>
      </c>
      <c r="B251" s="12" t="e">
        <f>VLOOKUP(A251,Austria!F:J,5,FALSE)</f>
        <v>#N/A</v>
      </c>
      <c r="C251" s="12" t="e">
        <f>VLOOKUP(A251,Belgium!F:J,5,FALSE)</f>
        <v>#N/A</v>
      </c>
      <c r="D251" s="12" t="e">
        <f>VLOOKUP(A251,Bulgaria!F:J,5,FALSE)</f>
        <v>#N/A</v>
      </c>
      <c r="E251" s="12" t="e">
        <f>VLOOKUP(A251,Croatia!E:I,5,FALSE)</f>
        <v>#N/A</v>
      </c>
      <c r="F251" s="12" t="str">
        <f>VLOOKUP(A251,Cyprus!F:J,5,FALSE)</f>
        <v>X</v>
      </c>
      <c r="G251" s="12" t="e">
        <v>#N/A</v>
      </c>
      <c r="H251" s="12" t="e">
        <f>VLOOKUP(A251,Denmark!E:I,5,FALSE)</f>
        <v>#N/A</v>
      </c>
      <c r="I251" s="12" t="e">
        <f>VLOOKUP(A251,Estonia!F:J,5,FALSE)</f>
        <v>#N/A</v>
      </c>
      <c r="J251" s="12" t="e">
        <f>VLOOKUP(A251,Finland!C:G,5,FALSE)</f>
        <v>#N/A</v>
      </c>
      <c r="K251" s="12" t="e">
        <f>VLOOKUP(A251,France!F:J,5,FALSE)</f>
        <v>#N/A</v>
      </c>
      <c r="L251" s="12" t="e">
        <f>VLOOKUP(A251,Germany!F:J,5,FALSE)</f>
        <v>#N/A</v>
      </c>
      <c r="M251" s="12" t="e">
        <f>VLOOKUP(A251,Greece!F:J,5,FALSE)</f>
        <v>#N/A</v>
      </c>
      <c r="N251" s="12" t="e">
        <f>VLOOKUP(A251,#REF!,5,FALSE)</f>
        <v>#REF!</v>
      </c>
      <c r="O251" s="12" t="e">
        <v>#N/A</v>
      </c>
      <c r="P251" s="12" t="e">
        <v>#N/A</v>
      </c>
      <c r="Q251" s="12" t="e">
        <f>VLOOKUP(A251,Ireland!F:J,5,FALSE)</f>
        <v>#N/A</v>
      </c>
      <c r="R251" s="12" t="e">
        <v>#N/A</v>
      </c>
      <c r="S251" s="12" t="e">
        <v>#N/A</v>
      </c>
      <c r="T251" s="12" t="e">
        <v>#N/A</v>
      </c>
      <c r="U251" s="12" t="e">
        <f>VLOOKUP(A251,Malta!E:I,5,FALSE)</f>
        <v>#N/A</v>
      </c>
      <c r="V251" s="12" t="e">
        <f>VLOOKUP(A251,Netherlands!F:J,5,FALSE)</f>
        <v>#N/A</v>
      </c>
      <c r="W251" s="12" t="e">
        <f>VLOOKUP(A251,Norway!F:J,5,FALSE)</f>
        <v>#N/A</v>
      </c>
      <c r="X251" s="12" t="e">
        <v>#N/A</v>
      </c>
      <c r="Y251" s="12" t="e">
        <f>VLOOKUP(A251,Poland!F:J,5,FALSE)</f>
        <v>#N/A</v>
      </c>
      <c r="Z251" s="12" t="e">
        <f>VLOOKUP(A251,Portugal!E:I,5,FALSE)</f>
        <v>#N/A</v>
      </c>
      <c r="AA251" s="12" t="e">
        <f>VLOOKUP(A251,Slovakia!F:J,5,FALSE)</f>
        <v>#N/A</v>
      </c>
      <c r="AB251" s="12" t="e">
        <f>VLOOKUP(A251,Slovenia!E:I,5,FALSE)</f>
        <v>#N/A</v>
      </c>
      <c r="AC251" s="12" t="e">
        <f>VLOOKUP(A251,Spain!F:J,5,FALSE)</f>
        <v>#N/A</v>
      </c>
      <c r="AD251" s="12" t="e">
        <f>VLOOKUP(A251,Sweden!F:J,5,FALSE)</f>
        <v>#N/A</v>
      </c>
      <c r="AE251" s="12" t="e">
        <f>VLOOKUP(A251,Switzerland!F:J,5,FALSE)</f>
        <v>#N/A</v>
      </c>
      <c r="AF251" s="12" t="e">
        <f>VLOOKUP(A251,MSP!D:H,5,FALSE)</f>
        <v>#N/A</v>
      </c>
      <c r="AG251" s="12">
        <f t="shared" si="3"/>
        <v>1</v>
      </c>
    </row>
    <row r="252" spans="1:33" x14ac:dyDescent="0.25">
      <c r="A252" s="14" t="s">
        <v>346</v>
      </c>
      <c r="B252" s="12" t="str">
        <f>VLOOKUP(A252,Austria!F:J,5,FALSE)</f>
        <v>X</v>
      </c>
      <c r="C252" s="12" t="e">
        <f>VLOOKUP(A252,Belgium!F:J,5,FALSE)</f>
        <v>#N/A</v>
      </c>
      <c r="D252" s="12" t="e">
        <f>VLOOKUP(A252,Bulgaria!F:J,5,FALSE)</f>
        <v>#N/A</v>
      </c>
      <c r="E252" s="12" t="e">
        <f>VLOOKUP(A252,Croatia!E:I,5,FALSE)</f>
        <v>#N/A</v>
      </c>
      <c r="F252" s="12" t="e">
        <f>VLOOKUP(A252,Cyprus!F:J,5,FALSE)</f>
        <v>#N/A</v>
      </c>
      <c r="G252" s="12" t="e">
        <v>#N/A</v>
      </c>
      <c r="H252" s="12" t="e">
        <f>VLOOKUP(A252,Denmark!E:I,5,FALSE)</f>
        <v>#N/A</v>
      </c>
      <c r="I252" s="12" t="e">
        <f>VLOOKUP(A252,Estonia!F:J,5,FALSE)</f>
        <v>#N/A</v>
      </c>
      <c r="J252" s="12" t="e">
        <f>VLOOKUP(A252,Finland!C:G,5,FALSE)</f>
        <v>#N/A</v>
      </c>
      <c r="K252" s="12" t="e">
        <f>VLOOKUP(A252,France!F:J,5,FALSE)</f>
        <v>#N/A</v>
      </c>
      <c r="L252" s="12" t="e">
        <f>VLOOKUP(A252,Germany!F:J,5,FALSE)</f>
        <v>#N/A</v>
      </c>
      <c r="M252" s="12" t="e">
        <f>VLOOKUP(A252,Greece!F:J,5,FALSE)</f>
        <v>#N/A</v>
      </c>
      <c r="N252" s="12" t="e">
        <f>VLOOKUP(A252,#REF!,5,FALSE)</f>
        <v>#REF!</v>
      </c>
      <c r="O252" s="12" t="e">
        <v>#N/A</v>
      </c>
      <c r="P252" s="12" t="e">
        <v>#N/A</v>
      </c>
      <c r="Q252" s="12" t="e">
        <f>VLOOKUP(A252,Ireland!F:J,5,FALSE)</f>
        <v>#N/A</v>
      </c>
      <c r="R252" s="12" t="e">
        <v>#N/A</v>
      </c>
      <c r="S252" s="12" t="e">
        <v>#N/A</v>
      </c>
      <c r="T252" s="12" t="e">
        <v>#N/A</v>
      </c>
      <c r="U252" s="12" t="e">
        <f>VLOOKUP(A252,Malta!E:I,5,FALSE)</f>
        <v>#N/A</v>
      </c>
      <c r="V252" s="12" t="e">
        <f>VLOOKUP(A252,Netherlands!F:J,5,FALSE)</f>
        <v>#N/A</v>
      </c>
      <c r="W252" s="12" t="e">
        <f>VLOOKUP(A252,Norway!F:J,5,FALSE)</f>
        <v>#N/A</v>
      </c>
      <c r="X252" s="12" t="e">
        <v>#N/A</v>
      </c>
      <c r="Y252" s="12" t="e">
        <f>VLOOKUP(A252,Poland!F:J,5,FALSE)</f>
        <v>#N/A</v>
      </c>
      <c r="Z252" s="12" t="e">
        <f>VLOOKUP(A252,Portugal!E:I,5,FALSE)</f>
        <v>#N/A</v>
      </c>
      <c r="AA252" s="12" t="e">
        <f>VLOOKUP(A252,Slovakia!F:J,5,FALSE)</f>
        <v>#N/A</v>
      </c>
      <c r="AB252" s="12" t="e">
        <f>VLOOKUP(A252,Slovenia!E:I,5,FALSE)</f>
        <v>#N/A</v>
      </c>
      <c r="AC252" s="12" t="e">
        <f>VLOOKUP(A252,Spain!F:J,5,FALSE)</f>
        <v>#N/A</v>
      </c>
      <c r="AD252" s="12" t="e">
        <f>VLOOKUP(A252,Sweden!F:J,5,FALSE)</f>
        <v>#N/A</v>
      </c>
      <c r="AE252" s="12" t="e">
        <f>VLOOKUP(A252,Switzerland!F:J,5,FALSE)</f>
        <v>#N/A</v>
      </c>
      <c r="AF252" s="12" t="e">
        <f>VLOOKUP(A252,MSP!D:H,5,FALSE)</f>
        <v>#N/A</v>
      </c>
      <c r="AG252" s="12">
        <f t="shared" si="3"/>
        <v>1</v>
      </c>
    </row>
    <row r="253" spans="1:33" x14ac:dyDescent="0.25">
      <c r="A253" s="14" t="s">
        <v>347</v>
      </c>
      <c r="B253" s="12" t="str">
        <f>VLOOKUP(A253,Austria!F:J,5,FALSE)</f>
        <v>X</v>
      </c>
      <c r="C253" s="12" t="e">
        <f>VLOOKUP(A253,Belgium!F:J,5,FALSE)</f>
        <v>#N/A</v>
      </c>
      <c r="D253" s="12" t="e">
        <f>VLOOKUP(A253,Bulgaria!F:J,5,FALSE)</f>
        <v>#N/A</v>
      </c>
      <c r="E253" s="12" t="e">
        <f>VLOOKUP(A253,Croatia!E:I,5,FALSE)</f>
        <v>#N/A</v>
      </c>
      <c r="F253" s="12" t="e">
        <f>VLOOKUP(A253,Cyprus!F:J,5,FALSE)</f>
        <v>#N/A</v>
      </c>
      <c r="G253" s="12" t="e">
        <v>#N/A</v>
      </c>
      <c r="H253" s="12" t="e">
        <f>VLOOKUP(A253,Denmark!E:I,5,FALSE)</f>
        <v>#N/A</v>
      </c>
      <c r="I253" s="12" t="e">
        <f>VLOOKUP(A253,Estonia!F:J,5,FALSE)</f>
        <v>#N/A</v>
      </c>
      <c r="J253" s="12" t="e">
        <f>VLOOKUP(A253,Finland!C:G,5,FALSE)</f>
        <v>#N/A</v>
      </c>
      <c r="K253" s="12" t="e">
        <f>VLOOKUP(A253,France!F:J,5,FALSE)</f>
        <v>#N/A</v>
      </c>
      <c r="L253" s="12" t="e">
        <f>VLOOKUP(A253,Germany!F:J,5,FALSE)</f>
        <v>#N/A</v>
      </c>
      <c r="M253" s="12" t="e">
        <f>VLOOKUP(A253,Greece!F:J,5,FALSE)</f>
        <v>#N/A</v>
      </c>
      <c r="N253" s="12" t="e">
        <f>VLOOKUP(A253,#REF!,5,FALSE)</f>
        <v>#REF!</v>
      </c>
      <c r="O253" s="12" t="e">
        <v>#N/A</v>
      </c>
      <c r="P253" s="12" t="e">
        <v>#N/A</v>
      </c>
      <c r="Q253" s="12" t="e">
        <f>VLOOKUP(A253,Ireland!F:J,5,FALSE)</f>
        <v>#N/A</v>
      </c>
      <c r="R253" s="12" t="e">
        <v>#N/A</v>
      </c>
      <c r="S253" s="12" t="e">
        <v>#N/A</v>
      </c>
      <c r="T253" s="12" t="e">
        <v>#N/A</v>
      </c>
      <c r="U253" s="12" t="e">
        <f>VLOOKUP(A253,Malta!E:I,5,FALSE)</f>
        <v>#N/A</v>
      </c>
      <c r="V253" s="12" t="e">
        <f>VLOOKUP(A253,Netherlands!F:J,5,FALSE)</f>
        <v>#N/A</v>
      </c>
      <c r="W253" s="12" t="e">
        <f>VLOOKUP(A253,Norway!F:J,5,FALSE)</f>
        <v>#N/A</v>
      </c>
      <c r="X253" s="12" t="e">
        <v>#N/A</v>
      </c>
      <c r="Y253" s="12" t="e">
        <f>VLOOKUP(A253,Poland!F:J,5,FALSE)</f>
        <v>#N/A</v>
      </c>
      <c r="Z253" s="12" t="e">
        <f>VLOOKUP(A253,Portugal!E:I,5,FALSE)</f>
        <v>#N/A</v>
      </c>
      <c r="AA253" s="12" t="e">
        <f>VLOOKUP(A253,Slovakia!F:J,5,FALSE)</f>
        <v>#N/A</v>
      </c>
      <c r="AB253" s="12" t="e">
        <f>VLOOKUP(A253,Slovenia!E:I,5,FALSE)</f>
        <v>#N/A</v>
      </c>
      <c r="AC253" s="12" t="e">
        <f>VLOOKUP(A253,Spain!F:J,5,FALSE)</f>
        <v>#N/A</v>
      </c>
      <c r="AD253" s="12" t="e">
        <f>VLOOKUP(A253,Sweden!F:J,5,FALSE)</f>
        <v>#N/A</v>
      </c>
      <c r="AE253" s="12" t="e">
        <f>VLOOKUP(A253,Switzerland!F:J,5,FALSE)</f>
        <v>#N/A</v>
      </c>
      <c r="AF253" s="12" t="e">
        <f>VLOOKUP(A253,MSP!D:H,5,FALSE)</f>
        <v>#N/A</v>
      </c>
      <c r="AG253" s="12">
        <f t="shared" si="3"/>
        <v>1</v>
      </c>
    </row>
    <row r="254" spans="1:33" x14ac:dyDescent="0.25">
      <c r="A254" s="14" t="s">
        <v>351</v>
      </c>
      <c r="B254" s="12" t="str">
        <f>VLOOKUP(A254,Austria!F:J,5,FALSE)</f>
        <v>X</v>
      </c>
      <c r="C254" s="12" t="e">
        <f>VLOOKUP(A254,Belgium!F:J,5,FALSE)</f>
        <v>#N/A</v>
      </c>
      <c r="D254" s="12" t="e">
        <f>VLOOKUP(A254,Bulgaria!F:J,5,FALSE)</f>
        <v>#N/A</v>
      </c>
      <c r="E254" s="12" t="e">
        <f>VLOOKUP(A254,Croatia!E:I,5,FALSE)</f>
        <v>#N/A</v>
      </c>
      <c r="F254" s="12" t="e">
        <f>VLOOKUP(A254,Cyprus!F:J,5,FALSE)</f>
        <v>#N/A</v>
      </c>
      <c r="G254" s="12" t="e">
        <v>#N/A</v>
      </c>
      <c r="H254" s="12" t="e">
        <f>VLOOKUP(A254,Denmark!E:I,5,FALSE)</f>
        <v>#N/A</v>
      </c>
      <c r="I254" s="12" t="e">
        <f>VLOOKUP(A254,Estonia!F:J,5,FALSE)</f>
        <v>#N/A</v>
      </c>
      <c r="J254" s="12" t="e">
        <f>VLOOKUP(A254,Finland!C:G,5,FALSE)</f>
        <v>#N/A</v>
      </c>
      <c r="K254" s="12" t="e">
        <f>VLOOKUP(A254,France!F:J,5,FALSE)</f>
        <v>#N/A</v>
      </c>
      <c r="L254" s="12" t="e">
        <f>VLOOKUP(A254,Germany!F:J,5,FALSE)</f>
        <v>#N/A</v>
      </c>
      <c r="M254" s="12" t="e">
        <f>VLOOKUP(A254,Greece!F:J,5,FALSE)</f>
        <v>#N/A</v>
      </c>
      <c r="N254" s="12" t="e">
        <f>VLOOKUP(A254,#REF!,5,FALSE)</f>
        <v>#REF!</v>
      </c>
      <c r="O254" s="12" t="e">
        <v>#N/A</v>
      </c>
      <c r="P254" s="12" t="e">
        <v>#N/A</v>
      </c>
      <c r="Q254" s="12" t="e">
        <f>VLOOKUP(A254,Ireland!F:J,5,FALSE)</f>
        <v>#N/A</v>
      </c>
      <c r="R254" s="12" t="e">
        <v>#N/A</v>
      </c>
      <c r="S254" s="12" t="e">
        <v>#N/A</v>
      </c>
      <c r="T254" s="12" t="e">
        <v>#N/A</v>
      </c>
      <c r="U254" s="12" t="e">
        <f>VLOOKUP(A254,Malta!E:I,5,FALSE)</f>
        <v>#N/A</v>
      </c>
      <c r="V254" s="12" t="e">
        <f>VLOOKUP(A254,Netherlands!F:J,5,FALSE)</f>
        <v>#N/A</v>
      </c>
      <c r="W254" s="12" t="e">
        <f>VLOOKUP(A254,Norway!F:J,5,FALSE)</f>
        <v>#N/A</v>
      </c>
      <c r="X254" s="12" t="e">
        <v>#N/A</v>
      </c>
      <c r="Y254" s="12" t="e">
        <f>VLOOKUP(A254,Poland!F:J,5,FALSE)</f>
        <v>#N/A</v>
      </c>
      <c r="Z254" s="12" t="e">
        <f>VLOOKUP(A254,Portugal!E:I,5,FALSE)</f>
        <v>#N/A</v>
      </c>
      <c r="AA254" s="12" t="e">
        <f>VLOOKUP(A254,Slovakia!F:J,5,FALSE)</f>
        <v>#N/A</v>
      </c>
      <c r="AB254" s="12" t="e">
        <f>VLOOKUP(A254,Slovenia!E:I,5,FALSE)</f>
        <v>#N/A</v>
      </c>
      <c r="AC254" s="12" t="e">
        <f>VLOOKUP(A254,Spain!F:J,5,FALSE)</f>
        <v>#N/A</v>
      </c>
      <c r="AD254" s="12" t="e">
        <f>VLOOKUP(A254,Sweden!F:J,5,FALSE)</f>
        <v>#N/A</v>
      </c>
      <c r="AE254" s="12" t="e">
        <f>VLOOKUP(A254,Switzerland!F:J,5,FALSE)</f>
        <v>#N/A</v>
      </c>
      <c r="AF254" s="12" t="e">
        <f>VLOOKUP(A254,MSP!D:H,5,FALSE)</f>
        <v>#N/A</v>
      </c>
      <c r="AG254" s="12">
        <f t="shared" si="3"/>
        <v>1</v>
      </c>
    </row>
    <row r="255" spans="1:33" x14ac:dyDescent="0.25">
      <c r="A255" s="14" t="s">
        <v>352</v>
      </c>
      <c r="B255" s="12" t="e">
        <f>VLOOKUP(A255,Austria!F:J,5,FALSE)</f>
        <v>#N/A</v>
      </c>
      <c r="C255" s="12" t="e">
        <f>VLOOKUP(A255,Belgium!F:J,5,FALSE)</f>
        <v>#N/A</v>
      </c>
      <c r="D255" s="12" t="e">
        <f>VLOOKUP(A255,Bulgaria!F:J,5,FALSE)</f>
        <v>#N/A</v>
      </c>
      <c r="E255" s="12" t="e">
        <f>VLOOKUP(A255,Croatia!E:I,5,FALSE)</f>
        <v>#N/A</v>
      </c>
      <c r="F255" s="12" t="e">
        <f>VLOOKUP(A255,Cyprus!F:J,5,FALSE)</f>
        <v>#N/A</v>
      </c>
      <c r="G255" s="12" t="e">
        <v>#N/A</v>
      </c>
      <c r="H255" s="12" t="e">
        <f>VLOOKUP(A255,Denmark!E:I,5,FALSE)</f>
        <v>#N/A</v>
      </c>
      <c r="I255" s="12" t="e">
        <f>VLOOKUP(A255,Estonia!F:J,5,FALSE)</f>
        <v>#N/A</v>
      </c>
      <c r="J255" s="12" t="e">
        <f>VLOOKUP(A255,Finland!C:G,5,FALSE)</f>
        <v>#N/A</v>
      </c>
      <c r="K255" s="12" t="e">
        <f>VLOOKUP(A255,France!F:J,5,FALSE)</f>
        <v>#N/A</v>
      </c>
      <c r="L255" s="12" t="e">
        <f>VLOOKUP(A255,Germany!F:J,5,FALSE)</f>
        <v>#N/A</v>
      </c>
      <c r="M255" s="12" t="e">
        <f>VLOOKUP(A255,Greece!F:J,5,FALSE)</f>
        <v>#N/A</v>
      </c>
      <c r="N255" s="12" t="e">
        <f>VLOOKUP(A255,#REF!,5,FALSE)</f>
        <v>#REF!</v>
      </c>
      <c r="O255" s="12" t="e">
        <v>#N/A</v>
      </c>
      <c r="P255" s="12" t="e">
        <v>#N/A</v>
      </c>
      <c r="Q255" s="12" t="e">
        <f>VLOOKUP(A255,Ireland!F:J,5,FALSE)</f>
        <v>#N/A</v>
      </c>
      <c r="R255" s="12" t="e">
        <v>#N/A</v>
      </c>
      <c r="S255" s="12" t="e">
        <v>#N/A</v>
      </c>
      <c r="T255" s="12" t="e">
        <v>#N/A</v>
      </c>
      <c r="U255" s="12" t="e">
        <f>VLOOKUP(A255,Malta!E:I,5,FALSE)</f>
        <v>#N/A</v>
      </c>
      <c r="V255" s="12" t="e">
        <f>VLOOKUP(A255,Netherlands!F:J,5,FALSE)</f>
        <v>#N/A</v>
      </c>
      <c r="W255" s="12" t="e">
        <f>VLOOKUP(A255,Norway!F:J,5,FALSE)</f>
        <v>#N/A</v>
      </c>
      <c r="X255" s="12" t="e">
        <v>#N/A</v>
      </c>
      <c r="Y255" s="12" t="e">
        <f>VLOOKUP(A255,Poland!F:J,5,FALSE)</f>
        <v>#N/A</v>
      </c>
      <c r="Z255" s="12" t="e">
        <f>VLOOKUP(A255,Portugal!E:I,5,FALSE)</f>
        <v>#N/A</v>
      </c>
      <c r="AA255" s="12" t="e">
        <f>VLOOKUP(A255,Slovakia!F:J,5,FALSE)</f>
        <v>#N/A</v>
      </c>
      <c r="AB255" s="12" t="e">
        <f>VLOOKUP(A255,Slovenia!E:I,5,FALSE)</f>
        <v>#N/A</v>
      </c>
      <c r="AC255" s="12" t="str">
        <f>VLOOKUP(A255,Spain!F:J,5,FALSE)</f>
        <v>X</v>
      </c>
      <c r="AD255" s="12" t="e">
        <f>VLOOKUP(A255,Sweden!F:J,5,FALSE)</f>
        <v>#N/A</v>
      </c>
      <c r="AE255" s="12" t="e">
        <f>VLOOKUP(A255,Switzerland!F:J,5,FALSE)</f>
        <v>#N/A</v>
      </c>
      <c r="AF255" s="12" t="e">
        <f>VLOOKUP(A255,MSP!D:H,5,FALSE)</f>
        <v>#N/A</v>
      </c>
      <c r="AG255" s="12">
        <f t="shared" ref="AG255:AG314" si="4">COUNTIF(B255:AE255,"X")</f>
        <v>1</v>
      </c>
    </row>
    <row r="256" spans="1:33" x14ac:dyDescent="0.25">
      <c r="A256" s="14" t="s">
        <v>353</v>
      </c>
      <c r="B256" s="12" t="e">
        <f>VLOOKUP(A256,Austria!F:J,5,FALSE)</f>
        <v>#N/A</v>
      </c>
      <c r="C256" s="12" t="e">
        <f>VLOOKUP(A256,Belgium!F:J,5,FALSE)</f>
        <v>#N/A</v>
      </c>
      <c r="D256" s="12" t="e">
        <f>VLOOKUP(A256,Bulgaria!F:J,5,FALSE)</f>
        <v>#N/A</v>
      </c>
      <c r="E256" s="12" t="e">
        <f>VLOOKUP(A256,Croatia!E:I,5,FALSE)</f>
        <v>#N/A</v>
      </c>
      <c r="F256" s="12" t="e">
        <f>VLOOKUP(A256,Cyprus!F:J,5,FALSE)</f>
        <v>#N/A</v>
      </c>
      <c r="G256" s="12" t="e">
        <v>#N/A</v>
      </c>
      <c r="H256" s="12" t="e">
        <f>VLOOKUP(A256,Denmark!E:I,5,FALSE)</f>
        <v>#N/A</v>
      </c>
      <c r="I256" s="12" t="e">
        <f>VLOOKUP(A256,Estonia!F:J,5,FALSE)</f>
        <v>#N/A</v>
      </c>
      <c r="J256" s="12" t="e">
        <f>VLOOKUP(A256,Finland!C:G,5,FALSE)</f>
        <v>#N/A</v>
      </c>
      <c r="K256" s="12" t="e">
        <f>VLOOKUP(A256,France!F:J,5,FALSE)</f>
        <v>#N/A</v>
      </c>
      <c r="L256" s="12" t="e">
        <f>VLOOKUP(A256,Germany!F:J,5,FALSE)</f>
        <v>#N/A</v>
      </c>
      <c r="M256" s="12" t="e">
        <f>VLOOKUP(A256,Greece!F:J,5,FALSE)</f>
        <v>#N/A</v>
      </c>
      <c r="N256" s="12" t="e">
        <f>VLOOKUP(A256,#REF!,5,FALSE)</f>
        <v>#REF!</v>
      </c>
      <c r="O256" s="12" t="e">
        <v>#N/A</v>
      </c>
      <c r="P256" s="12" t="e">
        <v>#N/A</v>
      </c>
      <c r="Q256" s="12" t="e">
        <f>VLOOKUP(A256,Ireland!F:J,5,FALSE)</f>
        <v>#N/A</v>
      </c>
      <c r="R256" s="12" t="e">
        <v>#N/A</v>
      </c>
      <c r="S256" s="12" t="e">
        <v>#N/A</v>
      </c>
      <c r="T256" s="12" t="e">
        <v>#N/A</v>
      </c>
      <c r="U256" s="12" t="e">
        <f>VLOOKUP(A256,Malta!E:I,5,FALSE)</f>
        <v>#N/A</v>
      </c>
      <c r="V256" s="12" t="e">
        <f>VLOOKUP(A256,Netherlands!F:J,5,FALSE)</f>
        <v>#N/A</v>
      </c>
      <c r="W256" s="12" t="e">
        <f>VLOOKUP(A256,Norway!F:J,5,FALSE)</f>
        <v>#N/A</v>
      </c>
      <c r="X256" s="12" t="e">
        <v>#N/A</v>
      </c>
      <c r="Y256" s="12" t="e">
        <f>VLOOKUP(A256,Poland!F:J,5,FALSE)</f>
        <v>#N/A</v>
      </c>
      <c r="Z256" s="12" t="e">
        <f>VLOOKUP(A256,Portugal!E:I,5,FALSE)</f>
        <v>#N/A</v>
      </c>
      <c r="AA256" s="12" t="e">
        <f>VLOOKUP(A256,Slovakia!F:J,5,FALSE)</f>
        <v>#N/A</v>
      </c>
      <c r="AB256" s="12" t="e">
        <f>VLOOKUP(A256,Slovenia!E:I,5,FALSE)</f>
        <v>#N/A</v>
      </c>
      <c r="AC256" s="12" t="str">
        <f>VLOOKUP(A256,Spain!F:J,5,FALSE)</f>
        <v>X</v>
      </c>
      <c r="AD256" s="12" t="e">
        <f>VLOOKUP(A256,Sweden!F:J,5,FALSE)</f>
        <v>#N/A</v>
      </c>
      <c r="AE256" s="12" t="e">
        <f>VLOOKUP(A256,Switzerland!F:J,5,FALSE)</f>
        <v>#N/A</v>
      </c>
      <c r="AF256" s="12" t="e">
        <f>VLOOKUP(A256,MSP!D:H,5,FALSE)</f>
        <v>#N/A</v>
      </c>
      <c r="AG256" s="12">
        <f t="shared" si="4"/>
        <v>1</v>
      </c>
    </row>
    <row r="257" spans="1:33" x14ac:dyDescent="0.25">
      <c r="A257" s="22" t="s">
        <v>354</v>
      </c>
      <c r="B257" s="12" t="e">
        <f>VLOOKUP(A257,Austria!F:J,5,FALSE)</f>
        <v>#N/A</v>
      </c>
      <c r="C257" s="12" t="e">
        <f>VLOOKUP(A257,Belgium!F:J,5,FALSE)</f>
        <v>#N/A</v>
      </c>
      <c r="D257" s="12" t="e">
        <f>VLOOKUP(A257,Bulgaria!F:J,5,FALSE)</f>
        <v>#N/A</v>
      </c>
      <c r="E257" s="12" t="e">
        <f>VLOOKUP(A257,Croatia!E:I,5,FALSE)</f>
        <v>#N/A</v>
      </c>
      <c r="F257" s="12" t="e">
        <f>VLOOKUP(A257,Cyprus!F:J,5,FALSE)</f>
        <v>#N/A</v>
      </c>
      <c r="G257" s="12" t="e">
        <v>#N/A</v>
      </c>
      <c r="H257" s="12" t="e">
        <f>VLOOKUP(A257,Denmark!E:I,5,FALSE)</f>
        <v>#N/A</v>
      </c>
      <c r="I257" s="12" t="e">
        <f>VLOOKUP(A257,Estonia!F:J,5,FALSE)</f>
        <v>#N/A</v>
      </c>
      <c r="J257" s="12" t="e">
        <f>VLOOKUP(A257,Finland!C:G,5,FALSE)</f>
        <v>#N/A</v>
      </c>
      <c r="K257" s="12" t="e">
        <f>VLOOKUP(A257,France!F:J,5,FALSE)</f>
        <v>#N/A</v>
      </c>
      <c r="L257" s="12" t="e">
        <f>VLOOKUP(A257,Germany!F:J,5,FALSE)</f>
        <v>#N/A</v>
      </c>
      <c r="M257" s="12" t="e">
        <f>VLOOKUP(A257,Greece!F:J,5,FALSE)</f>
        <v>#N/A</v>
      </c>
      <c r="N257" s="12" t="e">
        <f>VLOOKUP(A257,#REF!,5,FALSE)</f>
        <v>#REF!</v>
      </c>
      <c r="O257" s="12" t="e">
        <v>#N/A</v>
      </c>
      <c r="P257" s="12" t="e">
        <v>#N/A</v>
      </c>
      <c r="Q257" s="12" t="str">
        <f>VLOOKUP(A257,Ireland!F:J,5,FALSE)</f>
        <v>X</v>
      </c>
      <c r="R257" s="12" t="e">
        <v>#N/A</v>
      </c>
      <c r="S257" s="12" t="e">
        <v>#N/A</v>
      </c>
      <c r="T257" s="12" t="e">
        <v>#N/A</v>
      </c>
      <c r="U257" s="12" t="e">
        <f>VLOOKUP(A257,Malta!E:I,5,FALSE)</f>
        <v>#N/A</v>
      </c>
      <c r="V257" s="12" t="e">
        <f>VLOOKUP(A257,Netherlands!F:J,5,FALSE)</f>
        <v>#N/A</v>
      </c>
      <c r="W257" s="12" t="e">
        <f>VLOOKUP(A257,Norway!F:J,5,FALSE)</f>
        <v>#N/A</v>
      </c>
      <c r="X257" s="12" t="e">
        <v>#N/A</v>
      </c>
      <c r="Y257" s="12" t="e">
        <f>VLOOKUP(A257,Poland!F:J,5,FALSE)</f>
        <v>#N/A</v>
      </c>
      <c r="Z257" s="12" t="e">
        <f>VLOOKUP(A257,Portugal!E:I,5,FALSE)</f>
        <v>#N/A</v>
      </c>
      <c r="AA257" s="12" t="e">
        <f>VLOOKUP(A257,Slovakia!F:J,5,FALSE)</f>
        <v>#N/A</v>
      </c>
      <c r="AB257" s="12" t="e">
        <f>VLOOKUP(A257,Slovenia!E:I,5,FALSE)</f>
        <v>#N/A</v>
      </c>
      <c r="AC257" s="12" t="e">
        <f>VLOOKUP(A257,Spain!F:J,5,FALSE)</f>
        <v>#N/A</v>
      </c>
      <c r="AD257" s="12" t="e">
        <f>VLOOKUP(A257,Sweden!F:J,5,FALSE)</f>
        <v>#N/A</v>
      </c>
      <c r="AE257" s="12" t="e">
        <f>VLOOKUP(A257,Switzerland!F:J,5,FALSE)</f>
        <v>#N/A</v>
      </c>
      <c r="AF257" s="12" t="e">
        <f>VLOOKUP(A257,MSP!D:H,5,FALSE)</f>
        <v>#N/A</v>
      </c>
      <c r="AG257" s="12">
        <f t="shared" si="4"/>
        <v>1</v>
      </c>
    </row>
    <row r="258" spans="1:33" x14ac:dyDescent="0.25">
      <c r="A258" s="14" t="s">
        <v>355</v>
      </c>
      <c r="B258" s="12" t="e">
        <f>VLOOKUP(A258,Austria!F:J,5,FALSE)</f>
        <v>#N/A</v>
      </c>
      <c r="C258" s="12" t="e">
        <f>VLOOKUP(A258,Belgium!F:J,5,FALSE)</f>
        <v>#N/A</v>
      </c>
      <c r="D258" s="12" t="e">
        <f>VLOOKUP(A258,Bulgaria!F:J,5,FALSE)</f>
        <v>#N/A</v>
      </c>
      <c r="E258" s="12" t="e">
        <f>VLOOKUP(A258,Croatia!E:I,5,FALSE)</f>
        <v>#N/A</v>
      </c>
      <c r="F258" s="12" t="e">
        <f>VLOOKUP(A258,Cyprus!F:J,5,FALSE)</f>
        <v>#N/A</v>
      </c>
      <c r="G258" s="12" t="e">
        <v>#N/A</v>
      </c>
      <c r="H258" s="12" t="e">
        <f>VLOOKUP(A258,Denmark!E:I,5,FALSE)</f>
        <v>#N/A</v>
      </c>
      <c r="I258" s="12" t="e">
        <f>VLOOKUP(A258,Estonia!F:J,5,FALSE)</f>
        <v>#N/A</v>
      </c>
      <c r="J258" s="12" t="e">
        <f>VLOOKUP(A258,Finland!C:G,5,FALSE)</f>
        <v>#N/A</v>
      </c>
      <c r="K258" s="12" t="e">
        <f>VLOOKUP(A258,France!F:J,5,FALSE)</f>
        <v>#N/A</v>
      </c>
      <c r="L258" s="12" t="e">
        <f>VLOOKUP(A258,Germany!F:J,5,FALSE)</f>
        <v>#N/A</v>
      </c>
      <c r="M258" s="12" t="e">
        <f>VLOOKUP(A258,Greece!F:J,5,FALSE)</f>
        <v>#N/A</v>
      </c>
      <c r="N258" s="12" t="e">
        <f>VLOOKUP(A258,#REF!,5,FALSE)</f>
        <v>#REF!</v>
      </c>
      <c r="O258" s="12" t="e">
        <v>#N/A</v>
      </c>
      <c r="P258" s="12" t="e">
        <v>#N/A</v>
      </c>
      <c r="Q258" s="12" t="e">
        <f>VLOOKUP(A258,Ireland!F:J,5,FALSE)</f>
        <v>#N/A</v>
      </c>
      <c r="R258" s="12" t="e">
        <v>#N/A</v>
      </c>
      <c r="S258" s="12" t="e">
        <v>#N/A</v>
      </c>
      <c r="T258" s="12" t="e">
        <v>#N/A</v>
      </c>
      <c r="U258" s="12" t="e">
        <f>VLOOKUP(A258,Malta!E:I,5,FALSE)</f>
        <v>#N/A</v>
      </c>
      <c r="V258" s="12" t="e">
        <f>VLOOKUP(A258,Netherlands!F:J,5,FALSE)</f>
        <v>#N/A</v>
      </c>
      <c r="W258" s="12" t="e">
        <f>VLOOKUP(A258,Norway!F:J,5,FALSE)</f>
        <v>#N/A</v>
      </c>
      <c r="X258" s="12" t="e">
        <v>#N/A</v>
      </c>
      <c r="Y258" s="12" t="e">
        <f>VLOOKUP(A258,Poland!F:J,5,FALSE)</f>
        <v>#N/A</v>
      </c>
      <c r="Z258" s="12" t="e">
        <f>VLOOKUP(A258,Portugal!E:I,5,FALSE)</f>
        <v>#N/A</v>
      </c>
      <c r="AA258" s="12" t="e">
        <f>VLOOKUP(A258,Slovakia!F:J,5,FALSE)</f>
        <v>#N/A</v>
      </c>
      <c r="AB258" s="12" t="e">
        <f>VLOOKUP(A258,Slovenia!E:I,5,FALSE)</f>
        <v>#N/A</v>
      </c>
      <c r="AC258" s="12" t="str">
        <f>VLOOKUP(A258,Spain!F:J,5,FALSE)</f>
        <v>X</v>
      </c>
      <c r="AD258" s="12" t="e">
        <f>VLOOKUP(A258,Sweden!F:J,5,FALSE)</f>
        <v>#N/A</v>
      </c>
      <c r="AE258" s="12" t="e">
        <f>VLOOKUP(A258,Switzerland!F:J,5,FALSE)</f>
        <v>#N/A</v>
      </c>
      <c r="AF258" s="12" t="e">
        <f>VLOOKUP(A258,MSP!D:H,5,FALSE)</f>
        <v>#N/A</v>
      </c>
      <c r="AG258" s="12">
        <f t="shared" si="4"/>
        <v>1</v>
      </c>
    </row>
    <row r="259" spans="1:33" x14ac:dyDescent="0.25">
      <c r="A259" s="14" t="s">
        <v>357</v>
      </c>
      <c r="B259" s="12" t="str">
        <f>VLOOKUP(A259,Austria!F:J,5,FALSE)</f>
        <v>X</v>
      </c>
      <c r="C259" s="12" t="e">
        <f>VLOOKUP(A259,Belgium!F:J,5,FALSE)</f>
        <v>#N/A</v>
      </c>
      <c r="D259" s="12" t="e">
        <f>VLOOKUP(A259,Bulgaria!F:J,5,FALSE)</f>
        <v>#N/A</v>
      </c>
      <c r="E259" s="12" t="e">
        <f>VLOOKUP(A259,Croatia!E:I,5,FALSE)</f>
        <v>#N/A</v>
      </c>
      <c r="F259" s="12" t="e">
        <f>VLOOKUP(A259,Cyprus!F:J,5,FALSE)</f>
        <v>#N/A</v>
      </c>
      <c r="G259" s="12" t="e">
        <v>#N/A</v>
      </c>
      <c r="H259" s="12" t="e">
        <f>VLOOKUP(A259,Denmark!E:I,5,FALSE)</f>
        <v>#N/A</v>
      </c>
      <c r="I259" s="12" t="e">
        <f>VLOOKUP(A259,Estonia!F:J,5,FALSE)</f>
        <v>#N/A</v>
      </c>
      <c r="J259" s="12" t="e">
        <f>VLOOKUP(A259,Finland!C:G,5,FALSE)</f>
        <v>#N/A</v>
      </c>
      <c r="K259" s="12" t="e">
        <f>VLOOKUP(A259,France!F:J,5,FALSE)</f>
        <v>#N/A</v>
      </c>
      <c r="L259" s="12" t="e">
        <f>VLOOKUP(A259,Germany!F:J,5,FALSE)</f>
        <v>#N/A</v>
      </c>
      <c r="M259" s="12" t="e">
        <f>VLOOKUP(A259,Greece!F:J,5,FALSE)</f>
        <v>#N/A</v>
      </c>
      <c r="N259" s="12" t="e">
        <f>VLOOKUP(A259,#REF!,5,FALSE)</f>
        <v>#REF!</v>
      </c>
      <c r="O259" s="12" t="e">
        <v>#N/A</v>
      </c>
      <c r="P259" s="12" t="e">
        <v>#N/A</v>
      </c>
      <c r="Q259" s="12" t="e">
        <f>VLOOKUP(A259,Ireland!F:J,5,FALSE)</f>
        <v>#N/A</v>
      </c>
      <c r="R259" s="12" t="e">
        <v>#N/A</v>
      </c>
      <c r="S259" s="12" t="e">
        <v>#N/A</v>
      </c>
      <c r="T259" s="12" t="e">
        <v>#N/A</v>
      </c>
      <c r="U259" s="12" t="e">
        <f>VLOOKUP(A259,Malta!E:I,5,FALSE)</f>
        <v>#N/A</v>
      </c>
      <c r="V259" s="12" t="e">
        <f>VLOOKUP(A259,Netherlands!F:J,5,FALSE)</f>
        <v>#N/A</v>
      </c>
      <c r="W259" s="12" t="e">
        <f>VLOOKUP(A259,Norway!F:J,5,FALSE)</f>
        <v>#N/A</v>
      </c>
      <c r="X259" s="12" t="e">
        <v>#N/A</v>
      </c>
      <c r="Y259" s="12" t="e">
        <f>VLOOKUP(A259,Poland!F:J,5,FALSE)</f>
        <v>#N/A</v>
      </c>
      <c r="Z259" s="12" t="e">
        <f>VLOOKUP(A259,Portugal!E:I,5,FALSE)</f>
        <v>#N/A</v>
      </c>
      <c r="AA259" s="12" t="e">
        <f>VLOOKUP(A259,Slovakia!F:J,5,FALSE)</f>
        <v>#N/A</v>
      </c>
      <c r="AB259" s="12" t="e">
        <f>VLOOKUP(A259,Slovenia!E:I,5,FALSE)</f>
        <v>#N/A</v>
      </c>
      <c r="AC259" s="12" t="e">
        <f>VLOOKUP(A259,Spain!F:J,5,FALSE)</f>
        <v>#N/A</v>
      </c>
      <c r="AD259" s="12" t="e">
        <f>VLOOKUP(A259,Sweden!F:J,5,FALSE)</f>
        <v>#N/A</v>
      </c>
      <c r="AE259" s="12" t="e">
        <f>VLOOKUP(A259,Switzerland!F:J,5,FALSE)</f>
        <v>#N/A</v>
      </c>
      <c r="AF259" s="12" t="e">
        <f>VLOOKUP(A259,MSP!D:H,5,FALSE)</f>
        <v>#N/A</v>
      </c>
      <c r="AG259" s="12">
        <f t="shared" si="4"/>
        <v>1</v>
      </c>
    </row>
    <row r="260" spans="1:33" x14ac:dyDescent="0.25">
      <c r="A260" s="14" t="s">
        <v>360</v>
      </c>
      <c r="B260" s="12" t="e">
        <f>VLOOKUP(A260,Austria!F:J,5,FALSE)</f>
        <v>#N/A</v>
      </c>
      <c r="C260" s="12" t="e">
        <f>VLOOKUP(A260,Belgium!F:J,5,FALSE)</f>
        <v>#N/A</v>
      </c>
      <c r="D260" s="12" t="e">
        <f>VLOOKUP(A260,Bulgaria!F:J,5,FALSE)</f>
        <v>#N/A</v>
      </c>
      <c r="E260" s="12" t="e">
        <f>VLOOKUP(A260,Croatia!E:I,5,FALSE)</f>
        <v>#N/A</v>
      </c>
      <c r="F260" s="12" t="e">
        <f>VLOOKUP(A260,Cyprus!F:J,5,FALSE)</f>
        <v>#N/A</v>
      </c>
      <c r="G260" s="12" t="e">
        <v>#N/A</v>
      </c>
      <c r="H260" s="12" t="e">
        <f>VLOOKUP(A260,Denmark!E:I,5,FALSE)</f>
        <v>#N/A</v>
      </c>
      <c r="I260" s="12" t="e">
        <f>VLOOKUP(A260,Estonia!F:J,5,FALSE)</f>
        <v>#N/A</v>
      </c>
      <c r="J260" s="12" t="e">
        <f>VLOOKUP(A260,Finland!C:G,5,FALSE)</f>
        <v>#N/A</v>
      </c>
      <c r="K260" s="12" t="str">
        <f>VLOOKUP(A260,France!F:J,5,FALSE)</f>
        <v>X</v>
      </c>
      <c r="L260" s="12" t="e">
        <f>VLOOKUP(A260,Germany!F:J,5,FALSE)</f>
        <v>#N/A</v>
      </c>
      <c r="M260" s="12" t="e">
        <f>VLOOKUP(A260,Greece!F:J,5,FALSE)</f>
        <v>#N/A</v>
      </c>
      <c r="N260" s="12" t="e">
        <f>VLOOKUP(A260,#REF!,5,FALSE)</f>
        <v>#REF!</v>
      </c>
      <c r="O260" s="12" t="e">
        <v>#N/A</v>
      </c>
      <c r="P260" s="12" t="e">
        <v>#N/A</v>
      </c>
      <c r="Q260" s="12" t="e">
        <f>VLOOKUP(A260,Ireland!F:J,5,FALSE)</f>
        <v>#N/A</v>
      </c>
      <c r="R260" s="12" t="e">
        <v>#N/A</v>
      </c>
      <c r="S260" s="12" t="e">
        <v>#N/A</v>
      </c>
      <c r="T260" s="12" t="e">
        <v>#N/A</v>
      </c>
      <c r="U260" s="12" t="e">
        <f>VLOOKUP(A260,Malta!E:I,5,FALSE)</f>
        <v>#N/A</v>
      </c>
      <c r="V260" s="12" t="e">
        <f>VLOOKUP(A260,Netherlands!F:J,5,FALSE)</f>
        <v>#N/A</v>
      </c>
      <c r="W260" s="12" t="e">
        <f>VLOOKUP(A260,Norway!F:J,5,FALSE)</f>
        <v>#N/A</v>
      </c>
      <c r="X260" s="12" t="e">
        <v>#N/A</v>
      </c>
      <c r="Y260" s="12" t="e">
        <f>VLOOKUP(A260,Poland!F:J,5,FALSE)</f>
        <v>#N/A</v>
      </c>
      <c r="Z260" s="12" t="e">
        <f>VLOOKUP(A260,Portugal!E:I,5,FALSE)</f>
        <v>#N/A</v>
      </c>
      <c r="AA260" s="12" t="e">
        <f>VLOOKUP(A260,Slovakia!F:J,5,FALSE)</f>
        <v>#N/A</v>
      </c>
      <c r="AB260" s="12" t="e">
        <f>VLOOKUP(A260,Slovenia!E:I,5,FALSE)</f>
        <v>#N/A</v>
      </c>
      <c r="AC260" s="12" t="e">
        <f>VLOOKUP(A260,Spain!F:J,5,FALSE)</f>
        <v>#N/A</v>
      </c>
      <c r="AD260" s="12" t="e">
        <f>VLOOKUP(A260,Sweden!F:J,5,FALSE)</f>
        <v>#N/A</v>
      </c>
      <c r="AE260" s="12" t="e">
        <f>VLOOKUP(A260,Switzerland!F:J,5,FALSE)</f>
        <v>#N/A</v>
      </c>
      <c r="AF260" s="12" t="e">
        <f>VLOOKUP(A260,MSP!D:H,5,FALSE)</f>
        <v>#N/A</v>
      </c>
      <c r="AG260" s="12">
        <f t="shared" si="4"/>
        <v>1</v>
      </c>
    </row>
    <row r="261" spans="1:33" x14ac:dyDescent="0.25">
      <c r="A261" s="14" t="s">
        <v>361</v>
      </c>
      <c r="B261" s="12" t="e">
        <f>VLOOKUP(A261,Austria!F:J,5,FALSE)</f>
        <v>#N/A</v>
      </c>
      <c r="C261" s="12" t="e">
        <f>VLOOKUP(A261,Belgium!F:J,5,FALSE)</f>
        <v>#N/A</v>
      </c>
      <c r="D261" s="12" t="e">
        <f>VLOOKUP(A261,Bulgaria!F:J,5,FALSE)</f>
        <v>#N/A</v>
      </c>
      <c r="E261" s="12" t="e">
        <f>VLOOKUP(A261,Croatia!E:I,5,FALSE)</f>
        <v>#N/A</v>
      </c>
      <c r="F261" s="12" t="e">
        <f>VLOOKUP(A261,Cyprus!F:J,5,FALSE)</f>
        <v>#N/A</v>
      </c>
      <c r="G261" s="12" t="e">
        <v>#N/A</v>
      </c>
      <c r="H261" s="12" t="e">
        <f>VLOOKUP(A261,Denmark!E:I,5,FALSE)</f>
        <v>#N/A</v>
      </c>
      <c r="I261" s="12" t="e">
        <f>VLOOKUP(A261,Estonia!F:J,5,FALSE)</f>
        <v>#N/A</v>
      </c>
      <c r="J261" s="12" t="e">
        <f>VLOOKUP(A261,Finland!C:G,5,FALSE)</f>
        <v>#N/A</v>
      </c>
      <c r="K261" s="12" t="e">
        <f>VLOOKUP(A261,France!F:J,5,FALSE)</f>
        <v>#N/A</v>
      </c>
      <c r="L261" s="12" t="e">
        <f>VLOOKUP(A261,Germany!F:J,5,FALSE)</f>
        <v>#N/A</v>
      </c>
      <c r="M261" s="12" t="e">
        <f>VLOOKUP(A261,Greece!F:J,5,FALSE)</f>
        <v>#N/A</v>
      </c>
      <c r="N261" s="12" t="e">
        <f>VLOOKUP(A261,#REF!,5,FALSE)</f>
        <v>#REF!</v>
      </c>
      <c r="O261" s="12" t="e">
        <v>#N/A</v>
      </c>
      <c r="P261" s="12" t="e">
        <v>#N/A</v>
      </c>
      <c r="Q261" s="12" t="e">
        <f>VLOOKUP(A261,Ireland!F:J,5,FALSE)</f>
        <v>#N/A</v>
      </c>
      <c r="R261" s="12" t="e">
        <v>#N/A</v>
      </c>
      <c r="S261" s="12" t="e">
        <v>#N/A</v>
      </c>
      <c r="T261" s="12" t="e">
        <v>#N/A</v>
      </c>
      <c r="U261" s="12" t="e">
        <f>VLOOKUP(A261,Malta!E:I,5,FALSE)</f>
        <v>#N/A</v>
      </c>
      <c r="V261" s="12" t="e">
        <f>VLOOKUP(A261,Netherlands!F:J,5,FALSE)</f>
        <v>#N/A</v>
      </c>
      <c r="W261" s="12" t="e">
        <f>VLOOKUP(A261,Norway!F:J,5,FALSE)</f>
        <v>#N/A</v>
      </c>
      <c r="X261" s="12" t="e">
        <v>#N/A</v>
      </c>
      <c r="Y261" s="12" t="e">
        <f>VLOOKUP(A261,Poland!F:J,5,FALSE)</f>
        <v>#N/A</v>
      </c>
      <c r="Z261" s="12" t="e">
        <f>VLOOKUP(A261,Portugal!E:I,5,FALSE)</f>
        <v>#N/A</v>
      </c>
      <c r="AA261" s="12" t="e">
        <f>VLOOKUP(A261,Slovakia!F:J,5,FALSE)</f>
        <v>#N/A</v>
      </c>
      <c r="AB261" s="12" t="e">
        <f>VLOOKUP(A261,Slovenia!E:I,5,FALSE)</f>
        <v>#N/A</v>
      </c>
      <c r="AC261" s="12" t="e">
        <f>VLOOKUP(A261,Spain!F:J,5,FALSE)</f>
        <v>#N/A</v>
      </c>
      <c r="AD261" s="12" t="str">
        <f>VLOOKUP(A261,Sweden!F:J,5,FALSE)</f>
        <v>X</v>
      </c>
      <c r="AE261" s="12" t="e">
        <f>VLOOKUP(A261,Switzerland!F:J,5,FALSE)</f>
        <v>#N/A</v>
      </c>
      <c r="AF261" s="12" t="e">
        <f>VLOOKUP(A261,MSP!D:H,5,FALSE)</f>
        <v>#N/A</v>
      </c>
      <c r="AG261" s="12">
        <f t="shared" si="4"/>
        <v>1</v>
      </c>
    </row>
    <row r="262" spans="1:33" x14ac:dyDescent="0.25">
      <c r="A262" s="14" t="s">
        <v>362</v>
      </c>
      <c r="B262" s="12" t="e">
        <f>VLOOKUP(A262,Austria!F:J,5,FALSE)</f>
        <v>#N/A</v>
      </c>
      <c r="C262" s="12" t="str">
        <f>VLOOKUP(A262,Belgium!F:J,5,FALSE)</f>
        <v>X</v>
      </c>
      <c r="D262" s="12" t="e">
        <f>VLOOKUP(A262,Bulgaria!F:J,5,FALSE)</f>
        <v>#N/A</v>
      </c>
      <c r="E262" s="12" t="e">
        <f>VLOOKUP(A262,Croatia!E:I,5,FALSE)</f>
        <v>#N/A</v>
      </c>
      <c r="F262" s="12" t="e">
        <f>VLOOKUP(A262,Cyprus!F:J,5,FALSE)</f>
        <v>#N/A</v>
      </c>
      <c r="G262" s="12" t="e">
        <v>#N/A</v>
      </c>
      <c r="H262" s="12" t="e">
        <f>VLOOKUP(A262,Denmark!E:I,5,FALSE)</f>
        <v>#N/A</v>
      </c>
      <c r="I262" s="12" t="e">
        <f>VLOOKUP(A262,Estonia!F:J,5,FALSE)</f>
        <v>#N/A</v>
      </c>
      <c r="J262" s="12" t="e">
        <f>VLOOKUP(A262,Finland!C:G,5,FALSE)</f>
        <v>#N/A</v>
      </c>
      <c r="K262" s="12" t="e">
        <f>VLOOKUP(A262,France!F:J,5,FALSE)</f>
        <v>#N/A</v>
      </c>
      <c r="L262" s="12" t="e">
        <f>VLOOKUP(A262,Germany!F:J,5,FALSE)</f>
        <v>#N/A</v>
      </c>
      <c r="M262" s="12" t="e">
        <f>VLOOKUP(A262,Greece!F:J,5,FALSE)</f>
        <v>#N/A</v>
      </c>
      <c r="N262" s="12" t="e">
        <f>VLOOKUP(A262,#REF!,5,FALSE)</f>
        <v>#REF!</v>
      </c>
      <c r="O262" s="12" t="e">
        <v>#N/A</v>
      </c>
      <c r="P262" s="12" t="e">
        <v>#N/A</v>
      </c>
      <c r="Q262" s="12" t="e">
        <f>VLOOKUP(A262,Ireland!F:J,5,FALSE)</f>
        <v>#N/A</v>
      </c>
      <c r="R262" s="12" t="e">
        <v>#N/A</v>
      </c>
      <c r="S262" s="12" t="e">
        <v>#N/A</v>
      </c>
      <c r="T262" s="12" t="e">
        <v>#N/A</v>
      </c>
      <c r="U262" s="12" t="e">
        <f>VLOOKUP(A262,Malta!E:I,5,FALSE)</f>
        <v>#N/A</v>
      </c>
      <c r="V262" s="12" t="e">
        <f>VLOOKUP(A262,Netherlands!F:J,5,FALSE)</f>
        <v>#N/A</v>
      </c>
      <c r="W262" s="12" t="e">
        <f>VLOOKUP(A262,Norway!F:J,5,FALSE)</f>
        <v>#N/A</v>
      </c>
      <c r="X262" s="12" t="e">
        <v>#N/A</v>
      </c>
      <c r="Y262" s="12" t="e">
        <f>VLOOKUP(A262,Poland!F:J,5,FALSE)</f>
        <v>#N/A</v>
      </c>
      <c r="Z262" s="12" t="e">
        <f>VLOOKUP(A262,Portugal!E:I,5,FALSE)</f>
        <v>#N/A</v>
      </c>
      <c r="AA262" s="12" t="e">
        <f>VLOOKUP(A262,Slovakia!F:J,5,FALSE)</f>
        <v>#N/A</v>
      </c>
      <c r="AB262" s="12" t="e">
        <f>VLOOKUP(A262,Slovenia!E:I,5,FALSE)</f>
        <v>#N/A</v>
      </c>
      <c r="AC262" s="12" t="e">
        <f>VLOOKUP(A262,Spain!F:J,5,FALSE)</f>
        <v>#N/A</v>
      </c>
      <c r="AD262" s="12" t="e">
        <f>VLOOKUP(A262,Sweden!F:J,5,FALSE)</f>
        <v>#N/A</v>
      </c>
      <c r="AE262" s="12" t="e">
        <f>VLOOKUP(A262,Switzerland!F:J,5,FALSE)</f>
        <v>#N/A</v>
      </c>
      <c r="AF262" s="12" t="e">
        <f>VLOOKUP(A262,MSP!D:H,5,FALSE)</f>
        <v>#N/A</v>
      </c>
      <c r="AG262" s="12">
        <f t="shared" si="4"/>
        <v>1</v>
      </c>
    </row>
    <row r="263" spans="1:33" x14ac:dyDescent="0.25">
      <c r="A263" s="22" t="s">
        <v>363</v>
      </c>
      <c r="B263" s="12" t="str">
        <f>VLOOKUP(A263,Austria!F:J,5,FALSE)</f>
        <v>X</v>
      </c>
      <c r="C263" s="12" t="e">
        <f>VLOOKUP(A263,Belgium!F:J,5,FALSE)</f>
        <v>#N/A</v>
      </c>
      <c r="D263" s="12" t="e">
        <f>VLOOKUP(A263,Bulgaria!F:J,5,FALSE)</f>
        <v>#N/A</v>
      </c>
      <c r="E263" s="12" t="e">
        <f>VLOOKUP(A263,Croatia!E:I,5,FALSE)</f>
        <v>#N/A</v>
      </c>
      <c r="F263" s="12" t="e">
        <f>VLOOKUP(A263,Cyprus!F:J,5,FALSE)</f>
        <v>#N/A</v>
      </c>
      <c r="G263" s="12" t="e">
        <v>#N/A</v>
      </c>
      <c r="H263" s="12" t="e">
        <f>VLOOKUP(A263,Denmark!E:I,5,FALSE)</f>
        <v>#N/A</v>
      </c>
      <c r="I263" s="12" t="e">
        <f>VLOOKUP(A263,Estonia!F:J,5,FALSE)</f>
        <v>#N/A</v>
      </c>
      <c r="J263" s="12" t="e">
        <f>VLOOKUP(A263,Finland!C:G,5,FALSE)</f>
        <v>#N/A</v>
      </c>
      <c r="K263" s="12" t="e">
        <f>VLOOKUP(A263,France!F:J,5,FALSE)</f>
        <v>#N/A</v>
      </c>
      <c r="L263" s="12" t="e">
        <f>VLOOKUP(A263,Germany!F:J,5,FALSE)</f>
        <v>#N/A</v>
      </c>
      <c r="M263" s="12" t="e">
        <f>VLOOKUP(A263,Greece!F:J,5,FALSE)</f>
        <v>#N/A</v>
      </c>
      <c r="N263" s="12" t="e">
        <f>VLOOKUP(A263,#REF!,5,FALSE)</f>
        <v>#REF!</v>
      </c>
      <c r="O263" s="12" t="e">
        <v>#N/A</v>
      </c>
      <c r="P263" s="12" t="e">
        <v>#N/A</v>
      </c>
      <c r="Q263" s="12" t="e">
        <f>VLOOKUP(A263,Ireland!F:J,5,FALSE)</f>
        <v>#N/A</v>
      </c>
      <c r="R263" s="12" t="e">
        <v>#N/A</v>
      </c>
      <c r="S263" s="12" t="e">
        <v>#N/A</v>
      </c>
      <c r="T263" s="12" t="e">
        <v>#N/A</v>
      </c>
      <c r="U263" s="12" t="e">
        <f>VLOOKUP(A263,Malta!E:I,5,FALSE)</f>
        <v>#N/A</v>
      </c>
      <c r="V263" s="12" t="e">
        <f>VLOOKUP(A263,Netherlands!F:J,5,FALSE)</f>
        <v>#N/A</v>
      </c>
      <c r="W263" s="12" t="e">
        <f>VLOOKUP(A263,Norway!F:J,5,FALSE)</f>
        <v>#N/A</v>
      </c>
      <c r="X263" s="12" t="e">
        <v>#N/A</v>
      </c>
      <c r="Y263" s="12" t="e">
        <f>VLOOKUP(A263,Poland!F:J,5,FALSE)</f>
        <v>#N/A</v>
      </c>
      <c r="Z263" s="12" t="e">
        <f>VLOOKUP(A263,Portugal!E:I,5,FALSE)</f>
        <v>#N/A</v>
      </c>
      <c r="AA263" s="12" t="e">
        <f>VLOOKUP(A263,Slovakia!F:J,5,FALSE)</f>
        <v>#N/A</v>
      </c>
      <c r="AB263" s="12" t="e">
        <f>VLOOKUP(A263,Slovenia!E:I,5,FALSE)</f>
        <v>#N/A</v>
      </c>
      <c r="AC263" s="12" t="e">
        <f>VLOOKUP(A263,Spain!F:J,5,FALSE)</f>
        <v>#N/A</v>
      </c>
      <c r="AD263" s="12" t="e">
        <f>VLOOKUP(A263,Sweden!F:J,5,FALSE)</f>
        <v>#N/A</v>
      </c>
      <c r="AE263" s="12" t="e">
        <f>VLOOKUP(A263,Switzerland!F:J,5,FALSE)</f>
        <v>#N/A</v>
      </c>
      <c r="AF263" s="12" t="e">
        <f>VLOOKUP(A263,MSP!D:H,5,FALSE)</f>
        <v>#N/A</v>
      </c>
      <c r="AG263" s="12">
        <f t="shared" si="4"/>
        <v>1</v>
      </c>
    </row>
    <row r="264" spans="1:33" x14ac:dyDescent="0.25">
      <c r="A264" s="22" t="s">
        <v>364</v>
      </c>
      <c r="B264" s="12" t="e">
        <f>VLOOKUP(A264,Austria!F:J,5,FALSE)</f>
        <v>#N/A</v>
      </c>
      <c r="C264" s="12" t="e">
        <f>VLOOKUP(A264,Belgium!F:J,5,FALSE)</f>
        <v>#N/A</v>
      </c>
      <c r="D264" s="12" t="e">
        <f>VLOOKUP(A264,Bulgaria!F:J,5,FALSE)</f>
        <v>#N/A</v>
      </c>
      <c r="E264" s="12" t="e">
        <f>VLOOKUP(A264,Croatia!E:I,5,FALSE)</f>
        <v>#N/A</v>
      </c>
      <c r="F264" s="12" t="e">
        <f>VLOOKUP(A264,Cyprus!F:J,5,FALSE)</f>
        <v>#N/A</v>
      </c>
      <c r="G264" s="12" t="e">
        <v>#N/A</v>
      </c>
      <c r="H264" s="12" t="e">
        <f>VLOOKUP(A264,Denmark!E:I,5,FALSE)</f>
        <v>#N/A</v>
      </c>
      <c r="I264" s="12" t="e">
        <f>VLOOKUP(A264,Estonia!F:J,5,FALSE)</f>
        <v>#N/A</v>
      </c>
      <c r="J264" s="12" t="e">
        <f>VLOOKUP(A264,Finland!C:G,5,FALSE)</f>
        <v>#N/A</v>
      </c>
      <c r="K264" s="12" t="e">
        <f>VLOOKUP(A264,France!F:J,5,FALSE)</f>
        <v>#N/A</v>
      </c>
      <c r="L264" s="12" t="e">
        <f>VLOOKUP(A264,Germany!F:J,5,FALSE)</f>
        <v>#N/A</v>
      </c>
      <c r="M264" s="12" t="e">
        <f>VLOOKUP(A264,Greece!F:J,5,FALSE)</f>
        <v>#N/A</v>
      </c>
      <c r="N264" s="12" t="e">
        <f>VLOOKUP(A264,#REF!,5,FALSE)</f>
        <v>#REF!</v>
      </c>
      <c r="O264" s="12" t="e">
        <v>#N/A</v>
      </c>
      <c r="P264" s="12" t="e">
        <v>#N/A</v>
      </c>
      <c r="Q264" s="12" t="str">
        <f>VLOOKUP(A264,Ireland!F:J,5,FALSE)</f>
        <v>X</v>
      </c>
      <c r="R264" s="12" t="e">
        <v>#N/A</v>
      </c>
      <c r="S264" s="12" t="e">
        <v>#N/A</v>
      </c>
      <c r="T264" s="12" t="e">
        <v>#N/A</v>
      </c>
      <c r="U264" s="12" t="e">
        <f>VLOOKUP(A264,Malta!E:I,5,FALSE)</f>
        <v>#N/A</v>
      </c>
      <c r="V264" s="12" t="e">
        <f>VLOOKUP(A264,Netherlands!F:J,5,FALSE)</f>
        <v>#N/A</v>
      </c>
      <c r="W264" s="12" t="e">
        <f>VLOOKUP(A264,Norway!F:J,5,FALSE)</f>
        <v>#N/A</v>
      </c>
      <c r="X264" s="12" t="e">
        <v>#N/A</v>
      </c>
      <c r="Y264" s="12" t="e">
        <f>VLOOKUP(A264,Poland!F:J,5,FALSE)</f>
        <v>#N/A</v>
      </c>
      <c r="Z264" s="12" t="e">
        <f>VLOOKUP(A264,Portugal!E:I,5,FALSE)</f>
        <v>#N/A</v>
      </c>
      <c r="AA264" s="12" t="e">
        <f>VLOOKUP(A264,Slovakia!F:J,5,FALSE)</f>
        <v>#N/A</v>
      </c>
      <c r="AB264" s="12" t="e">
        <f>VLOOKUP(A264,Slovenia!E:I,5,FALSE)</f>
        <v>#N/A</v>
      </c>
      <c r="AC264" s="12" t="e">
        <f>VLOOKUP(A264,Spain!F:J,5,FALSE)</f>
        <v>#N/A</v>
      </c>
      <c r="AD264" s="12" t="e">
        <f>VLOOKUP(A264,Sweden!F:J,5,FALSE)</f>
        <v>#N/A</v>
      </c>
      <c r="AE264" s="12" t="e">
        <f>VLOOKUP(A264,Switzerland!F:J,5,FALSE)</f>
        <v>#N/A</v>
      </c>
      <c r="AF264" s="12" t="e">
        <f>VLOOKUP(A264,MSP!D:H,5,FALSE)</f>
        <v>#N/A</v>
      </c>
      <c r="AG264" s="12">
        <f t="shared" si="4"/>
        <v>1</v>
      </c>
    </row>
    <row r="265" spans="1:33" x14ac:dyDescent="0.25">
      <c r="A265" s="14" t="s">
        <v>365</v>
      </c>
      <c r="B265" s="12" t="e">
        <f>VLOOKUP(A265,Austria!F:J,5,FALSE)</f>
        <v>#N/A</v>
      </c>
      <c r="C265" s="12" t="e">
        <f>VLOOKUP(A265,Belgium!F:J,5,FALSE)</f>
        <v>#N/A</v>
      </c>
      <c r="D265" s="12" t="e">
        <f>VLOOKUP(A265,Bulgaria!F:J,5,FALSE)</f>
        <v>#N/A</v>
      </c>
      <c r="E265" s="12" t="e">
        <f>VLOOKUP(A265,Croatia!E:I,5,FALSE)</f>
        <v>#N/A</v>
      </c>
      <c r="F265" s="12" t="e">
        <f>VLOOKUP(A265,Cyprus!F:J,5,FALSE)</f>
        <v>#N/A</v>
      </c>
      <c r="G265" s="12" t="e">
        <v>#N/A</v>
      </c>
      <c r="H265" s="12" t="e">
        <f>VLOOKUP(A265,Denmark!E:I,5,FALSE)</f>
        <v>#N/A</v>
      </c>
      <c r="I265" s="12" t="e">
        <f>VLOOKUP(A265,Estonia!F:J,5,FALSE)</f>
        <v>#N/A</v>
      </c>
      <c r="J265" s="12" t="e">
        <f>VLOOKUP(A265,Finland!C:G,5,FALSE)</f>
        <v>#N/A</v>
      </c>
      <c r="K265" s="12" t="str">
        <f>VLOOKUP(A265,France!F:J,5,FALSE)</f>
        <v>X</v>
      </c>
      <c r="L265" s="12" t="e">
        <f>VLOOKUP(A265,Germany!F:J,5,FALSE)</f>
        <v>#N/A</v>
      </c>
      <c r="M265" s="12" t="e">
        <f>VLOOKUP(A265,Greece!F:J,5,FALSE)</f>
        <v>#N/A</v>
      </c>
      <c r="N265" s="12" t="e">
        <f>VLOOKUP(A265,#REF!,5,FALSE)</f>
        <v>#REF!</v>
      </c>
      <c r="O265" s="12" t="e">
        <v>#N/A</v>
      </c>
      <c r="P265" s="12" t="e">
        <v>#N/A</v>
      </c>
      <c r="Q265" s="12" t="e">
        <f>VLOOKUP(A265,Ireland!F:J,5,FALSE)</f>
        <v>#N/A</v>
      </c>
      <c r="R265" s="12" t="e">
        <v>#N/A</v>
      </c>
      <c r="S265" s="12" t="e">
        <v>#N/A</v>
      </c>
      <c r="T265" s="12" t="e">
        <v>#N/A</v>
      </c>
      <c r="U265" s="12" t="e">
        <f>VLOOKUP(A265,Malta!E:I,5,FALSE)</f>
        <v>#N/A</v>
      </c>
      <c r="V265" s="12" t="e">
        <f>VLOOKUP(A265,Netherlands!F:J,5,FALSE)</f>
        <v>#N/A</v>
      </c>
      <c r="W265" s="12" t="e">
        <f>VLOOKUP(A265,Norway!F:J,5,FALSE)</f>
        <v>#N/A</v>
      </c>
      <c r="X265" s="12" t="e">
        <v>#N/A</v>
      </c>
      <c r="Y265" s="12" t="e">
        <f>VLOOKUP(A265,Poland!F:J,5,FALSE)</f>
        <v>#N/A</v>
      </c>
      <c r="Z265" s="12" t="e">
        <f>VLOOKUP(A265,Portugal!E:I,5,FALSE)</f>
        <v>#N/A</v>
      </c>
      <c r="AA265" s="12" t="e">
        <f>VLOOKUP(A265,Slovakia!F:J,5,FALSE)</f>
        <v>#N/A</v>
      </c>
      <c r="AB265" s="12" t="e">
        <f>VLOOKUP(A265,Slovenia!E:I,5,FALSE)</f>
        <v>#N/A</v>
      </c>
      <c r="AC265" s="12" t="e">
        <f>VLOOKUP(A265,Spain!F:J,5,FALSE)</f>
        <v>#N/A</v>
      </c>
      <c r="AD265" s="12" t="e">
        <f>VLOOKUP(A265,Sweden!F:J,5,FALSE)</f>
        <v>#N/A</v>
      </c>
      <c r="AE265" s="12" t="e">
        <f>VLOOKUP(A265,Switzerland!F:J,5,FALSE)</f>
        <v>#N/A</v>
      </c>
      <c r="AF265" s="12" t="e">
        <f>VLOOKUP(A265,MSP!D:H,5,FALSE)</f>
        <v>#N/A</v>
      </c>
      <c r="AG265" s="12">
        <f t="shared" si="4"/>
        <v>1</v>
      </c>
    </row>
    <row r="266" spans="1:33" x14ac:dyDescent="0.25">
      <c r="A266" s="14" t="s">
        <v>366</v>
      </c>
      <c r="B266" s="12" t="e">
        <f>VLOOKUP(A266,Austria!F:J,5,FALSE)</f>
        <v>#N/A</v>
      </c>
      <c r="C266" s="12" t="e">
        <f>VLOOKUP(A266,Belgium!F:J,5,FALSE)</f>
        <v>#N/A</v>
      </c>
      <c r="D266" s="12" t="e">
        <f>VLOOKUP(A266,Bulgaria!F:J,5,FALSE)</f>
        <v>#N/A</v>
      </c>
      <c r="E266" s="12" t="e">
        <f>VLOOKUP(A266,Croatia!E:I,5,FALSE)</f>
        <v>#N/A</v>
      </c>
      <c r="F266" s="12" t="e">
        <f>VLOOKUP(A266,Cyprus!F:J,5,FALSE)</f>
        <v>#N/A</v>
      </c>
      <c r="G266" s="12" t="e">
        <v>#N/A</v>
      </c>
      <c r="H266" s="12" t="e">
        <f>VLOOKUP(A266,Denmark!E:I,5,FALSE)</f>
        <v>#N/A</v>
      </c>
      <c r="I266" s="12" t="e">
        <f>VLOOKUP(A266,Estonia!F:J,5,FALSE)</f>
        <v>#N/A</v>
      </c>
      <c r="J266" s="12" t="e">
        <f>VLOOKUP(A266,Finland!C:G,5,FALSE)</f>
        <v>#N/A</v>
      </c>
      <c r="K266" s="12" t="e">
        <f>VLOOKUP(A266,France!F:J,5,FALSE)</f>
        <v>#N/A</v>
      </c>
      <c r="L266" s="12" t="e">
        <f>VLOOKUP(A266,Germany!F:J,5,FALSE)</f>
        <v>#N/A</v>
      </c>
      <c r="M266" s="12" t="e">
        <f>VLOOKUP(A266,Greece!F:J,5,FALSE)</f>
        <v>#N/A</v>
      </c>
      <c r="N266" s="12" t="e">
        <f>VLOOKUP(A266,#REF!,5,FALSE)</f>
        <v>#REF!</v>
      </c>
      <c r="O266" s="12" t="e">
        <v>#N/A</v>
      </c>
      <c r="P266" s="12" t="e">
        <v>#N/A</v>
      </c>
      <c r="Q266" s="12" t="e">
        <f>VLOOKUP(A266,Ireland!F:J,5,FALSE)</f>
        <v>#N/A</v>
      </c>
      <c r="R266" s="12" t="e">
        <v>#N/A</v>
      </c>
      <c r="S266" s="12" t="e">
        <v>#N/A</v>
      </c>
      <c r="T266" s="12" t="e">
        <v>#N/A</v>
      </c>
      <c r="U266" s="12" t="e">
        <f>VLOOKUP(A266,Malta!E:I,5,FALSE)</f>
        <v>#N/A</v>
      </c>
      <c r="V266" s="12" t="e">
        <f>VLOOKUP(A266,Netherlands!F:J,5,FALSE)</f>
        <v>#N/A</v>
      </c>
      <c r="W266" s="12" t="e">
        <f>VLOOKUP(A266,Norway!F:J,5,FALSE)</f>
        <v>#N/A</v>
      </c>
      <c r="X266" s="12" t="e">
        <v>#N/A</v>
      </c>
      <c r="Y266" s="12" t="e">
        <f>VLOOKUP(A266,Poland!F:J,5,FALSE)</f>
        <v>#N/A</v>
      </c>
      <c r="Z266" s="12" t="e">
        <f>VLOOKUP(A266,Portugal!E:I,5,FALSE)</f>
        <v>#N/A</v>
      </c>
      <c r="AA266" s="12" t="str">
        <f>VLOOKUP(A266,Slovakia!F:J,5,FALSE)</f>
        <v>X</v>
      </c>
      <c r="AB266" s="12" t="e">
        <f>VLOOKUP(A266,Slovenia!E:I,5,FALSE)</f>
        <v>#N/A</v>
      </c>
      <c r="AC266" s="12" t="e">
        <f>VLOOKUP(A266,Spain!F:J,5,FALSE)</f>
        <v>#N/A</v>
      </c>
      <c r="AD266" s="12" t="e">
        <f>VLOOKUP(A266,Sweden!F:J,5,FALSE)</f>
        <v>#N/A</v>
      </c>
      <c r="AE266" s="12" t="e">
        <f>VLOOKUP(A266,Switzerland!F:J,5,FALSE)</f>
        <v>#N/A</v>
      </c>
      <c r="AF266" s="12" t="e">
        <f>VLOOKUP(A266,MSP!D:H,5,FALSE)</f>
        <v>#N/A</v>
      </c>
      <c r="AG266" s="12">
        <f t="shared" si="4"/>
        <v>1</v>
      </c>
    </row>
    <row r="267" spans="1:33" x14ac:dyDescent="0.25">
      <c r="A267" s="14" t="s">
        <v>367</v>
      </c>
      <c r="B267" s="12" t="e">
        <f>VLOOKUP(A267,Austria!F:J,5,FALSE)</f>
        <v>#N/A</v>
      </c>
      <c r="C267" s="12" t="e">
        <f>VLOOKUP(A267,Belgium!F:J,5,FALSE)</f>
        <v>#N/A</v>
      </c>
      <c r="D267" s="12" t="e">
        <f>VLOOKUP(A267,Bulgaria!F:J,5,FALSE)</f>
        <v>#N/A</v>
      </c>
      <c r="E267" s="12" t="e">
        <f>VLOOKUP(A267,Croatia!E:I,5,FALSE)</f>
        <v>#N/A</v>
      </c>
      <c r="F267" s="12" t="e">
        <f>VLOOKUP(A267,Cyprus!F:J,5,FALSE)</f>
        <v>#N/A</v>
      </c>
      <c r="G267" s="12" t="e">
        <v>#N/A</v>
      </c>
      <c r="H267" s="12" t="e">
        <f>VLOOKUP(A267,Denmark!E:I,5,FALSE)</f>
        <v>#N/A</v>
      </c>
      <c r="I267" s="12" t="e">
        <f>VLOOKUP(A267,Estonia!F:J,5,FALSE)</f>
        <v>#N/A</v>
      </c>
      <c r="J267" s="12" t="e">
        <f>VLOOKUP(A267,Finland!C:G,5,FALSE)</f>
        <v>#N/A</v>
      </c>
      <c r="K267" s="12" t="e">
        <f>VLOOKUP(A267,France!F:J,5,FALSE)</f>
        <v>#N/A</v>
      </c>
      <c r="L267" s="12" t="e">
        <f>VLOOKUP(A267,Germany!F:J,5,FALSE)</f>
        <v>#N/A</v>
      </c>
      <c r="M267" s="12" t="e">
        <f>VLOOKUP(A267,Greece!F:J,5,FALSE)</f>
        <v>#N/A</v>
      </c>
      <c r="N267" s="12" t="e">
        <f>VLOOKUP(A267,#REF!,5,FALSE)</f>
        <v>#REF!</v>
      </c>
      <c r="O267" s="12" t="e">
        <v>#N/A</v>
      </c>
      <c r="P267" s="12" t="e">
        <v>#N/A</v>
      </c>
      <c r="Q267" s="12" t="e">
        <f>VLOOKUP(A267,Ireland!F:J,5,FALSE)</f>
        <v>#N/A</v>
      </c>
      <c r="R267" s="12" t="e">
        <v>#N/A</v>
      </c>
      <c r="S267" s="12" t="e">
        <v>#N/A</v>
      </c>
      <c r="T267" s="12" t="e">
        <v>#N/A</v>
      </c>
      <c r="U267" s="12" t="e">
        <f>VLOOKUP(A267,Malta!E:I,5,FALSE)</f>
        <v>#N/A</v>
      </c>
      <c r="V267" s="12" t="e">
        <f>VLOOKUP(A267,Netherlands!F:J,5,FALSE)</f>
        <v>#N/A</v>
      </c>
      <c r="W267" s="12" t="e">
        <f>VLOOKUP(A267,Norway!F:J,5,FALSE)</f>
        <v>#N/A</v>
      </c>
      <c r="X267" s="12" t="e">
        <v>#N/A</v>
      </c>
      <c r="Y267" s="12" t="e">
        <f>VLOOKUP(A267,Poland!F:J,5,FALSE)</f>
        <v>#N/A</v>
      </c>
      <c r="Z267" s="12" t="e">
        <f>VLOOKUP(A267,Portugal!E:I,5,FALSE)</f>
        <v>#N/A</v>
      </c>
      <c r="AA267" s="12" t="e">
        <f>VLOOKUP(A267,Slovakia!F:J,5,FALSE)</f>
        <v>#N/A</v>
      </c>
      <c r="AB267" s="12" t="e">
        <f>VLOOKUP(A267,Slovenia!E:I,5,FALSE)</f>
        <v>#N/A</v>
      </c>
      <c r="AC267" s="12" t="e">
        <f>VLOOKUP(A267,Spain!F:J,5,FALSE)</f>
        <v>#N/A</v>
      </c>
      <c r="AD267" s="12" t="str">
        <f>VLOOKUP(A267,Sweden!F:J,5,FALSE)</f>
        <v>X</v>
      </c>
      <c r="AE267" s="12" t="e">
        <f>VLOOKUP(A267,Switzerland!F:J,5,FALSE)</f>
        <v>#N/A</v>
      </c>
      <c r="AF267" s="12" t="e">
        <f>VLOOKUP(A267,MSP!D:H,5,FALSE)</f>
        <v>#N/A</v>
      </c>
      <c r="AG267" s="12">
        <f t="shared" si="4"/>
        <v>1</v>
      </c>
    </row>
    <row r="268" spans="1:33" x14ac:dyDescent="0.25">
      <c r="A268" s="22" t="s">
        <v>370</v>
      </c>
      <c r="B268" s="12" t="e">
        <f>VLOOKUP(A268,Austria!F:J,5,FALSE)</f>
        <v>#N/A</v>
      </c>
      <c r="C268" s="12" t="e">
        <f>VLOOKUP(A268,Belgium!F:J,5,FALSE)</f>
        <v>#N/A</v>
      </c>
      <c r="D268" s="12" t="e">
        <f>VLOOKUP(A268,Bulgaria!F:J,5,FALSE)</f>
        <v>#N/A</v>
      </c>
      <c r="E268" s="12" t="e">
        <f>VLOOKUP(A268,Croatia!E:I,5,FALSE)</f>
        <v>#N/A</v>
      </c>
      <c r="F268" s="12" t="e">
        <f>VLOOKUP(A268,Cyprus!F:J,5,FALSE)</f>
        <v>#N/A</v>
      </c>
      <c r="G268" s="12" t="e">
        <v>#N/A</v>
      </c>
      <c r="H268" s="12" t="e">
        <f>VLOOKUP(A268,Denmark!E:I,5,FALSE)</f>
        <v>#N/A</v>
      </c>
      <c r="I268" s="12" t="e">
        <f>VLOOKUP(A268,Estonia!F:J,5,FALSE)</f>
        <v>#N/A</v>
      </c>
      <c r="J268" s="12" t="e">
        <f>VLOOKUP(A268,Finland!C:G,5,FALSE)</f>
        <v>#N/A</v>
      </c>
      <c r="K268" s="12" t="e">
        <f>VLOOKUP(A268,France!F:J,5,FALSE)</f>
        <v>#N/A</v>
      </c>
      <c r="L268" s="12" t="e">
        <f>VLOOKUP(A268,Germany!F:J,5,FALSE)</f>
        <v>#N/A</v>
      </c>
      <c r="M268" s="12" t="e">
        <f>VLOOKUP(A268,Greece!F:J,5,FALSE)</f>
        <v>#N/A</v>
      </c>
      <c r="N268" s="12" t="e">
        <f>VLOOKUP(A268,#REF!,5,FALSE)</f>
        <v>#REF!</v>
      </c>
      <c r="O268" s="12" t="e">
        <v>#N/A</v>
      </c>
      <c r="P268" s="12" t="e">
        <v>#N/A</v>
      </c>
      <c r="Q268" s="12" t="str">
        <f>VLOOKUP(A268,Ireland!F:J,5,FALSE)</f>
        <v>X</v>
      </c>
      <c r="R268" s="12" t="e">
        <v>#N/A</v>
      </c>
      <c r="S268" s="12" t="e">
        <v>#N/A</v>
      </c>
      <c r="T268" s="12" t="e">
        <v>#N/A</v>
      </c>
      <c r="U268" s="12" t="e">
        <f>VLOOKUP(A268,Malta!E:I,5,FALSE)</f>
        <v>#N/A</v>
      </c>
      <c r="V268" s="12" t="e">
        <f>VLOOKUP(A268,Netherlands!F:J,5,FALSE)</f>
        <v>#N/A</v>
      </c>
      <c r="W268" s="12" t="e">
        <f>VLOOKUP(A268,Norway!F:J,5,FALSE)</f>
        <v>#N/A</v>
      </c>
      <c r="X268" s="12" t="e">
        <v>#N/A</v>
      </c>
      <c r="Y268" s="12" t="e">
        <f>VLOOKUP(A268,Poland!F:J,5,FALSE)</f>
        <v>#N/A</v>
      </c>
      <c r="Z268" s="12" t="e">
        <f>VLOOKUP(A268,Portugal!E:I,5,FALSE)</f>
        <v>#N/A</v>
      </c>
      <c r="AA268" s="12" t="e">
        <f>VLOOKUP(A268,Slovakia!F:J,5,FALSE)</f>
        <v>#N/A</v>
      </c>
      <c r="AB268" s="12" t="e">
        <f>VLOOKUP(A268,Slovenia!E:I,5,FALSE)</f>
        <v>#N/A</v>
      </c>
      <c r="AC268" s="12" t="e">
        <f>VLOOKUP(A268,Spain!F:J,5,FALSE)</f>
        <v>#N/A</v>
      </c>
      <c r="AD268" s="12" t="e">
        <f>VLOOKUP(A268,Sweden!F:J,5,FALSE)</f>
        <v>#N/A</v>
      </c>
      <c r="AE268" s="12" t="e">
        <f>VLOOKUP(A268,Switzerland!F:J,5,FALSE)</f>
        <v>#N/A</v>
      </c>
      <c r="AF268" s="12" t="e">
        <f>VLOOKUP(A268,MSP!D:H,5,FALSE)</f>
        <v>#N/A</v>
      </c>
      <c r="AG268" s="12">
        <f t="shared" si="4"/>
        <v>1</v>
      </c>
    </row>
    <row r="269" spans="1:33" x14ac:dyDescent="0.25">
      <c r="A269" s="22" t="s">
        <v>371</v>
      </c>
      <c r="B269" s="12" t="e">
        <f>VLOOKUP(A269,Austria!F:J,5,FALSE)</f>
        <v>#N/A</v>
      </c>
      <c r="C269" s="12" t="e">
        <f>VLOOKUP(A269,Belgium!F:J,5,FALSE)</f>
        <v>#N/A</v>
      </c>
      <c r="D269" s="12" t="e">
        <f>VLOOKUP(A269,Bulgaria!F:J,5,FALSE)</f>
        <v>#N/A</v>
      </c>
      <c r="E269" s="12" t="e">
        <f>VLOOKUP(A269,Croatia!E:I,5,FALSE)</f>
        <v>#N/A</v>
      </c>
      <c r="F269" s="12" t="e">
        <f>VLOOKUP(A269,Cyprus!F:J,5,FALSE)</f>
        <v>#N/A</v>
      </c>
      <c r="G269" s="12" t="e">
        <v>#N/A</v>
      </c>
      <c r="H269" s="12" t="e">
        <f>VLOOKUP(A269,Denmark!E:I,5,FALSE)</f>
        <v>#N/A</v>
      </c>
      <c r="I269" s="12" t="e">
        <f>VLOOKUP(A269,Estonia!F:J,5,FALSE)</f>
        <v>#N/A</v>
      </c>
      <c r="J269" s="12" t="e">
        <f>VLOOKUP(A269,Finland!C:G,5,FALSE)</f>
        <v>#N/A</v>
      </c>
      <c r="K269" s="12" t="e">
        <f>VLOOKUP(A269,France!F:J,5,FALSE)</f>
        <v>#N/A</v>
      </c>
      <c r="L269" s="12" t="e">
        <f>VLOOKUP(A269,Germany!F:J,5,FALSE)</f>
        <v>#N/A</v>
      </c>
      <c r="M269" s="12" t="e">
        <f>VLOOKUP(A269,Greece!F:J,5,FALSE)</f>
        <v>#N/A</v>
      </c>
      <c r="N269" s="12" t="e">
        <f>VLOOKUP(A269,#REF!,5,FALSE)</f>
        <v>#REF!</v>
      </c>
      <c r="O269" s="12" t="e">
        <v>#N/A</v>
      </c>
      <c r="P269" s="12" t="e">
        <v>#N/A</v>
      </c>
      <c r="Q269" s="12" t="str">
        <f>VLOOKUP(A269,Ireland!F:J,5,FALSE)</f>
        <v>X</v>
      </c>
      <c r="R269" s="12" t="e">
        <v>#N/A</v>
      </c>
      <c r="S269" s="12" t="e">
        <v>#N/A</v>
      </c>
      <c r="T269" s="12" t="e">
        <v>#N/A</v>
      </c>
      <c r="U269" s="12" t="e">
        <f>VLOOKUP(A269,Malta!E:I,5,FALSE)</f>
        <v>#N/A</v>
      </c>
      <c r="V269" s="12" t="e">
        <f>VLOOKUP(A269,Netherlands!F:J,5,FALSE)</f>
        <v>#N/A</v>
      </c>
      <c r="W269" s="12" t="e">
        <f>VLOOKUP(A269,Norway!F:J,5,FALSE)</f>
        <v>#N/A</v>
      </c>
      <c r="X269" s="12" t="e">
        <v>#N/A</v>
      </c>
      <c r="Y269" s="12" t="e">
        <f>VLOOKUP(A269,Poland!F:J,5,FALSE)</f>
        <v>#N/A</v>
      </c>
      <c r="Z269" s="12" t="e">
        <f>VLOOKUP(A269,Portugal!E:I,5,FALSE)</f>
        <v>#N/A</v>
      </c>
      <c r="AA269" s="12" t="e">
        <f>VLOOKUP(A269,Slovakia!F:J,5,FALSE)</f>
        <v>#N/A</v>
      </c>
      <c r="AB269" s="12" t="e">
        <f>VLOOKUP(A269,Slovenia!E:I,5,FALSE)</f>
        <v>#N/A</v>
      </c>
      <c r="AC269" s="12" t="e">
        <f>VLOOKUP(A269,Spain!F:J,5,FALSE)</f>
        <v>#N/A</v>
      </c>
      <c r="AD269" s="12" t="e">
        <f>VLOOKUP(A269,Sweden!F:J,5,FALSE)</f>
        <v>#N/A</v>
      </c>
      <c r="AE269" s="12" t="e">
        <f>VLOOKUP(A269,Switzerland!F:J,5,FALSE)</f>
        <v>#N/A</v>
      </c>
      <c r="AF269" s="12" t="e">
        <f>VLOOKUP(A269,MSP!D:H,5,FALSE)</f>
        <v>#N/A</v>
      </c>
      <c r="AG269" s="12">
        <f t="shared" si="4"/>
        <v>1</v>
      </c>
    </row>
    <row r="270" spans="1:33" x14ac:dyDescent="0.25">
      <c r="A270" s="22" t="s">
        <v>372</v>
      </c>
      <c r="B270" s="12" t="e">
        <f>VLOOKUP(A270,Austria!F:J,5,FALSE)</f>
        <v>#N/A</v>
      </c>
      <c r="C270" s="12" t="e">
        <f>VLOOKUP(A270,Belgium!F:J,5,FALSE)</f>
        <v>#N/A</v>
      </c>
      <c r="D270" s="12" t="e">
        <f>VLOOKUP(A270,Bulgaria!F:J,5,FALSE)</f>
        <v>#N/A</v>
      </c>
      <c r="E270" s="12" t="e">
        <f>VLOOKUP(A270,Croatia!E:I,5,FALSE)</f>
        <v>#N/A</v>
      </c>
      <c r="F270" s="12" t="e">
        <f>VLOOKUP(A270,Cyprus!F:J,5,FALSE)</f>
        <v>#N/A</v>
      </c>
      <c r="G270" s="12" t="e">
        <v>#N/A</v>
      </c>
      <c r="H270" s="12" t="e">
        <f>VLOOKUP(A270,Denmark!E:I,5,FALSE)</f>
        <v>#N/A</v>
      </c>
      <c r="I270" s="12" t="e">
        <f>VLOOKUP(A270,Estonia!F:J,5,FALSE)</f>
        <v>#N/A</v>
      </c>
      <c r="J270" s="12" t="e">
        <f>VLOOKUP(A270,Finland!C:G,5,FALSE)</f>
        <v>#N/A</v>
      </c>
      <c r="K270" s="12" t="e">
        <f>VLOOKUP(A270,France!F:J,5,FALSE)</f>
        <v>#N/A</v>
      </c>
      <c r="L270" s="12" t="e">
        <f>VLOOKUP(A270,Germany!F:J,5,FALSE)</f>
        <v>#N/A</v>
      </c>
      <c r="M270" s="12" t="e">
        <f>VLOOKUP(A270,Greece!F:J,5,FALSE)</f>
        <v>#N/A</v>
      </c>
      <c r="N270" s="12" t="e">
        <f>VLOOKUP(A270,#REF!,5,FALSE)</f>
        <v>#REF!</v>
      </c>
      <c r="O270" s="12" t="e">
        <v>#N/A</v>
      </c>
      <c r="P270" s="12" t="e">
        <v>#N/A</v>
      </c>
      <c r="Q270" s="12" t="e">
        <f>VLOOKUP(A270,Ireland!F:J,5,FALSE)</f>
        <v>#N/A</v>
      </c>
      <c r="R270" s="12" t="e">
        <v>#N/A</v>
      </c>
      <c r="S270" s="12" t="e">
        <v>#N/A</v>
      </c>
      <c r="T270" s="12" t="e">
        <v>#N/A</v>
      </c>
      <c r="U270" s="12" t="e">
        <f>VLOOKUP(A270,Malta!E:I,5,FALSE)</f>
        <v>#N/A</v>
      </c>
      <c r="V270" s="12" t="str">
        <f>VLOOKUP(A270,Netherlands!F:J,5,FALSE)</f>
        <v>X</v>
      </c>
      <c r="W270" s="12" t="e">
        <f>VLOOKUP(A270,Norway!F:J,5,FALSE)</f>
        <v>#N/A</v>
      </c>
      <c r="X270" s="12" t="e">
        <v>#N/A</v>
      </c>
      <c r="Y270" s="12" t="e">
        <f>VLOOKUP(A270,Poland!F:J,5,FALSE)</f>
        <v>#N/A</v>
      </c>
      <c r="Z270" s="12" t="e">
        <f>VLOOKUP(A270,Portugal!E:I,5,FALSE)</f>
        <v>#N/A</v>
      </c>
      <c r="AA270" s="12" t="e">
        <f>VLOOKUP(A270,Slovakia!F:J,5,FALSE)</f>
        <v>#N/A</v>
      </c>
      <c r="AB270" s="12" t="e">
        <f>VLOOKUP(A270,Slovenia!E:I,5,FALSE)</f>
        <v>#N/A</v>
      </c>
      <c r="AC270" s="12" t="e">
        <f>VLOOKUP(A270,Spain!F:J,5,FALSE)</f>
        <v>#N/A</v>
      </c>
      <c r="AD270" s="12" t="e">
        <f>VLOOKUP(A270,Sweden!F:J,5,FALSE)</f>
        <v>#N/A</v>
      </c>
      <c r="AE270" s="12" t="e">
        <f>VLOOKUP(A270,Switzerland!F:J,5,FALSE)</f>
        <v>#N/A</v>
      </c>
      <c r="AF270" s="12" t="e">
        <f>VLOOKUP(A270,MSP!D:H,5,FALSE)</f>
        <v>#N/A</v>
      </c>
      <c r="AG270" s="12">
        <f t="shared" si="4"/>
        <v>1</v>
      </c>
    </row>
    <row r="271" spans="1:33" x14ac:dyDescent="0.25">
      <c r="A271" s="14" t="s">
        <v>375</v>
      </c>
      <c r="B271" s="12" t="e">
        <f>VLOOKUP(A271,Austria!F:J,5,FALSE)</f>
        <v>#N/A</v>
      </c>
      <c r="C271" s="12" t="e">
        <f>VLOOKUP(A271,Belgium!F:J,5,FALSE)</f>
        <v>#N/A</v>
      </c>
      <c r="D271" s="12" t="e">
        <f>VLOOKUP(A271,Bulgaria!F:J,5,FALSE)</f>
        <v>#N/A</v>
      </c>
      <c r="E271" s="12" t="e">
        <f>VLOOKUP(A271,Croatia!E:I,5,FALSE)</f>
        <v>#N/A</v>
      </c>
      <c r="F271" s="12" t="e">
        <f>VLOOKUP(A271,Cyprus!F:J,5,FALSE)</f>
        <v>#N/A</v>
      </c>
      <c r="G271" s="12" t="e">
        <v>#N/A</v>
      </c>
      <c r="H271" s="12" t="e">
        <f>VLOOKUP(A271,Denmark!E:I,5,FALSE)</f>
        <v>#N/A</v>
      </c>
      <c r="I271" s="12" t="e">
        <f>VLOOKUP(A271,Estonia!F:J,5,FALSE)</f>
        <v>#N/A</v>
      </c>
      <c r="J271" s="12" t="e">
        <f>VLOOKUP(A271,Finland!C:G,5,FALSE)</f>
        <v>#N/A</v>
      </c>
      <c r="K271" s="12" t="e">
        <f>VLOOKUP(A271,France!F:J,5,FALSE)</f>
        <v>#N/A</v>
      </c>
      <c r="L271" s="12" t="e">
        <f>VLOOKUP(A271,Germany!F:J,5,FALSE)</f>
        <v>#N/A</v>
      </c>
      <c r="M271" s="12" t="e">
        <f>VLOOKUP(A271,Greece!F:J,5,FALSE)</f>
        <v>#N/A</v>
      </c>
      <c r="N271" s="12" t="e">
        <f>VLOOKUP(A271,#REF!,5,FALSE)</f>
        <v>#REF!</v>
      </c>
      <c r="O271" s="12" t="e">
        <v>#N/A</v>
      </c>
      <c r="P271" s="12" t="e">
        <v>#N/A</v>
      </c>
      <c r="Q271" s="12" t="e">
        <f>VLOOKUP(A271,Ireland!F:J,5,FALSE)</f>
        <v>#N/A</v>
      </c>
      <c r="R271" s="12" t="e">
        <v>#N/A</v>
      </c>
      <c r="S271" s="12" t="e">
        <v>#N/A</v>
      </c>
      <c r="T271" s="12" t="e">
        <v>#N/A</v>
      </c>
      <c r="U271" s="12" t="e">
        <f>VLOOKUP(A271,Malta!E:I,5,FALSE)</f>
        <v>#N/A</v>
      </c>
      <c r="V271" s="12" t="e">
        <f>VLOOKUP(A271,Netherlands!F:J,5,FALSE)</f>
        <v>#N/A</v>
      </c>
      <c r="W271" s="12" t="str">
        <f>VLOOKUP(A271,Norway!F:J,5,FALSE)</f>
        <v>X</v>
      </c>
      <c r="X271" s="12" t="e">
        <v>#N/A</v>
      </c>
      <c r="Y271" s="12" t="e">
        <f>VLOOKUP(A271,Poland!F:J,5,FALSE)</f>
        <v>#N/A</v>
      </c>
      <c r="Z271" s="12" t="e">
        <f>VLOOKUP(A271,Portugal!E:I,5,FALSE)</f>
        <v>#N/A</v>
      </c>
      <c r="AA271" s="12" t="e">
        <f>VLOOKUP(A271,Slovakia!F:J,5,FALSE)</f>
        <v>#N/A</v>
      </c>
      <c r="AB271" s="12" t="e">
        <f>VLOOKUP(A271,Slovenia!E:I,5,FALSE)</f>
        <v>#N/A</v>
      </c>
      <c r="AC271" s="12" t="e">
        <f>VLOOKUP(A271,Spain!F:J,5,FALSE)</f>
        <v>#N/A</v>
      </c>
      <c r="AD271" s="12" t="e">
        <f>VLOOKUP(A271,Sweden!F:J,5,FALSE)</f>
        <v>#N/A</v>
      </c>
      <c r="AE271" s="12" t="e">
        <f>VLOOKUP(A271,Switzerland!F:J,5,FALSE)</f>
        <v>#N/A</v>
      </c>
      <c r="AF271" s="12" t="e">
        <f>VLOOKUP(A271,MSP!D:H,5,FALSE)</f>
        <v>#N/A</v>
      </c>
      <c r="AG271" s="12">
        <f t="shared" si="4"/>
        <v>1</v>
      </c>
    </row>
    <row r="272" spans="1:33" x14ac:dyDescent="0.25">
      <c r="A272" s="14" t="s">
        <v>376</v>
      </c>
      <c r="B272" s="12" t="e">
        <f>VLOOKUP(A272,Austria!F:J,5,FALSE)</f>
        <v>#N/A</v>
      </c>
      <c r="C272" s="12" t="e">
        <f>VLOOKUP(A272,Belgium!F:J,5,FALSE)</f>
        <v>#N/A</v>
      </c>
      <c r="D272" s="12" t="e">
        <f>VLOOKUP(A272,Bulgaria!F:J,5,FALSE)</f>
        <v>#N/A</v>
      </c>
      <c r="E272" s="12" t="e">
        <f>VLOOKUP(A272,Croatia!E:I,5,FALSE)</f>
        <v>#N/A</v>
      </c>
      <c r="F272" s="12" t="e">
        <f>VLOOKUP(A272,Cyprus!F:J,5,FALSE)</f>
        <v>#N/A</v>
      </c>
      <c r="G272" s="12" t="e">
        <v>#N/A</v>
      </c>
      <c r="H272" s="12" t="e">
        <f>VLOOKUP(A272,Denmark!E:I,5,FALSE)</f>
        <v>#N/A</v>
      </c>
      <c r="I272" s="12" t="e">
        <f>VLOOKUP(A272,Estonia!F:J,5,FALSE)</f>
        <v>#N/A</v>
      </c>
      <c r="J272" s="12" t="e">
        <f>VLOOKUP(A272,Finland!C:G,5,FALSE)</f>
        <v>#N/A</v>
      </c>
      <c r="K272" s="12" t="e">
        <f>VLOOKUP(A272,France!F:J,5,FALSE)</f>
        <v>#N/A</v>
      </c>
      <c r="L272" s="12" t="e">
        <f>VLOOKUP(A272,Germany!F:J,5,FALSE)</f>
        <v>#N/A</v>
      </c>
      <c r="M272" s="12" t="e">
        <f>VLOOKUP(A272,Greece!F:J,5,FALSE)</f>
        <v>#N/A</v>
      </c>
      <c r="N272" s="12" t="e">
        <f>VLOOKUP(A272,#REF!,5,FALSE)</f>
        <v>#REF!</v>
      </c>
      <c r="O272" s="12" t="e">
        <v>#N/A</v>
      </c>
      <c r="P272" s="12" t="e">
        <v>#N/A</v>
      </c>
      <c r="Q272" s="12" t="e">
        <f>VLOOKUP(A272,Ireland!F:J,5,FALSE)</f>
        <v>#N/A</v>
      </c>
      <c r="R272" s="12" t="e">
        <v>#N/A</v>
      </c>
      <c r="S272" s="12" t="e">
        <v>#N/A</v>
      </c>
      <c r="T272" s="12" t="e">
        <v>#N/A</v>
      </c>
      <c r="U272" s="12" t="e">
        <f>VLOOKUP(A272,Malta!E:I,5,FALSE)</f>
        <v>#N/A</v>
      </c>
      <c r="V272" s="12" t="e">
        <f>VLOOKUP(A272,Netherlands!F:J,5,FALSE)</f>
        <v>#N/A</v>
      </c>
      <c r="W272" s="12" t="e">
        <f>VLOOKUP(A272,Norway!F:J,5,FALSE)</f>
        <v>#N/A</v>
      </c>
      <c r="X272" s="12" t="e">
        <v>#N/A</v>
      </c>
      <c r="Y272" s="12" t="e">
        <f>VLOOKUP(A272,Poland!F:J,5,FALSE)</f>
        <v>#N/A</v>
      </c>
      <c r="Z272" s="12" t="e">
        <f>VLOOKUP(A272,Portugal!E:I,5,FALSE)</f>
        <v>#N/A</v>
      </c>
      <c r="AA272" s="12" t="e">
        <f>VLOOKUP(A272,Slovakia!F:J,5,FALSE)</f>
        <v>#N/A</v>
      </c>
      <c r="AB272" s="12" t="str">
        <f>VLOOKUP(A272,Slovenia!E:I,5,FALSE)</f>
        <v>X</v>
      </c>
      <c r="AC272" s="12" t="e">
        <f>VLOOKUP(A272,Spain!F:J,5,FALSE)</f>
        <v>#N/A</v>
      </c>
      <c r="AD272" s="12" t="e">
        <f>VLOOKUP(A272,Sweden!F:J,5,FALSE)</f>
        <v>#N/A</v>
      </c>
      <c r="AE272" s="12" t="e">
        <f>VLOOKUP(A272,Switzerland!F:J,5,FALSE)</f>
        <v>#N/A</v>
      </c>
      <c r="AF272" s="12" t="e">
        <f>VLOOKUP(A272,MSP!D:H,5,FALSE)</f>
        <v>#N/A</v>
      </c>
      <c r="AG272" s="12">
        <f t="shared" si="4"/>
        <v>1</v>
      </c>
    </row>
    <row r="273" spans="1:33" x14ac:dyDescent="0.25">
      <c r="A273" s="14" t="s">
        <v>377</v>
      </c>
      <c r="B273" s="12" t="e">
        <f>VLOOKUP(A273,Austria!F:J,5,FALSE)</f>
        <v>#N/A</v>
      </c>
      <c r="C273" s="12" t="e">
        <f>VLOOKUP(A273,Belgium!F:J,5,FALSE)</f>
        <v>#N/A</v>
      </c>
      <c r="D273" s="12" t="e">
        <f>VLOOKUP(A273,Bulgaria!F:J,5,FALSE)</f>
        <v>#N/A</v>
      </c>
      <c r="E273" s="12" t="e">
        <f>VLOOKUP(A273,Croatia!E:I,5,FALSE)</f>
        <v>#N/A</v>
      </c>
      <c r="F273" s="12" t="e">
        <f>VLOOKUP(A273,Cyprus!F:J,5,FALSE)</f>
        <v>#N/A</v>
      </c>
      <c r="G273" s="12" t="e">
        <v>#N/A</v>
      </c>
      <c r="H273" s="12" t="e">
        <f>VLOOKUP(A273,Denmark!E:I,5,FALSE)</f>
        <v>#N/A</v>
      </c>
      <c r="I273" s="12" t="str">
        <f>VLOOKUP(A273,Estonia!F:J,5,FALSE)</f>
        <v>X</v>
      </c>
      <c r="J273" s="12" t="e">
        <f>VLOOKUP(A273,Finland!C:G,5,FALSE)</f>
        <v>#N/A</v>
      </c>
      <c r="K273" s="12" t="e">
        <f>VLOOKUP(A273,France!F:J,5,FALSE)</f>
        <v>#N/A</v>
      </c>
      <c r="L273" s="12" t="e">
        <f>VLOOKUP(A273,Germany!F:J,5,FALSE)</f>
        <v>#N/A</v>
      </c>
      <c r="M273" s="12" t="e">
        <f>VLOOKUP(A273,Greece!F:J,5,FALSE)</f>
        <v>#N/A</v>
      </c>
      <c r="N273" s="12" t="e">
        <f>VLOOKUP(A273,#REF!,5,FALSE)</f>
        <v>#REF!</v>
      </c>
      <c r="O273" s="12" t="e">
        <v>#N/A</v>
      </c>
      <c r="P273" s="12" t="e">
        <v>#N/A</v>
      </c>
      <c r="Q273" s="12" t="e">
        <f>VLOOKUP(A273,Ireland!F:J,5,FALSE)</f>
        <v>#N/A</v>
      </c>
      <c r="R273" s="12" t="e">
        <v>#N/A</v>
      </c>
      <c r="S273" s="12" t="e">
        <v>#N/A</v>
      </c>
      <c r="T273" s="12" t="e">
        <v>#N/A</v>
      </c>
      <c r="U273" s="12" t="e">
        <f>VLOOKUP(A273,Malta!E:I,5,FALSE)</f>
        <v>#N/A</v>
      </c>
      <c r="V273" s="12" t="e">
        <f>VLOOKUP(A273,Netherlands!F:J,5,FALSE)</f>
        <v>#N/A</v>
      </c>
      <c r="W273" s="12" t="e">
        <f>VLOOKUP(A273,Norway!F:J,5,FALSE)</f>
        <v>#N/A</v>
      </c>
      <c r="X273" s="12" t="e">
        <v>#N/A</v>
      </c>
      <c r="Y273" s="12" t="e">
        <f>VLOOKUP(A273,Poland!F:J,5,FALSE)</f>
        <v>#N/A</v>
      </c>
      <c r="Z273" s="12" t="e">
        <f>VLOOKUP(A273,Portugal!E:I,5,FALSE)</f>
        <v>#N/A</v>
      </c>
      <c r="AA273" s="12" t="e">
        <f>VLOOKUP(A273,Slovakia!F:J,5,FALSE)</f>
        <v>#N/A</v>
      </c>
      <c r="AB273" s="12" t="e">
        <f>VLOOKUP(A273,Slovenia!E:I,5,FALSE)</f>
        <v>#N/A</v>
      </c>
      <c r="AC273" s="12" t="e">
        <f>VLOOKUP(A273,Spain!F:J,5,FALSE)</f>
        <v>#N/A</v>
      </c>
      <c r="AD273" s="12" t="e">
        <f>VLOOKUP(A273,Sweden!F:J,5,FALSE)</f>
        <v>#N/A</v>
      </c>
      <c r="AE273" s="12" t="e">
        <f>VLOOKUP(A273,Switzerland!F:J,5,FALSE)</f>
        <v>#N/A</v>
      </c>
      <c r="AF273" s="12" t="e">
        <f>VLOOKUP(A273,MSP!D:H,5,FALSE)</f>
        <v>#N/A</v>
      </c>
      <c r="AG273" s="12">
        <f t="shared" si="4"/>
        <v>1</v>
      </c>
    </row>
    <row r="274" spans="1:33" x14ac:dyDescent="0.25">
      <c r="A274" s="14" t="s">
        <v>378</v>
      </c>
      <c r="B274" s="12" t="e">
        <f>VLOOKUP(A274,Austria!F:J,5,FALSE)</f>
        <v>#N/A</v>
      </c>
      <c r="C274" s="12" t="e">
        <f>VLOOKUP(A274,Belgium!F:J,5,FALSE)</f>
        <v>#N/A</v>
      </c>
      <c r="D274" s="12" t="e">
        <f>VLOOKUP(A274,Bulgaria!F:J,5,FALSE)</f>
        <v>#N/A</v>
      </c>
      <c r="E274" s="12" t="e">
        <f>VLOOKUP(A274,Croatia!E:I,5,FALSE)</f>
        <v>#N/A</v>
      </c>
      <c r="F274" s="12" t="e">
        <f>VLOOKUP(A274,Cyprus!F:J,5,FALSE)</f>
        <v>#N/A</v>
      </c>
      <c r="G274" s="12" t="e">
        <v>#N/A</v>
      </c>
      <c r="H274" s="12" t="e">
        <f>VLOOKUP(A274,Denmark!E:I,5,FALSE)</f>
        <v>#N/A</v>
      </c>
      <c r="I274" s="12" t="e">
        <f>VLOOKUP(A274,Estonia!F:J,5,FALSE)</f>
        <v>#N/A</v>
      </c>
      <c r="J274" s="12" t="e">
        <f>VLOOKUP(A274,Finland!C:G,5,FALSE)</f>
        <v>#N/A</v>
      </c>
      <c r="K274" s="12" t="e">
        <f>VLOOKUP(A274,France!F:J,5,FALSE)</f>
        <v>#N/A</v>
      </c>
      <c r="L274" s="12" t="e">
        <f>VLOOKUP(A274,Germany!F:J,5,FALSE)</f>
        <v>#N/A</v>
      </c>
      <c r="M274" s="12" t="e">
        <f>VLOOKUP(A274,Greece!F:J,5,FALSE)</f>
        <v>#N/A</v>
      </c>
      <c r="N274" s="12" t="e">
        <f>VLOOKUP(A274,#REF!,5,FALSE)</f>
        <v>#REF!</v>
      </c>
      <c r="O274" s="12" t="e">
        <v>#N/A</v>
      </c>
      <c r="P274" s="12" t="e">
        <v>#N/A</v>
      </c>
      <c r="Q274" s="12" t="e">
        <f>VLOOKUP(A274,Ireland!F:J,5,FALSE)</f>
        <v>#N/A</v>
      </c>
      <c r="R274" s="12" t="e">
        <v>#N/A</v>
      </c>
      <c r="S274" s="12" t="e">
        <v>#N/A</v>
      </c>
      <c r="T274" s="12" t="e">
        <v>#N/A</v>
      </c>
      <c r="U274" s="12" t="e">
        <f>VLOOKUP(A274,Malta!E:I,5,FALSE)</f>
        <v>#N/A</v>
      </c>
      <c r="V274" s="12" t="e">
        <f>VLOOKUP(A274,Netherlands!F:J,5,FALSE)</f>
        <v>#N/A</v>
      </c>
      <c r="W274" s="12" t="e">
        <f>VLOOKUP(A274,Norway!F:J,5,FALSE)</f>
        <v>#N/A</v>
      </c>
      <c r="X274" s="12" t="e">
        <v>#N/A</v>
      </c>
      <c r="Y274" s="12" t="str">
        <f>VLOOKUP(A274,Poland!F:J,5,FALSE)</f>
        <v>X</v>
      </c>
      <c r="Z274" s="12" t="e">
        <f>VLOOKUP(A274,Portugal!E:I,5,FALSE)</f>
        <v>#N/A</v>
      </c>
      <c r="AA274" s="12" t="e">
        <f>VLOOKUP(A274,Slovakia!F:J,5,FALSE)</f>
        <v>#N/A</v>
      </c>
      <c r="AB274" s="12" t="e">
        <f>VLOOKUP(A274,Slovenia!E:I,5,FALSE)</f>
        <v>#N/A</v>
      </c>
      <c r="AC274" s="12" t="e">
        <f>VLOOKUP(A274,Spain!F:J,5,FALSE)</f>
        <v>#N/A</v>
      </c>
      <c r="AD274" s="12" t="e">
        <f>VLOOKUP(A274,Sweden!F:J,5,FALSE)</f>
        <v>#N/A</v>
      </c>
      <c r="AE274" s="12" t="e">
        <f>VLOOKUP(A274,Switzerland!F:J,5,FALSE)</f>
        <v>#N/A</v>
      </c>
      <c r="AF274" s="12" t="e">
        <f>VLOOKUP(A274,MSP!D:H,5,FALSE)</f>
        <v>#N/A</v>
      </c>
      <c r="AG274" s="12">
        <f t="shared" si="4"/>
        <v>1</v>
      </c>
    </row>
    <row r="275" spans="1:33" x14ac:dyDescent="0.25">
      <c r="A275" s="14" t="s">
        <v>379</v>
      </c>
      <c r="B275" s="12" t="str">
        <f>VLOOKUP(A275,Austria!F:J,5,FALSE)</f>
        <v>X</v>
      </c>
      <c r="C275" s="12" t="e">
        <f>VLOOKUP(A275,Belgium!F:J,5,FALSE)</f>
        <v>#N/A</v>
      </c>
      <c r="D275" s="12" t="e">
        <f>VLOOKUP(A275,Bulgaria!F:J,5,FALSE)</f>
        <v>#N/A</v>
      </c>
      <c r="E275" s="12" t="e">
        <f>VLOOKUP(A275,Croatia!E:I,5,FALSE)</f>
        <v>#N/A</v>
      </c>
      <c r="F275" s="12" t="e">
        <f>VLOOKUP(A275,Cyprus!F:J,5,FALSE)</f>
        <v>#N/A</v>
      </c>
      <c r="G275" s="12" t="e">
        <v>#N/A</v>
      </c>
      <c r="H275" s="12" t="e">
        <f>VLOOKUP(A275,Denmark!E:I,5,FALSE)</f>
        <v>#N/A</v>
      </c>
      <c r="I275" s="12" t="e">
        <f>VLOOKUP(A275,Estonia!F:J,5,FALSE)</f>
        <v>#N/A</v>
      </c>
      <c r="J275" s="12" t="e">
        <f>VLOOKUP(A275,Finland!C:G,5,FALSE)</f>
        <v>#N/A</v>
      </c>
      <c r="K275" s="12" t="e">
        <f>VLOOKUP(A275,France!F:J,5,FALSE)</f>
        <v>#N/A</v>
      </c>
      <c r="L275" s="12" t="e">
        <f>VLOOKUP(A275,Germany!F:J,5,FALSE)</f>
        <v>#N/A</v>
      </c>
      <c r="M275" s="12" t="e">
        <f>VLOOKUP(A275,Greece!F:J,5,FALSE)</f>
        <v>#N/A</v>
      </c>
      <c r="N275" s="12" t="e">
        <f>VLOOKUP(A275,#REF!,5,FALSE)</f>
        <v>#REF!</v>
      </c>
      <c r="O275" s="12" t="e">
        <v>#N/A</v>
      </c>
      <c r="P275" s="12" t="e">
        <v>#N/A</v>
      </c>
      <c r="Q275" s="12" t="e">
        <f>VLOOKUP(A275,Ireland!F:J,5,FALSE)</f>
        <v>#N/A</v>
      </c>
      <c r="R275" s="12" t="e">
        <v>#N/A</v>
      </c>
      <c r="S275" s="12" t="e">
        <v>#N/A</v>
      </c>
      <c r="T275" s="12" t="e">
        <v>#N/A</v>
      </c>
      <c r="U275" s="12" t="e">
        <f>VLOOKUP(A275,Malta!E:I,5,FALSE)</f>
        <v>#N/A</v>
      </c>
      <c r="V275" s="12" t="e">
        <f>VLOOKUP(A275,Netherlands!F:J,5,FALSE)</f>
        <v>#N/A</v>
      </c>
      <c r="W275" s="12" t="e">
        <f>VLOOKUP(A275,Norway!F:J,5,FALSE)</f>
        <v>#N/A</v>
      </c>
      <c r="X275" s="12" t="e">
        <v>#N/A</v>
      </c>
      <c r="Y275" s="12" t="e">
        <f>VLOOKUP(A275,Poland!F:J,5,FALSE)</f>
        <v>#N/A</v>
      </c>
      <c r="Z275" s="12" t="e">
        <f>VLOOKUP(A275,Portugal!E:I,5,FALSE)</f>
        <v>#N/A</v>
      </c>
      <c r="AA275" s="12" t="e">
        <f>VLOOKUP(A275,Slovakia!F:J,5,FALSE)</f>
        <v>#N/A</v>
      </c>
      <c r="AB275" s="12" t="e">
        <f>VLOOKUP(A275,Slovenia!E:I,5,FALSE)</f>
        <v>#N/A</v>
      </c>
      <c r="AC275" s="12" t="e">
        <f>VLOOKUP(A275,Spain!F:J,5,FALSE)</f>
        <v>#N/A</v>
      </c>
      <c r="AD275" s="12" t="e">
        <f>VLOOKUP(A275,Sweden!F:J,5,FALSE)</f>
        <v>#N/A</v>
      </c>
      <c r="AE275" s="12" t="e">
        <f>VLOOKUP(A275,Switzerland!F:J,5,FALSE)</f>
        <v>#N/A</v>
      </c>
      <c r="AF275" s="12" t="e">
        <f>VLOOKUP(A275,MSP!D:H,5,FALSE)</f>
        <v>#N/A</v>
      </c>
      <c r="AG275" s="12">
        <f t="shared" si="4"/>
        <v>1</v>
      </c>
    </row>
    <row r="276" spans="1:33" x14ac:dyDescent="0.25">
      <c r="A276" s="22" t="s">
        <v>380</v>
      </c>
      <c r="B276" s="12" t="e">
        <f>VLOOKUP(A276,Austria!F:J,5,FALSE)</f>
        <v>#N/A</v>
      </c>
      <c r="C276" s="12" t="e">
        <f>VLOOKUP(A276,Belgium!F:J,5,FALSE)</f>
        <v>#N/A</v>
      </c>
      <c r="D276" s="12" t="e">
        <f>VLOOKUP(A276,Bulgaria!F:J,5,FALSE)</f>
        <v>#N/A</v>
      </c>
      <c r="E276" s="12" t="e">
        <f>VLOOKUP(A276,Croatia!E:I,5,FALSE)</f>
        <v>#N/A</v>
      </c>
      <c r="F276" s="12" t="e">
        <f>VLOOKUP(A276,Cyprus!F:J,5,FALSE)</f>
        <v>#N/A</v>
      </c>
      <c r="G276" s="12" t="e">
        <v>#N/A</v>
      </c>
      <c r="H276" s="12" t="e">
        <f>VLOOKUP(A276,Denmark!E:I,5,FALSE)</f>
        <v>#N/A</v>
      </c>
      <c r="I276" s="12" t="e">
        <f>VLOOKUP(A276,Estonia!F:J,5,FALSE)</f>
        <v>#N/A</v>
      </c>
      <c r="J276" s="12" t="e">
        <f>VLOOKUP(A276,Finland!C:G,5,FALSE)</f>
        <v>#N/A</v>
      </c>
      <c r="K276" s="12" t="e">
        <f>VLOOKUP(A276,France!F:J,5,FALSE)</f>
        <v>#N/A</v>
      </c>
      <c r="L276" s="12" t="e">
        <f>VLOOKUP(A276,Germany!F:J,5,FALSE)</f>
        <v>#N/A</v>
      </c>
      <c r="M276" s="12" t="e">
        <f>VLOOKUP(A276,Greece!F:J,5,FALSE)</f>
        <v>#N/A</v>
      </c>
      <c r="N276" s="12" t="e">
        <f>VLOOKUP(A276,#REF!,5,FALSE)</f>
        <v>#REF!</v>
      </c>
      <c r="O276" s="12" t="e">
        <v>#N/A</v>
      </c>
      <c r="P276" s="12" t="e">
        <v>#N/A</v>
      </c>
      <c r="Q276" s="12" t="e">
        <f>VLOOKUP(A276,Ireland!F:J,5,FALSE)</f>
        <v>#N/A</v>
      </c>
      <c r="R276" s="12" t="e">
        <v>#N/A</v>
      </c>
      <c r="S276" s="12" t="e">
        <v>#N/A</v>
      </c>
      <c r="T276" s="12" t="e">
        <v>#N/A</v>
      </c>
      <c r="U276" s="12" t="str">
        <f>VLOOKUP(A276,Malta!E:I,5,FALSE)</f>
        <v>X</v>
      </c>
      <c r="V276" s="12" t="e">
        <f>VLOOKUP(A276,Netherlands!F:J,5,FALSE)</f>
        <v>#N/A</v>
      </c>
      <c r="W276" s="12" t="e">
        <f>VLOOKUP(A276,Norway!F:J,5,FALSE)</f>
        <v>#N/A</v>
      </c>
      <c r="X276" s="12" t="e">
        <v>#N/A</v>
      </c>
      <c r="Y276" s="12" t="e">
        <f>VLOOKUP(A276,Poland!F:J,5,FALSE)</f>
        <v>#N/A</v>
      </c>
      <c r="Z276" s="12" t="e">
        <f>VLOOKUP(A276,Portugal!E:I,5,FALSE)</f>
        <v>#N/A</v>
      </c>
      <c r="AA276" s="12" t="e">
        <f>VLOOKUP(A276,Slovakia!F:J,5,FALSE)</f>
        <v>#N/A</v>
      </c>
      <c r="AB276" s="12" t="e">
        <f>VLOOKUP(A276,Slovenia!E:I,5,FALSE)</f>
        <v>#N/A</v>
      </c>
      <c r="AC276" s="12" t="e">
        <f>VLOOKUP(A276,Spain!F:J,5,FALSE)</f>
        <v>#N/A</v>
      </c>
      <c r="AD276" s="12" t="e">
        <f>VLOOKUP(A276,Sweden!F:J,5,FALSE)</f>
        <v>#N/A</v>
      </c>
      <c r="AE276" s="12" t="e">
        <f>VLOOKUP(A276,Switzerland!F:J,5,FALSE)</f>
        <v>#N/A</v>
      </c>
      <c r="AF276" s="12" t="e">
        <f>VLOOKUP(A276,MSP!D:H,5,FALSE)</f>
        <v>#N/A</v>
      </c>
      <c r="AG276" s="12">
        <f t="shared" si="4"/>
        <v>1</v>
      </c>
    </row>
    <row r="277" spans="1:33" x14ac:dyDescent="0.25">
      <c r="A277" s="14" t="s">
        <v>381</v>
      </c>
      <c r="B277" s="12" t="e">
        <f>VLOOKUP(A277,Austria!F:J,5,FALSE)</f>
        <v>#N/A</v>
      </c>
      <c r="C277" s="12" t="e">
        <f>VLOOKUP(A277,Belgium!F:J,5,FALSE)</f>
        <v>#N/A</v>
      </c>
      <c r="D277" s="12" t="e">
        <f>VLOOKUP(A277,Bulgaria!F:J,5,FALSE)</f>
        <v>#N/A</v>
      </c>
      <c r="E277" s="12" t="e">
        <f>VLOOKUP(A277,Croatia!E:I,5,FALSE)</f>
        <v>#N/A</v>
      </c>
      <c r="F277" s="12" t="e">
        <f>VLOOKUP(A277,Cyprus!F:J,5,FALSE)</f>
        <v>#N/A</v>
      </c>
      <c r="G277" s="12" t="e">
        <v>#N/A</v>
      </c>
      <c r="H277" s="12" t="e">
        <f>VLOOKUP(A277,Denmark!E:I,5,FALSE)</f>
        <v>#N/A</v>
      </c>
      <c r="I277" s="12" t="e">
        <f>VLOOKUP(A277,Estonia!F:J,5,FALSE)</f>
        <v>#N/A</v>
      </c>
      <c r="J277" s="12" t="e">
        <f>VLOOKUP(A277,Finland!C:G,5,FALSE)</f>
        <v>#N/A</v>
      </c>
      <c r="K277" s="12" t="e">
        <f>VLOOKUP(A277,France!F:J,5,FALSE)</f>
        <v>#N/A</v>
      </c>
      <c r="L277" s="12" t="e">
        <f>VLOOKUP(A277,Germany!F:J,5,FALSE)</f>
        <v>#N/A</v>
      </c>
      <c r="M277" s="12" t="e">
        <f>VLOOKUP(A277,Greece!F:J,5,FALSE)</f>
        <v>#N/A</v>
      </c>
      <c r="N277" s="12" t="e">
        <f>VLOOKUP(A277,#REF!,5,FALSE)</f>
        <v>#REF!</v>
      </c>
      <c r="O277" s="12" t="e">
        <v>#N/A</v>
      </c>
      <c r="P277" s="12" t="e">
        <v>#N/A</v>
      </c>
      <c r="Q277" s="12" t="e">
        <f>VLOOKUP(A277,Ireland!F:J,5,FALSE)</f>
        <v>#N/A</v>
      </c>
      <c r="R277" s="12" t="e">
        <v>#N/A</v>
      </c>
      <c r="S277" s="12" t="e">
        <v>#N/A</v>
      </c>
      <c r="T277" s="12" t="e">
        <v>#N/A</v>
      </c>
      <c r="U277" s="12" t="e">
        <f>VLOOKUP(A277,Malta!E:I,5,FALSE)</f>
        <v>#N/A</v>
      </c>
      <c r="V277" s="12" t="str">
        <f>VLOOKUP(A277,Netherlands!F:J,5,FALSE)</f>
        <v>X</v>
      </c>
      <c r="W277" s="12" t="e">
        <f>VLOOKUP(A277,Norway!F:J,5,FALSE)</f>
        <v>#N/A</v>
      </c>
      <c r="X277" s="12" t="e">
        <v>#N/A</v>
      </c>
      <c r="Y277" s="12" t="e">
        <f>VLOOKUP(A277,Poland!F:J,5,FALSE)</f>
        <v>#N/A</v>
      </c>
      <c r="Z277" s="12" t="e">
        <f>VLOOKUP(A277,Portugal!E:I,5,FALSE)</f>
        <v>#N/A</v>
      </c>
      <c r="AA277" s="12" t="e">
        <f>VLOOKUP(A277,Slovakia!F:J,5,FALSE)</f>
        <v>#N/A</v>
      </c>
      <c r="AB277" s="12" t="e">
        <f>VLOOKUP(A277,Slovenia!E:I,5,FALSE)</f>
        <v>#N/A</v>
      </c>
      <c r="AC277" s="12" t="e">
        <f>VLOOKUP(A277,Spain!F:J,5,FALSE)</f>
        <v>#N/A</v>
      </c>
      <c r="AD277" s="12" t="e">
        <f>VLOOKUP(A277,Sweden!F:J,5,FALSE)</f>
        <v>#N/A</v>
      </c>
      <c r="AE277" s="12" t="e">
        <f>VLOOKUP(A277,Switzerland!F:J,5,FALSE)</f>
        <v>#N/A</v>
      </c>
      <c r="AF277" s="12" t="e">
        <f>VLOOKUP(A277,MSP!D:H,5,FALSE)</f>
        <v>#N/A</v>
      </c>
      <c r="AG277" s="12">
        <f t="shared" si="4"/>
        <v>1</v>
      </c>
    </row>
    <row r="278" spans="1:33" x14ac:dyDescent="0.25">
      <c r="A278" s="14" t="s">
        <v>382</v>
      </c>
      <c r="B278" s="12" t="str">
        <f>VLOOKUP(A278,Austria!F:J,5,FALSE)</f>
        <v>X</v>
      </c>
      <c r="C278" s="12" t="e">
        <f>VLOOKUP(A278,Belgium!F:J,5,FALSE)</f>
        <v>#N/A</v>
      </c>
      <c r="D278" s="12" t="e">
        <f>VLOOKUP(A278,Bulgaria!F:J,5,FALSE)</f>
        <v>#N/A</v>
      </c>
      <c r="E278" s="12" t="e">
        <f>VLOOKUP(A278,Croatia!E:I,5,FALSE)</f>
        <v>#N/A</v>
      </c>
      <c r="F278" s="12" t="e">
        <f>VLOOKUP(A278,Cyprus!F:J,5,FALSE)</f>
        <v>#N/A</v>
      </c>
      <c r="G278" s="12" t="e">
        <v>#N/A</v>
      </c>
      <c r="H278" s="12" t="e">
        <f>VLOOKUP(A278,Denmark!E:I,5,FALSE)</f>
        <v>#N/A</v>
      </c>
      <c r="I278" s="12" t="e">
        <f>VLOOKUP(A278,Estonia!F:J,5,FALSE)</f>
        <v>#N/A</v>
      </c>
      <c r="J278" s="12" t="e">
        <f>VLOOKUP(A278,Finland!C:G,5,FALSE)</f>
        <v>#N/A</v>
      </c>
      <c r="K278" s="12" t="e">
        <f>VLOOKUP(A278,France!F:J,5,FALSE)</f>
        <v>#N/A</v>
      </c>
      <c r="L278" s="12" t="e">
        <f>VLOOKUP(A278,Germany!F:J,5,FALSE)</f>
        <v>#N/A</v>
      </c>
      <c r="M278" s="12" t="e">
        <f>VLOOKUP(A278,Greece!F:J,5,FALSE)</f>
        <v>#N/A</v>
      </c>
      <c r="N278" s="12" t="e">
        <f>VLOOKUP(A278,#REF!,5,FALSE)</f>
        <v>#REF!</v>
      </c>
      <c r="O278" s="12" t="e">
        <v>#N/A</v>
      </c>
      <c r="P278" s="12" t="e">
        <v>#N/A</v>
      </c>
      <c r="Q278" s="12" t="e">
        <f>VLOOKUP(A278,Ireland!F:J,5,FALSE)</f>
        <v>#N/A</v>
      </c>
      <c r="R278" s="12" t="e">
        <v>#N/A</v>
      </c>
      <c r="S278" s="12" t="e">
        <v>#N/A</v>
      </c>
      <c r="T278" s="12" t="e">
        <v>#N/A</v>
      </c>
      <c r="U278" s="12" t="e">
        <f>VLOOKUP(A278,Malta!E:I,5,FALSE)</f>
        <v>#N/A</v>
      </c>
      <c r="V278" s="12" t="e">
        <f>VLOOKUP(A278,Netherlands!F:J,5,FALSE)</f>
        <v>#N/A</v>
      </c>
      <c r="W278" s="12" t="e">
        <f>VLOOKUP(A278,Norway!F:J,5,FALSE)</f>
        <v>#N/A</v>
      </c>
      <c r="X278" s="12" t="e">
        <v>#N/A</v>
      </c>
      <c r="Y278" s="12" t="e">
        <f>VLOOKUP(A278,Poland!F:J,5,FALSE)</f>
        <v>#N/A</v>
      </c>
      <c r="Z278" s="12" t="e">
        <f>VLOOKUP(A278,Portugal!E:I,5,FALSE)</f>
        <v>#N/A</v>
      </c>
      <c r="AA278" s="12" t="e">
        <f>VLOOKUP(A278,Slovakia!F:J,5,FALSE)</f>
        <v>#N/A</v>
      </c>
      <c r="AB278" s="12" t="e">
        <f>VLOOKUP(A278,Slovenia!E:I,5,FALSE)</f>
        <v>#N/A</v>
      </c>
      <c r="AC278" s="12" t="e">
        <f>VLOOKUP(A278,Spain!F:J,5,FALSE)</f>
        <v>#N/A</v>
      </c>
      <c r="AD278" s="12" t="e">
        <f>VLOOKUP(A278,Sweden!F:J,5,FALSE)</f>
        <v>#N/A</v>
      </c>
      <c r="AE278" s="12" t="e">
        <f>VLOOKUP(A278,Switzerland!F:J,5,FALSE)</f>
        <v>#N/A</v>
      </c>
      <c r="AF278" s="12" t="e">
        <f>VLOOKUP(A278,MSP!D:H,5,FALSE)</f>
        <v>#N/A</v>
      </c>
      <c r="AG278" s="12">
        <f t="shared" si="4"/>
        <v>1</v>
      </c>
    </row>
    <row r="279" spans="1:33" x14ac:dyDescent="0.25">
      <c r="A279" s="22" t="s">
        <v>384</v>
      </c>
      <c r="B279" s="12" t="e">
        <f>VLOOKUP(A279,Austria!F:J,5,FALSE)</f>
        <v>#N/A</v>
      </c>
      <c r="C279" s="12" t="e">
        <f>VLOOKUP(A279,Belgium!F:J,5,FALSE)</f>
        <v>#N/A</v>
      </c>
      <c r="D279" s="12" t="e">
        <f>VLOOKUP(A279,Bulgaria!F:J,5,FALSE)</f>
        <v>#N/A</v>
      </c>
      <c r="E279" s="12" t="e">
        <f>VLOOKUP(A279,Croatia!E:I,5,FALSE)</f>
        <v>#N/A</v>
      </c>
      <c r="F279" s="12" t="e">
        <f>VLOOKUP(A279,Cyprus!F:J,5,FALSE)</f>
        <v>#N/A</v>
      </c>
      <c r="G279" s="12" t="e">
        <v>#N/A</v>
      </c>
      <c r="H279" s="12" t="e">
        <f>VLOOKUP(A279,Denmark!E:I,5,FALSE)</f>
        <v>#N/A</v>
      </c>
      <c r="I279" s="12" t="e">
        <f>VLOOKUP(A279,Estonia!F:J,5,FALSE)</f>
        <v>#N/A</v>
      </c>
      <c r="J279" s="12" t="e">
        <f>VLOOKUP(A279,Finland!C:G,5,FALSE)</f>
        <v>#N/A</v>
      </c>
      <c r="K279" s="12" t="e">
        <f>VLOOKUP(A279,France!F:J,5,FALSE)</f>
        <v>#N/A</v>
      </c>
      <c r="L279" s="12" t="e">
        <f>VLOOKUP(A279,Germany!F:J,5,FALSE)</f>
        <v>#N/A</v>
      </c>
      <c r="M279" s="12" t="e">
        <f>VLOOKUP(A279,Greece!F:J,5,FALSE)</f>
        <v>#N/A</v>
      </c>
      <c r="N279" s="12" t="e">
        <f>VLOOKUP(A279,#REF!,5,FALSE)</f>
        <v>#REF!</v>
      </c>
      <c r="O279" s="12" t="e">
        <v>#N/A</v>
      </c>
      <c r="P279" s="12" t="e">
        <v>#N/A</v>
      </c>
      <c r="Q279" s="12" t="str">
        <f>VLOOKUP(A279,Ireland!F:J,5,FALSE)</f>
        <v>X</v>
      </c>
      <c r="R279" s="12" t="e">
        <v>#N/A</v>
      </c>
      <c r="S279" s="12" t="e">
        <v>#N/A</v>
      </c>
      <c r="T279" s="12" t="e">
        <v>#N/A</v>
      </c>
      <c r="U279" s="12" t="e">
        <f>VLOOKUP(A279,Malta!E:I,5,FALSE)</f>
        <v>#N/A</v>
      </c>
      <c r="V279" s="12" t="e">
        <f>VLOOKUP(A279,Netherlands!F:J,5,FALSE)</f>
        <v>#N/A</v>
      </c>
      <c r="W279" s="12" t="e">
        <f>VLOOKUP(A279,Norway!F:J,5,FALSE)</f>
        <v>#N/A</v>
      </c>
      <c r="X279" s="12" t="e">
        <v>#N/A</v>
      </c>
      <c r="Y279" s="12" t="e">
        <f>VLOOKUP(A279,Poland!F:J,5,FALSE)</f>
        <v>#N/A</v>
      </c>
      <c r="Z279" s="12" t="e">
        <f>VLOOKUP(A279,Portugal!E:I,5,FALSE)</f>
        <v>#N/A</v>
      </c>
      <c r="AA279" s="12" t="e">
        <f>VLOOKUP(A279,Slovakia!F:J,5,FALSE)</f>
        <v>#N/A</v>
      </c>
      <c r="AB279" s="12" t="e">
        <f>VLOOKUP(A279,Slovenia!E:I,5,FALSE)</f>
        <v>#N/A</v>
      </c>
      <c r="AC279" s="12" t="e">
        <f>VLOOKUP(A279,Spain!F:J,5,FALSE)</f>
        <v>#N/A</v>
      </c>
      <c r="AD279" s="12" t="e">
        <f>VLOOKUP(A279,Sweden!F:J,5,FALSE)</f>
        <v>#N/A</v>
      </c>
      <c r="AE279" s="12" t="e">
        <f>VLOOKUP(A279,Switzerland!F:J,5,FALSE)</f>
        <v>#N/A</v>
      </c>
      <c r="AF279" s="12" t="e">
        <f>VLOOKUP(A279,MSP!D:H,5,FALSE)</f>
        <v>#N/A</v>
      </c>
      <c r="AG279" s="12">
        <f t="shared" si="4"/>
        <v>1</v>
      </c>
    </row>
    <row r="280" spans="1:33" x14ac:dyDescent="0.25">
      <c r="A280" s="14" t="s">
        <v>385</v>
      </c>
      <c r="B280" s="12" t="e">
        <f>VLOOKUP(A280,Austria!F:J,5,FALSE)</f>
        <v>#N/A</v>
      </c>
      <c r="C280" s="12" t="e">
        <f>VLOOKUP(A280,Belgium!F:J,5,FALSE)</f>
        <v>#N/A</v>
      </c>
      <c r="D280" s="12" t="e">
        <f>VLOOKUP(A280,Bulgaria!F:J,5,FALSE)</f>
        <v>#N/A</v>
      </c>
      <c r="E280" s="12" t="e">
        <f>VLOOKUP(A280,Croatia!E:I,5,FALSE)</f>
        <v>#N/A</v>
      </c>
      <c r="F280" s="12" t="e">
        <f>VLOOKUP(A280,Cyprus!F:J,5,FALSE)</f>
        <v>#N/A</v>
      </c>
      <c r="G280" s="12" t="e">
        <v>#N/A</v>
      </c>
      <c r="H280" s="12" t="e">
        <f>VLOOKUP(A280,Denmark!E:I,5,FALSE)</f>
        <v>#N/A</v>
      </c>
      <c r="I280" s="12" t="e">
        <f>VLOOKUP(A280,Estonia!F:J,5,FALSE)</f>
        <v>#N/A</v>
      </c>
      <c r="J280" s="12" t="e">
        <f>VLOOKUP(A280,Finland!C:G,5,FALSE)</f>
        <v>#N/A</v>
      </c>
      <c r="K280" s="12" t="str">
        <f>VLOOKUP(A280,France!F:J,5,FALSE)</f>
        <v>X</v>
      </c>
      <c r="L280" s="12" t="e">
        <f>VLOOKUP(A280,Germany!F:J,5,FALSE)</f>
        <v>#N/A</v>
      </c>
      <c r="M280" s="12" t="e">
        <f>VLOOKUP(A280,Greece!F:J,5,FALSE)</f>
        <v>#N/A</v>
      </c>
      <c r="N280" s="12" t="e">
        <f>VLOOKUP(A280,#REF!,5,FALSE)</f>
        <v>#REF!</v>
      </c>
      <c r="O280" s="12" t="e">
        <v>#N/A</v>
      </c>
      <c r="P280" s="12" t="e">
        <v>#N/A</v>
      </c>
      <c r="Q280" s="12" t="e">
        <f>VLOOKUP(A280,Ireland!F:J,5,FALSE)</f>
        <v>#N/A</v>
      </c>
      <c r="R280" s="12" t="e">
        <v>#N/A</v>
      </c>
      <c r="S280" s="12" t="e">
        <v>#N/A</v>
      </c>
      <c r="T280" s="12" t="e">
        <v>#N/A</v>
      </c>
      <c r="U280" s="12" t="e">
        <f>VLOOKUP(A280,Malta!E:I,5,FALSE)</f>
        <v>#N/A</v>
      </c>
      <c r="V280" s="12" t="e">
        <f>VLOOKUP(A280,Netherlands!F:J,5,FALSE)</f>
        <v>#N/A</v>
      </c>
      <c r="W280" s="12" t="e">
        <f>VLOOKUP(A280,Norway!F:J,5,FALSE)</f>
        <v>#N/A</v>
      </c>
      <c r="X280" s="12" t="e">
        <v>#N/A</v>
      </c>
      <c r="Y280" s="12" t="e">
        <f>VLOOKUP(A280,Poland!F:J,5,FALSE)</f>
        <v>#N/A</v>
      </c>
      <c r="Z280" s="12" t="e">
        <f>VLOOKUP(A280,Portugal!E:I,5,FALSE)</f>
        <v>#N/A</v>
      </c>
      <c r="AA280" s="12" t="e">
        <f>VLOOKUP(A280,Slovakia!F:J,5,FALSE)</f>
        <v>#N/A</v>
      </c>
      <c r="AB280" s="12" t="e">
        <f>VLOOKUP(A280,Slovenia!E:I,5,FALSE)</f>
        <v>#N/A</v>
      </c>
      <c r="AC280" s="12" t="e">
        <f>VLOOKUP(A280,Spain!F:J,5,FALSE)</f>
        <v>#N/A</v>
      </c>
      <c r="AD280" s="12" t="e">
        <f>VLOOKUP(A280,Sweden!F:J,5,FALSE)</f>
        <v>#N/A</v>
      </c>
      <c r="AE280" s="12" t="e">
        <f>VLOOKUP(A280,Switzerland!F:J,5,FALSE)</f>
        <v>#N/A</v>
      </c>
      <c r="AF280" s="12" t="e">
        <f>VLOOKUP(A280,MSP!D:H,5,FALSE)</f>
        <v>#N/A</v>
      </c>
      <c r="AG280" s="12">
        <f t="shared" si="4"/>
        <v>1</v>
      </c>
    </row>
    <row r="281" spans="1:33" x14ac:dyDescent="0.25">
      <c r="A281" s="14" t="s">
        <v>386</v>
      </c>
      <c r="B281" s="12" t="str">
        <f>VLOOKUP(A281,Austria!F:J,5,FALSE)</f>
        <v>X</v>
      </c>
      <c r="C281" s="12" t="e">
        <f>VLOOKUP(A281,Belgium!F:J,5,FALSE)</f>
        <v>#N/A</v>
      </c>
      <c r="D281" s="12" t="e">
        <f>VLOOKUP(A281,Bulgaria!F:J,5,FALSE)</f>
        <v>#N/A</v>
      </c>
      <c r="E281" s="12" t="e">
        <f>VLOOKUP(A281,Croatia!E:I,5,FALSE)</f>
        <v>#N/A</v>
      </c>
      <c r="F281" s="12" t="e">
        <f>VLOOKUP(A281,Cyprus!F:J,5,FALSE)</f>
        <v>#N/A</v>
      </c>
      <c r="G281" s="12" t="e">
        <v>#N/A</v>
      </c>
      <c r="H281" s="12" t="e">
        <f>VLOOKUP(A281,Denmark!E:I,5,FALSE)</f>
        <v>#N/A</v>
      </c>
      <c r="I281" s="12" t="e">
        <f>VLOOKUP(A281,Estonia!F:J,5,FALSE)</f>
        <v>#N/A</v>
      </c>
      <c r="J281" s="12" t="e">
        <f>VLOOKUP(A281,Finland!C:G,5,FALSE)</f>
        <v>#N/A</v>
      </c>
      <c r="K281" s="12" t="e">
        <f>VLOOKUP(A281,France!F:J,5,FALSE)</f>
        <v>#N/A</v>
      </c>
      <c r="L281" s="12" t="e">
        <f>VLOOKUP(A281,Germany!F:J,5,FALSE)</f>
        <v>#N/A</v>
      </c>
      <c r="M281" s="12" t="e">
        <f>VLOOKUP(A281,Greece!F:J,5,FALSE)</f>
        <v>#N/A</v>
      </c>
      <c r="N281" s="12" t="e">
        <f>VLOOKUP(A281,#REF!,5,FALSE)</f>
        <v>#REF!</v>
      </c>
      <c r="O281" s="12" t="e">
        <v>#N/A</v>
      </c>
      <c r="P281" s="12" t="e">
        <v>#N/A</v>
      </c>
      <c r="Q281" s="12" t="e">
        <f>VLOOKUP(A281,Ireland!F:J,5,FALSE)</f>
        <v>#N/A</v>
      </c>
      <c r="R281" s="12" t="e">
        <v>#N/A</v>
      </c>
      <c r="S281" s="12" t="e">
        <v>#N/A</v>
      </c>
      <c r="T281" s="12" t="e">
        <v>#N/A</v>
      </c>
      <c r="U281" s="12" t="e">
        <f>VLOOKUP(A281,Malta!E:I,5,FALSE)</f>
        <v>#N/A</v>
      </c>
      <c r="V281" s="12" t="e">
        <f>VLOOKUP(A281,Netherlands!F:J,5,FALSE)</f>
        <v>#N/A</v>
      </c>
      <c r="W281" s="12" t="e">
        <f>VLOOKUP(A281,Norway!F:J,5,FALSE)</f>
        <v>#N/A</v>
      </c>
      <c r="X281" s="12" t="e">
        <v>#N/A</v>
      </c>
      <c r="Y281" s="12" t="e">
        <f>VLOOKUP(A281,Poland!F:J,5,FALSE)</f>
        <v>#N/A</v>
      </c>
      <c r="Z281" s="12" t="e">
        <f>VLOOKUP(A281,Portugal!E:I,5,FALSE)</f>
        <v>#N/A</v>
      </c>
      <c r="AA281" s="12" t="e">
        <f>VLOOKUP(A281,Slovakia!F:J,5,FALSE)</f>
        <v>#N/A</v>
      </c>
      <c r="AB281" s="12" t="e">
        <f>VLOOKUP(A281,Slovenia!E:I,5,FALSE)</f>
        <v>#N/A</v>
      </c>
      <c r="AC281" s="12" t="e">
        <f>VLOOKUP(A281,Spain!F:J,5,FALSE)</f>
        <v>#N/A</v>
      </c>
      <c r="AD281" s="12" t="e">
        <f>VLOOKUP(A281,Sweden!F:J,5,FALSE)</f>
        <v>#N/A</v>
      </c>
      <c r="AE281" s="12" t="e">
        <f>VLOOKUP(A281,Switzerland!F:J,5,FALSE)</f>
        <v>#N/A</v>
      </c>
      <c r="AF281" s="12" t="e">
        <f>VLOOKUP(A281,MSP!D:H,5,FALSE)</f>
        <v>#N/A</v>
      </c>
      <c r="AG281" s="12">
        <f t="shared" si="4"/>
        <v>1</v>
      </c>
    </row>
    <row r="282" spans="1:33" x14ac:dyDescent="0.25">
      <c r="A282" s="14" t="s">
        <v>387</v>
      </c>
      <c r="B282" s="12" t="str">
        <f>VLOOKUP(A282,Austria!F:J,5,FALSE)</f>
        <v>X</v>
      </c>
      <c r="C282" s="12" t="e">
        <f>VLOOKUP(A282,Belgium!F:J,5,FALSE)</f>
        <v>#N/A</v>
      </c>
      <c r="D282" s="12" t="e">
        <f>VLOOKUP(A282,Bulgaria!F:J,5,FALSE)</f>
        <v>#N/A</v>
      </c>
      <c r="E282" s="12" t="e">
        <f>VLOOKUP(A282,Croatia!E:I,5,FALSE)</f>
        <v>#N/A</v>
      </c>
      <c r="F282" s="12" t="e">
        <f>VLOOKUP(A282,Cyprus!F:J,5,FALSE)</f>
        <v>#N/A</v>
      </c>
      <c r="G282" s="12" t="e">
        <v>#N/A</v>
      </c>
      <c r="H282" s="12" t="e">
        <f>VLOOKUP(A282,Denmark!E:I,5,FALSE)</f>
        <v>#N/A</v>
      </c>
      <c r="I282" s="12" t="e">
        <f>VLOOKUP(A282,Estonia!F:J,5,FALSE)</f>
        <v>#N/A</v>
      </c>
      <c r="J282" s="12" t="e">
        <f>VLOOKUP(A282,Finland!C:G,5,FALSE)</f>
        <v>#N/A</v>
      </c>
      <c r="K282" s="12" t="e">
        <f>VLOOKUP(A282,France!F:J,5,FALSE)</f>
        <v>#N/A</v>
      </c>
      <c r="L282" s="12" t="e">
        <f>VLOOKUP(A282,Germany!F:J,5,FALSE)</f>
        <v>#N/A</v>
      </c>
      <c r="M282" s="12" t="e">
        <f>VLOOKUP(A282,Greece!F:J,5,FALSE)</f>
        <v>#N/A</v>
      </c>
      <c r="N282" s="12" t="e">
        <f>VLOOKUP(A282,#REF!,5,FALSE)</f>
        <v>#REF!</v>
      </c>
      <c r="O282" s="12" t="e">
        <v>#N/A</v>
      </c>
      <c r="P282" s="12" t="e">
        <v>#N/A</v>
      </c>
      <c r="Q282" s="12" t="e">
        <f>VLOOKUP(A282,Ireland!F:J,5,FALSE)</f>
        <v>#N/A</v>
      </c>
      <c r="R282" s="12" t="e">
        <v>#N/A</v>
      </c>
      <c r="S282" s="12" t="e">
        <v>#N/A</v>
      </c>
      <c r="T282" s="12" t="e">
        <v>#N/A</v>
      </c>
      <c r="U282" s="12" t="e">
        <f>VLOOKUP(A282,Malta!E:I,5,FALSE)</f>
        <v>#N/A</v>
      </c>
      <c r="V282" s="12" t="e">
        <f>VLOOKUP(A282,Netherlands!F:J,5,FALSE)</f>
        <v>#N/A</v>
      </c>
      <c r="W282" s="12" t="e">
        <f>VLOOKUP(A282,Norway!F:J,5,FALSE)</f>
        <v>#N/A</v>
      </c>
      <c r="X282" s="12" t="e">
        <v>#N/A</v>
      </c>
      <c r="Y282" s="12" t="e">
        <f>VLOOKUP(A282,Poland!F:J,5,FALSE)</f>
        <v>#N/A</v>
      </c>
      <c r="Z282" s="12" t="e">
        <f>VLOOKUP(A282,Portugal!E:I,5,FALSE)</f>
        <v>#N/A</v>
      </c>
      <c r="AA282" s="12" t="e">
        <f>VLOOKUP(A282,Slovakia!F:J,5,FALSE)</f>
        <v>#N/A</v>
      </c>
      <c r="AB282" s="12" t="e">
        <f>VLOOKUP(A282,Slovenia!E:I,5,FALSE)</f>
        <v>#N/A</v>
      </c>
      <c r="AC282" s="12" t="e">
        <f>VLOOKUP(A282,Spain!F:J,5,FALSE)</f>
        <v>#N/A</v>
      </c>
      <c r="AD282" s="12" t="e">
        <f>VLOOKUP(A282,Sweden!F:J,5,FALSE)</f>
        <v>#N/A</v>
      </c>
      <c r="AE282" s="12" t="e">
        <f>VLOOKUP(A282,Switzerland!F:J,5,FALSE)</f>
        <v>#N/A</v>
      </c>
      <c r="AF282" s="12" t="e">
        <f>VLOOKUP(A282,MSP!D:H,5,FALSE)</f>
        <v>#N/A</v>
      </c>
      <c r="AG282" s="12">
        <f t="shared" si="4"/>
        <v>1</v>
      </c>
    </row>
    <row r="283" spans="1:33" x14ac:dyDescent="0.25">
      <c r="A283" s="22" t="s">
        <v>388</v>
      </c>
      <c r="B283" s="12" t="str">
        <f>VLOOKUP(A283,Austria!F:J,5,FALSE)</f>
        <v>X</v>
      </c>
      <c r="C283" s="12" t="e">
        <f>VLOOKUP(A283,Belgium!F:J,5,FALSE)</f>
        <v>#N/A</v>
      </c>
      <c r="D283" s="12" t="e">
        <f>VLOOKUP(A283,Bulgaria!F:J,5,FALSE)</f>
        <v>#N/A</v>
      </c>
      <c r="E283" s="12" t="e">
        <f>VLOOKUP(A283,Croatia!E:I,5,FALSE)</f>
        <v>#N/A</v>
      </c>
      <c r="F283" s="12" t="e">
        <f>VLOOKUP(A283,Cyprus!F:J,5,FALSE)</f>
        <v>#N/A</v>
      </c>
      <c r="G283" s="12" t="e">
        <v>#N/A</v>
      </c>
      <c r="H283" s="12" t="e">
        <f>VLOOKUP(A283,Denmark!E:I,5,FALSE)</f>
        <v>#N/A</v>
      </c>
      <c r="I283" s="12" t="e">
        <f>VLOOKUP(A283,Estonia!F:J,5,FALSE)</f>
        <v>#N/A</v>
      </c>
      <c r="J283" s="12" t="e">
        <f>VLOOKUP(A283,Finland!C:G,5,FALSE)</f>
        <v>#N/A</v>
      </c>
      <c r="K283" s="12" t="e">
        <f>VLOOKUP(A283,France!F:J,5,FALSE)</f>
        <v>#N/A</v>
      </c>
      <c r="L283" s="12" t="e">
        <f>VLOOKUP(A283,Germany!F:J,5,FALSE)</f>
        <v>#N/A</v>
      </c>
      <c r="M283" s="12" t="e">
        <f>VLOOKUP(A283,Greece!F:J,5,FALSE)</f>
        <v>#N/A</v>
      </c>
      <c r="N283" s="12" t="e">
        <f>VLOOKUP(A283,#REF!,5,FALSE)</f>
        <v>#REF!</v>
      </c>
      <c r="O283" s="12" t="e">
        <v>#N/A</v>
      </c>
      <c r="P283" s="12" t="e">
        <v>#N/A</v>
      </c>
      <c r="Q283" s="12" t="e">
        <f>VLOOKUP(A283,Ireland!F:J,5,FALSE)</f>
        <v>#N/A</v>
      </c>
      <c r="R283" s="12" t="e">
        <v>#N/A</v>
      </c>
      <c r="S283" s="12" t="e">
        <v>#N/A</v>
      </c>
      <c r="T283" s="12" t="e">
        <v>#N/A</v>
      </c>
      <c r="U283" s="12" t="e">
        <f>VLOOKUP(A283,Malta!E:I,5,FALSE)</f>
        <v>#N/A</v>
      </c>
      <c r="V283" s="12" t="e">
        <f>VLOOKUP(A283,Netherlands!F:J,5,FALSE)</f>
        <v>#N/A</v>
      </c>
      <c r="W283" s="12" t="e">
        <f>VLOOKUP(A283,Norway!F:J,5,FALSE)</f>
        <v>#N/A</v>
      </c>
      <c r="X283" s="12" t="e">
        <v>#N/A</v>
      </c>
      <c r="Y283" s="12" t="e">
        <f>VLOOKUP(A283,Poland!F:J,5,FALSE)</f>
        <v>#N/A</v>
      </c>
      <c r="Z283" s="12" t="e">
        <f>VLOOKUP(A283,Portugal!E:I,5,FALSE)</f>
        <v>#N/A</v>
      </c>
      <c r="AA283" s="12" t="e">
        <f>VLOOKUP(A283,Slovakia!F:J,5,FALSE)</f>
        <v>#N/A</v>
      </c>
      <c r="AB283" s="12" t="e">
        <f>VLOOKUP(A283,Slovenia!E:I,5,FALSE)</f>
        <v>#N/A</v>
      </c>
      <c r="AC283" s="12" t="e">
        <f>VLOOKUP(A283,Spain!F:J,5,FALSE)</f>
        <v>#N/A</v>
      </c>
      <c r="AD283" s="12" t="e">
        <f>VLOOKUP(A283,Sweden!F:J,5,FALSE)</f>
        <v>#N/A</v>
      </c>
      <c r="AE283" s="12" t="e">
        <f>VLOOKUP(A283,Switzerland!F:J,5,FALSE)</f>
        <v>#N/A</v>
      </c>
      <c r="AF283" s="12" t="e">
        <f>VLOOKUP(A283,MSP!D:H,5,FALSE)</f>
        <v>#N/A</v>
      </c>
      <c r="AG283" s="12">
        <f t="shared" si="4"/>
        <v>1</v>
      </c>
    </row>
    <row r="284" spans="1:33" x14ac:dyDescent="0.25">
      <c r="A284" s="22" t="s">
        <v>395</v>
      </c>
      <c r="B284" s="12" t="e">
        <f>VLOOKUP(A284,Austria!F:J,5,FALSE)</f>
        <v>#N/A</v>
      </c>
      <c r="C284" s="12" t="e">
        <f>VLOOKUP(A284,Belgium!F:J,5,FALSE)</f>
        <v>#N/A</v>
      </c>
      <c r="D284" s="12" t="e">
        <f>VLOOKUP(A284,Bulgaria!F:J,5,FALSE)</f>
        <v>#N/A</v>
      </c>
      <c r="E284" s="12" t="e">
        <f>VLOOKUP(A284,Croatia!E:I,5,FALSE)</f>
        <v>#N/A</v>
      </c>
      <c r="F284" s="12" t="str">
        <f>VLOOKUP(A284,Cyprus!F:J,5,FALSE)</f>
        <v>X</v>
      </c>
      <c r="G284" s="12" t="e">
        <v>#N/A</v>
      </c>
      <c r="H284" s="12" t="e">
        <f>VLOOKUP(A284,Denmark!E:I,5,FALSE)</f>
        <v>#N/A</v>
      </c>
      <c r="I284" s="12" t="e">
        <f>VLOOKUP(A284,Estonia!F:J,5,FALSE)</f>
        <v>#N/A</v>
      </c>
      <c r="J284" s="12" t="e">
        <f>VLOOKUP(A284,Finland!C:G,5,FALSE)</f>
        <v>#N/A</v>
      </c>
      <c r="K284" s="12" t="e">
        <f>VLOOKUP(A284,France!F:J,5,FALSE)</f>
        <v>#N/A</v>
      </c>
      <c r="L284" s="12" t="e">
        <f>VLOOKUP(A284,Germany!F:J,5,FALSE)</f>
        <v>#N/A</v>
      </c>
      <c r="M284" s="12" t="e">
        <f>VLOOKUP(A284,Greece!F:J,5,FALSE)</f>
        <v>#N/A</v>
      </c>
      <c r="N284" s="12" t="e">
        <f>VLOOKUP(A284,#REF!,5,FALSE)</f>
        <v>#REF!</v>
      </c>
      <c r="O284" s="12" t="e">
        <v>#N/A</v>
      </c>
      <c r="P284" s="12" t="e">
        <v>#N/A</v>
      </c>
      <c r="Q284" s="12" t="e">
        <f>VLOOKUP(A284,Ireland!F:J,5,FALSE)</f>
        <v>#N/A</v>
      </c>
      <c r="R284" s="12" t="e">
        <v>#N/A</v>
      </c>
      <c r="S284" s="12" t="e">
        <v>#N/A</v>
      </c>
      <c r="T284" s="12" t="e">
        <v>#N/A</v>
      </c>
      <c r="U284" s="12" t="e">
        <f>VLOOKUP(A284,Malta!E:I,5,FALSE)</f>
        <v>#N/A</v>
      </c>
      <c r="V284" s="12" t="e">
        <f>VLOOKUP(A284,Netherlands!F:J,5,FALSE)</f>
        <v>#N/A</v>
      </c>
      <c r="W284" s="12" t="e">
        <f>VLOOKUP(A284,Norway!F:J,5,FALSE)</f>
        <v>#N/A</v>
      </c>
      <c r="X284" s="12" t="e">
        <v>#N/A</v>
      </c>
      <c r="Y284" s="12" t="e">
        <f>VLOOKUP(A284,Poland!F:J,5,FALSE)</f>
        <v>#N/A</v>
      </c>
      <c r="Z284" s="12" t="e">
        <f>VLOOKUP(A284,Portugal!E:I,5,FALSE)</f>
        <v>#N/A</v>
      </c>
      <c r="AA284" s="12" t="e">
        <f>VLOOKUP(A284,Slovakia!F:J,5,FALSE)</f>
        <v>#N/A</v>
      </c>
      <c r="AB284" s="12" t="e">
        <f>VLOOKUP(A284,Slovenia!E:I,5,FALSE)</f>
        <v>#N/A</v>
      </c>
      <c r="AC284" s="12" t="e">
        <f>VLOOKUP(A284,Spain!F:J,5,FALSE)</f>
        <v>#N/A</v>
      </c>
      <c r="AD284" s="12" t="e">
        <f>VLOOKUP(A284,Sweden!F:J,5,FALSE)</f>
        <v>#N/A</v>
      </c>
      <c r="AE284" s="12" t="e">
        <f>VLOOKUP(A284,Switzerland!F:J,5,FALSE)</f>
        <v>#N/A</v>
      </c>
      <c r="AF284" s="12" t="e">
        <f>VLOOKUP(A284,MSP!D:H,5,FALSE)</f>
        <v>#N/A</v>
      </c>
      <c r="AG284" s="12">
        <f t="shared" si="4"/>
        <v>1</v>
      </c>
    </row>
    <row r="285" spans="1:33" x14ac:dyDescent="0.25">
      <c r="A285" s="14" t="s">
        <v>396</v>
      </c>
      <c r="B285" s="12" t="e">
        <f>VLOOKUP(A285,Austria!F:J,5,FALSE)</f>
        <v>#N/A</v>
      </c>
      <c r="C285" s="12" t="e">
        <f>VLOOKUP(A285,Belgium!F:J,5,FALSE)</f>
        <v>#N/A</v>
      </c>
      <c r="D285" s="12" t="e">
        <f>VLOOKUP(A285,Bulgaria!F:J,5,FALSE)</f>
        <v>#N/A</v>
      </c>
      <c r="E285" s="12" t="e">
        <f>VLOOKUP(A285,Croatia!E:I,5,FALSE)</f>
        <v>#N/A</v>
      </c>
      <c r="F285" s="12" t="e">
        <f>VLOOKUP(A285,Cyprus!F:J,5,FALSE)</f>
        <v>#N/A</v>
      </c>
      <c r="G285" s="12" t="e">
        <v>#N/A</v>
      </c>
      <c r="H285" s="12" t="e">
        <f>VLOOKUP(A285,Denmark!E:I,5,FALSE)</f>
        <v>#N/A</v>
      </c>
      <c r="I285" s="12" t="e">
        <f>VLOOKUP(A285,Estonia!F:J,5,FALSE)</f>
        <v>#N/A</v>
      </c>
      <c r="J285" s="12" t="e">
        <f>VLOOKUP(A285,Finland!C:G,5,FALSE)</f>
        <v>#N/A</v>
      </c>
      <c r="K285" s="12" t="e">
        <f>VLOOKUP(A285,France!F:J,5,FALSE)</f>
        <v>#N/A</v>
      </c>
      <c r="L285" s="12" t="e">
        <f>VLOOKUP(A285,Germany!F:J,5,FALSE)</f>
        <v>#N/A</v>
      </c>
      <c r="M285" s="12" t="e">
        <f>VLOOKUP(A285,Greece!F:J,5,FALSE)</f>
        <v>#N/A</v>
      </c>
      <c r="N285" s="12" t="e">
        <f>VLOOKUP(A285,#REF!,5,FALSE)</f>
        <v>#REF!</v>
      </c>
      <c r="O285" s="12" t="e">
        <v>#N/A</v>
      </c>
      <c r="P285" s="12" t="e">
        <v>#N/A</v>
      </c>
      <c r="Q285" s="12" t="e">
        <f>VLOOKUP(A285,Ireland!F:J,5,FALSE)</f>
        <v>#N/A</v>
      </c>
      <c r="R285" s="12" t="e">
        <v>#N/A</v>
      </c>
      <c r="S285" s="12" t="e">
        <v>#N/A</v>
      </c>
      <c r="T285" s="12" t="e">
        <v>#N/A</v>
      </c>
      <c r="U285" s="12" t="e">
        <f>VLOOKUP(A285,Malta!E:I,5,FALSE)</f>
        <v>#N/A</v>
      </c>
      <c r="V285" s="12" t="e">
        <f>VLOOKUP(A285,Netherlands!F:J,5,FALSE)</f>
        <v>#N/A</v>
      </c>
      <c r="W285" s="12" t="e">
        <f>VLOOKUP(A285,Norway!F:J,5,FALSE)</f>
        <v>#N/A</v>
      </c>
      <c r="X285" s="12" t="e">
        <v>#N/A</v>
      </c>
      <c r="Y285" s="12" t="str">
        <f>VLOOKUP(A285,Poland!F:J,5,FALSE)</f>
        <v>X</v>
      </c>
      <c r="Z285" s="12" t="e">
        <f>VLOOKUP(A285,Portugal!E:I,5,FALSE)</f>
        <v>#N/A</v>
      </c>
      <c r="AA285" s="12" t="e">
        <f>VLOOKUP(A285,Slovakia!F:J,5,FALSE)</f>
        <v>#N/A</v>
      </c>
      <c r="AB285" s="12" t="e">
        <f>VLOOKUP(A285,Slovenia!E:I,5,FALSE)</f>
        <v>#N/A</v>
      </c>
      <c r="AC285" s="12" t="e">
        <f>VLOOKUP(A285,Spain!F:J,5,FALSE)</f>
        <v>#N/A</v>
      </c>
      <c r="AD285" s="12" t="e">
        <f>VLOOKUP(A285,Sweden!F:J,5,FALSE)</f>
        <v>#N/A</v>
      </c>
      <c r="AE285" s="12" t="e">
        <f>VLOOKUP(A285,Switzerland!F:J,5,FALSE)</f>
        <v>#N/A</v>
      </c>
      <c r="AF285" s="12" t="e">
        <f>VLOOKUP(A285,MSP!D:H,5,FALSE)</f>
        <v>#N/A</v>
      </c>
      <c r="AG285" s="12">
        <f t="shared" si="4"/>
        <v>1</v>
      </c>
    </row>
    <row r="286" spans="1:33" x14ac:dyDescent="0.25">
      <c r="A286" s="14" t="s">
        <v>397</v>
      </c>
      <c r="B286" s="12" t="e">
        <f>VLOOKUP(A286,Austria!F:J,5,FALSE)</f>
        <v>#N/A</v>
      </c>
      <c r="C286" s="12" t="e">
        <f>VLOOKUP(A286,Belgium!F:J,5,FALSE)</f>
        <v>#N/A</v>
      </c>
      <c r="D286" s="12" t="e">
        <f>VLOOKUP(A286,Bulgaria!F:J,5,FALSE)</f>
        <v>#N/A</v>
      </c>
      <c r="E286" s="12" t="e">
        <f>VLOOKUP(A286,Croatia!E:I,5,FALSE)</f>
        <v>#N/A</v>
      </c>
      <c r="F286" s="12" t="e">
        <f>VLOOKUP(A286,Cyprus!F:J,5,FALSE)</f>
        <v>#N/A</v>
      </c>
      <c r="G286" s="12" t="e">
        <v>#N/A</v>
      </c>
      <c r="H286" s="12" t="e">
        <f>VLOOKUP(A286,Denmark!E:I,5,FALSE)</f>
        <v>#N/A</v>
      </c>
      <c r="I286" s="12" t="e">
        <f>VLOOKUP(A286,Estonia!F:J,5,FALSE)</f>
        <v>#N/A</v>
      </c>
      <c r="J286" s="12" t="e">
        <f>VLOOKUP(A286,Finland!C:G,5,FALSE)</f>
        <v>#N/A</v>
      </c>
      <c r="K286" s="12" t="e">
        <f>VLOOKUP(A286,France!F:J,5,FALSE)</f>
        <v>#N/A</v>
      </c>
      <c r="L286" s="12" t="e">
        <f>VLOOKUP(A286,Germany!F:J,5,FALSE)</f>
        <v>#N/A</v>
      </c>
      <c r="M286" s="12" t="e">
        <f>VLOOKUP(A286,Greece!F:J,5,FALSE)</f>
        <v>#N/A</v>
      </c>
      <c r="N286" s="12" t="e">
        <f>VLOOKUP(A286,#REF!,5,FALSE)</f>
        <v>#REF!</v>
      </c>
      <c r="O286" s="12" t="e">
        <v>#N/A</v>
      </c>
      <c r="P286" s="12" t="e">
        <v>#N/A</v>
      </c>
      <c r="Q286" s="12" t="e">
        <f>VLOOKUP(A286,Ireland!F:J,5,FALSE)</f>
        <v>#N/A</v>
      </c>
      <c r="R286" s="12" t="e">
        <v>#N/A</v>
      </c>
      <c r="S286" s="12" t="e">
        <v>#N/A</v>
      </c>
      <c r="T286" s="12" t="e">
        <v>#N/A</v>
      </c>
      <c r="U286" s="12" t="e">
        <f>VLOOKUP(A286,Malta!E:I,5,FALSE)</f>
        <v>#N/A</v>
      </c>
      <c r="V286" s="12" t="e">
        <f>VLOOKUP(A286,Netherlands!F:J,5,FALSE)</f>
        <v>#N/A</v>
      </c>
      <c r="W286" s="12" t="e">
        <f>VLOOKUP(A286,Norway!F:J,5,FALSE)</f>
        <v>#N/A</v>
      </c>
      <c r="X286" s="12" t="e">
        <v>#N/A</v>
      </c>
      <c r="Y286" s="12" t="str">
        <f>VLOOKUP(A286,Poland!F:J,5,FALSE)</f>
        <v>X</v>
      </c>
      <c r="Z286" s="12" t="e">
        <f>VLOOKUP(A286,Portugal!E:I,5,FALSE)</f>
        <v>#N/A</v>
      </c>
      <c r="AA286" s="12" t="e">
        <f>VLOOKUP(A286,Slovakia!F:J,5,FALSE)</f>
        <v>#N/A</v>
      </c>
      <c r="AB286" s="12" t="e">
        <f>VLOOKUP(A286,Slovenia!E:I,5,FALSE)</f>
        <v>#N/A</v>
      </c>
      <c r="AC286" s="12" t="e">
        <f>VLOOKUP(A286,Spain!F:J,5,FALSE)</f>
        <v>#N/A</v>
      </c>
      <c r="AD286" s="12" t="e">
        <f>VLOOKUP(A286,Sweden!F:J,5,FALSE)</f>
        <v>#N/A</v>
      </c>
      <c r="AE286" s="12" t="e">
        <f>VLOOKUP(A286,Switzerland!F:J,5,FALSE)</f>
        <v>#N/A</v>
      </c>
      <c r="AF286" s="12" t="e">
        <f>VLOOKUP(A286,MSP!D:H,5,FALSE)</f>
        <v>#N/A</v>
      </c>
      <c r="AG286" s="12">
        <f t="shared" si="4"/>
        <v>1</v>
      </c>
    </row>
    <row r="287" spans="1:33" x14ac:dyDescent="0.25">
      <c r="A287" s="14" t="s">
        <v>398</v>
      </c>
      <c r="B287" s="12" t="e">
        <f>VLOOKUP(A287,Austria!F:J,5,FALSE)</f>
        <v>#N/A</v>
      </c>
      <c r="C287" s="12" t="e">
        <f>VLOOKUP(A287,Belgium!F:J,5,FALSE)</f>
        <v>#N/A</v>
      </c>
      <c r="D287" s="12" t="e">
        <f>VLOOKUP(A287,Bulgaria!F:J,5,FALSE)</f>
        <v>#N/A</v>
      </c>
      <c r="E287" s="12" t="e">
        <f>VLOOKUP(A287,Croatia!E:I,5,FALSE)</f>
        <v>#N/A</v>
      </c>
      <c r="F287" s="12" t="e">
        <f>VLOOKUP(A287,Cyprus!F:J,5,FALSE)</f>
        <v>#N/A</v>
      </c>
      <c r="G287" s="12" t="e">
        <v>#N/A</v>
      </c>
      <c r="H287" s="12" t="e">
        <f>VLOOKUP(A287,Denmark!E:I,5,FALSE)</f>
        <v>#N/A</v>
      </c>
      <c r="I287" s="12" t="e">
        <f>VLOOKUP(A287,Estonia!F:J,5,FALSE)</f>
        <v>#N/A</v>
      </c>
      <c r="J287" s="12" t="e">
        <f>VLOOKUP(A287,Finland!C:G,5,FALSE)</f>
        <v>#N/A</v>
      </c>
      <c r="K287" s="12" t="e">
        <f>VLOOKUP(A287,France!F:J,5,FALSE)</f>
        <v>#N/A</v>
      </c>
      <c r="L287" s="12" t="e">
        <f>VLOOKUP(A287,Germany!F:J,5,FALSE)</f>
        <v>#N/A</v>
      </c>
      <c r="M287" s="12" t="e">
        <f>VLOOKUP(A287,Greece!F:J,5,FALSE)</f>
        <v>#N/A</v>
      </c>
      <c r="N287" s="12" t="e">
        <f>VLOOKUP(A287,#REF!,5,FALSE)</f>
        <v>#REF!</v>
      </c>
      <c r="O287" s="12" t="e">
        <v>#N/A</v>
      </c>
      <c r="P287" s="12" t="e">
        <v>#N/A</v>
      </c>
      <c r="Q287" s="12" t="e">
        <f>VLOOKUP(A287,Ireland!F:J,5,FALSE)</f>
        <v>#N/A</v>
      </c>
      <c r="R287" s="12" t="e">
        <v>#N/A</v>
      </c>
      <c r="S287" s="12" t="e">
        <v>#N/A</v>
      </c>
      <c r="T287" s="12" t="e">
        <v>#N/A</v>
      </c>
      <c r="U287" s="12" t="e">
        <f>VLOOKUP(A287,Malta!E:I,5,FALSE)</f>
        <v>#N/A</v>
      </c>
      <c r="V287" s="12" t="e">
        <f>VLOOKUP(A287,Netherlands!F:J,5,FALSE)</f>
        <v>#N/A</v>
      </c>
      <c r="W287" s="12" t="e">
        <f>VLOOKUP(A287,Norway!F:J,5,FALSE)</f>
        <v>#N/A</v>
      </c>
      <c r="X287" s="12" t="e">
        <v>#N/A</v>
      </c>
      <c r="Y287" s="12" t="str">
        <f>VLOOKUP(A287,Poland!F:J,5,FALSE)</f>
        <v>X</v>
      </c>
      <c r="Z287" s="12" t="e">
        <f>VLOOKUP(A287,Portugal!E:I,5,FALSE)</f>
        <v>#N/A</v>
      </c>
      <c r="AA287" s="12" t="e">
        <f>VLOOKUP(A287,Slovakia!F:J,5,FALSE)</f>
        <v>#N/A</v>
      </c>
      <c r="AB287" s="12" t="e">
        <f>VLOOKUP(A287,Slovenia!E:I,5,FALSE)</f>
        <v>#N/A</v>
      </c>
      <c r="AC287" s="12" t="e">
        <f>VLOOKUP(A287,Spain!F:J,5,FALSE)</f>
        <v>#N/A</v>
      </c>
      <c r="AD287" s="12" t="e">
        <f>VLOOKUP(A287,Sweden!F:J,5,FALSE)</f>
        <v>#N/A</v>
      </c>
      <c r="AE287" s="12" t="e">
        <f>VLOOKUP(A287,Switzerland!F:J,5,FALSE)</f>
        <v>#N/A</v>
      </c>
      <c r="AF287" s="12" t="e">
        <f>VLOOKUP(A287,MSP!D:H,5,FALSE)</f>
        <v>#N/A</v>
      </c>
      <c r="AG287" s="12">
        <f t="shared" si="4"/>
        <v>1</v>
      </c>
    </row>
    <row r="288" spans="1:33" x14ac:dyDescent="0.25">
      <c r="A288" s="14" t="s">
        <v>403</v>
      </c>
      <c r="B288" s="12" t="e">
        <f>VLOOKUP(A288,Austria!F:J,5,FALSE)</f>
        <v>#N/A</v>
      </c>
      <c r="C288" s="12" t="e">
        <f>VLOOKUP(A288,Belgium!F:J,5,FALSE)</f>
        <v>#N/A</v>
      </c>
      <c r="D288" s="12" t="e">
        <f>VLOOKUP(A288,Bulgaria!F:J,5,FALSE)</f>
        <v>#N/A</v>
      </c>
      <c r="E288" s="12" t="e">
        <f>VLOOKUP(A288,Croatia!E:I,5,FALSE)</f>
        <v>#N/A</v>
      </c>
      <c r="F288" s="12" t="e">
        <f>VLOOKUP(A288,Cyprus!F:J,5,FALSE)</f>
        <v>#N/A</v>
      </c>
      <c r="G288" s="12" t="e">
        <v>#N/A</v>
      </c>
      <c r="H288" s="12" t="e">
        <f>VLOOKUP(A288,Denmark!E:I,5,FALSE)</f>
        <v>#N/A</v>
      </c>
      <c r="I288" s="12" t="e">
        <f>VLOOKUP(A288,Estonia!F:J,5,FALSE)</f>
        <v>#N/A</v>
      </c>
      <c r="J288" s="12" t="e">
        <f>VLOOKUP(A288,Finland!C:G,5,FALSE)</f>
        <v>#N/A</v>
      </c>
      <c r="K288" s="12" t="e">
        <f>VLOOKUP(A288,France!F:J,5,FALSE)</f>
        <v>#N/A</v>
      </c>
      <c r="L288" s="12" t="e">
        <f>VLOOKUP(A288,Germany!F:J,5,FALSE)</f>
        <v>#N/A</v>
      </c>
      <c r="M288" s="12" t="e">
        <f>VLOOKUP(A288,Greece!F:J,5,FALSE)</f>
        <v>#N/A</v>
      </c>
      <c r="N288" s="12" t="e">
        <f>VLOOKUP(A288,#REF!,5,FALSE)</f>
        <v>#REF!</v>
      </c>
      <c r="O288" s="12" t="e">
        <v>#N/A</v>
      </c>
      <c r="P288" s="12" t="e">
        <v>#N/A</v>
      </c>
      <c r="Q288" s="12" t="e">
        <f>VLOOKUP(A288,Ireland!F:J,5,FALSE)</f>
        <v>#N/A</v>
      </c>
      <c r="R288" s="12" t="e">
        <v>#N/A</v>
      </c>
      <c r="S288" s="12" t="e">
        <v>#N/A</v>
      </c>
      <c r="T288" s="12" t="e">
        <v>#N/A</v>
      </c>
      <c r="U288" s="12" t="e">
        <f>VLOOKUP(A288,Malta!E:I,5,FALSE)</f>
        <v>#N/A</v>
      </c>
      <c r="V288" s="12" t="e">
        <f>VLOOKUP(A288,Netherlands!F:J,5,FALSE)</f>
        <v>#N/A</v>
      </c>
      <c r="W288" s="12" t="e">
        <f>VLOOKUP(A288,Norway!F:J,5,FALSE)</f>
        <v>#N/A</v>
      </c>
      <c r="X288" s="12" t="e">
        <v>#N/A</v>
      </c>
      <c r="Y288" s="12" t="e">
        <f>VLOOKUP(A288,Poland!F:J,5,FALSE)</f>
        <v>#N/A</v>
      </c>
      <c r="Z288" s="12" t="e">
        <f>VLOOKUP(A288,Portugal!E:I,5,FALSE)</f>
        <v>#N/A</v>
      </c>
      <c r="AA288" s="12" t="e">
        <f>VLOOKUP(A288,Slovakia!F:J,5,FALSE)</f>
        <v>#N/A</v>
      </c>
      <c r="AB288" s="12" t="e">
        <f>VLOOKUP(A288,Slovenia!E:I,5,FALSE)</f>
        <v>#N/A</v>
      </c>
      <c r="AC288" s="12" t="e">
        <f>VLOOKUP(A288,Spain!F:J,5,FALSE)</f>
        <v>#N/A</v>
      </c>
      <c r="AD288" s="12" t="e">
        <f>VLOOKUP(A288,Sweden!F:J,5,FALSE)</f>
        <v>#N/A</v>
      </c>
      <c r="AE288" s="12" t="str">
        <f>VLOOKUP(A288,Switzerland!F:J,5,FALSE)</f>
        <v>X</v>
      </c>
      <c r="AF288" s="12" t="e">
        <f>VLOOKUP(A288,MSP!D:H,5,FALSE)</f>
        <v>#N/A</v>
      </c>
      <c r="AG288" s="12">
        <f t="shared" si="4"/>
        <v>1</v>
      </c>
    </row>
    <row r="289" spans="1:33" x14ac:dyDescent="0.25">
      <c r="A289" s="14" t="s">
        <v>404</v>
      </c>
      <c r="B289" s="12" t="e">
        <f>VLOOKUP(A289,Austria!F:J,5,FALSE)</f>
        <v>#N/A</v>
      </c>
      <c r="C289" s="12" t="e">
        <f>VLOOKUP(A289,Belgium!F:J,5,FALSE)</f>
        <v>#N/A</v>
      </c>
      <c r="D289" s="12" t="e">
        <f>VLOOKUP(A289,Bulgaria!F:J,5,FALSE)</f>
        <v>#N/A</v>
      </c>
      <c r="E289" s="12" t="e">
        <f>VLOOKUP(A289,Croatia!E:I,5,FALSE)</f>
        <v>#N/A</v>
      </c>
      <c r="F289" s="12" t="e">
        <f>VLOOKUP(A289,Cyprus!F:J,5,FALSE)</f>
        <v>#N/A</v>
      </c>
      <c r="G289" s="12" t="e">
        <v>#N/A</v>
      </c>
      <c r="H289" s="12" t="e">
        <f>VLOOKUP(A289,Denmark!E:I,5,FALSE)</f>
        <v>#N/A</v>
      </c>
      <c r="I289" s="12" t="e">
        <f>VLOOKUP(A289,Estonia!F:J,5,FALSE)</f>
        <v>#N/A</v>
      </c>
      <c r="J289" s="12" t="e">
        <f>VLOOKUP(A289,Finland!C:G,5,FALSE)</f>
        <v>#N/A</v>
      </c>
      <c r="K289" s="12" t="e">
        <f>VLOOKUP(A289,France!F:J,5,FALSE)</f>
        <v>#N/A</v>
      </c>
      <c r="L289" s="12" t="e">
        <f>VLOOKUP(A289,Germany!F:J,5,FALSE)</f>
        <v>#N/A</v>
      </c>
      <c r="M289" s="12" t="e">
        <f>VLOOKUP(A289,Greece!F:J,5,FALSE)</f>
        <v>#N/A</v>
      </c>
      <c r="N289" s="12" t="e">
        <f>VLOOKUP(A289,#REF!,5,FALSE)</f>
        <v>#REF!</v>
      </c>
      <c r="O289" s="12" t="e">
        <v>#N/A</v>
      </c>
      <c r="P289" s="12" t="e">
        <v>#N/A</v>
      </c>
      <c r="Q289" s="12" t="e">
        <f>VLOOKUP(A289,Ireland!F:J,5,FALSE)</f>
        <v>#N/A</v>
      </c>
      <c r="R289" s="12" t="e">
        <v>#N/A</v>
      </c>
      <c r="S289" s="12" t="e">
        <v>#N/A</v>
      </c>
      <c r="T289" s="12" t="e">
        <v>#N/A</v>
      </c>
      <c r="U289" s="12" t="e">
        <f>VLOOKUP(A289,Malta!E:I,5,FALSE)</f>
        <v>#N/A</v>
      </c>
      <c r="V289" s="12" t="e">
        <f>VLOOKUP(A289,Netherlands!F:J,5,FALSE)</f>
        <v>#N/A</v>
      </c>
      <c r="W289" s="12" t="e">
        <f>VLOOKUP(A289,Norway!F:J,5,FALSE)</f>
        <v>#N/A</v>
      </c>
      <c r="X289" s="12" t="e">
        <v>#N/A</v>
      </c>
      <c r="Y289" s="12" t="e">
        <f>VLOOKUP(A289,Poland!F:J,5,FALSE)</f>
        <v>#N/A</v>
      </c>
      <c r="Z289" s="12" t="e">
        <f>VLOOKUP(A289,Portugal!E:I,5,FALSE)</f>
        <v>#N/A</v>
      </c>
      <c r="AA289" s="12" t="e">
        <f>VLOOKUP(A289,Slovakia!F:J,5,FALSE)</f>
        <v>#N/A</v>
      </c>
      <c r="AB289" s="12" t="e">
        <f>VLOOKUP(A289,Slovenia!E:I,5,FALSE)</f>
        <v>#N/A</v>
      </c>
      <c r="AC289" s="12" t="e">
        <f>VLOOKUP(A289,Spain!F:J,5,FALSE)</f>
        <v>#N/A</v>
      </c>
      <c r="AD289" s="12" t="e">
        <f>VLOOKUP(A289,Sweden!F:J,5,FALSE)</f>
        <v>#N/A</v>
      </c>
      <c r="AE289" s="12" t="str">
        <f>VLOOKUP(A289,Switzerland!F:J,5,FALSE)</f>
        <v>X</v>
      </c>
      <c r="AF289" s="12" t="e">
        <f>VLOOKUP(A289,MSP!D:H,5,FALSE)</f>
        <v>#N/A</v>
      </c>
      <c r="AG289" s="12">
        <f t="shared" si="4"/>
        <v>1</v>
      </c>
    </row>
    <row r="290" spans="1:33" x14ac:dyDescent="0.25">
      <c r="A290" s="22" t="s">
        <v>405</v>
      </c>
      <c r="B290" s="12" t="e">
        <f>VLOOKUP(A290,Austria!F:J,5,FALSE)</f>
        <v>#N/A</v>
      </c>
      <c r="C290" s="12" t="e">
        <f>VLOOKUP(A290,Belgium!F:J,5,FALSE)</f>
        <v>#N/A</v>
      </c>
      <c r="D290" s="12" t="e">
        <f>VLOOKUP(A290,Bulgaria!F:J,5,FALSE)</f>
        <v>#N/A</v>
      </c>
      <c r="E290" s="12" t="e">
        <f>VLOOKUP(A290,Croatia!E:I,5,FALSE)</f>
        <v>#N/A</v>
      </c>
      <c r="F290" s="12" t="e">
        <f>VLOOKUP(A290,Cyprus!F:J,5,FALSE)</f>
        <v>#N/A</v>
      </c>
      <c r="G290" s="12" t="e">
        <v>#N/A</v>
      </c>
      <c r="H290" s="12" t="e">
        <f>VLOOKUP(A290,Denmark!E:I,5,FALSE)</f>
        <v>#N/A</v>
      </c>
      <c r="I290" s="12" t="e">
        <f>VLOOKUP(A290,Estonia!F:J,5,FALSE)</f>
        <v>#N/A</v>
      </c>
      <c r="J290" s="12" t="e">
        <f>VLOOKUP(A290,Finland!C:G,5,FALSE)</f>
        <v>#N/A</v>
      </c>
      <c r="K290" s="12" t="e">
        <f>VLOOKUP(A290,France!F:J,5,FALSE)</f>
        <v>#N/A</v>
      </c>
      <c r="L290" s="12" t="e">
        <f>VLOOKUP(A290,Germany!F:J,5,FALSE)</f>
        <v>#N/A</v>
      </c>
      <c r="M290" s="12" t="e">
        <f>VLOOKUP(A290,Greece!F:J,5,FALSE)</f>
        <v>#N/A</v>
      </c>
      <c r="N290" s="12" t="e">
        <f>VLOOKUP(A290,#REF!,5,FALSE)</f>
        <v>#REF!</v>
      </c>
      <c r="O290" s="12" t="e">
        <v>#N/A</v>
      </c>
      <c r="P290" s="12" t="e">
        <v>#N/A</v>
      </c>
      <c r="Q290" s="12" t="e">
        <f>VLOOKUP(A290,Ireland!F:J,5,FALSE)</f>
        <v>#N/A</v>
      </c>
      <c r="R290" s="12" t="e">
        <v>#N/A</v>
      </c>
      <c r="S290" s="12" t="e">
        <v>#N/A</v>
      </c>
      <c r="T290" s="12" t="e">
        <v>#N/A</v>
      </c>
      <c r="U290" s="12" t="e">
        <f>VLOOKUP(A290,Malta!E:I,5,FALSE)</f>
        <v>#N/A</v>
      </c>
      <c r="V290" s="12" t="e">
        <f>VLOOKUP(A290,Netherlands!F:J,5,FALSE)</f>
        <v>#N/A</v>
      </c>
      <c r="W290" s="12" t="e">
        <f>VLOOKUP(A290,Norway!F:J,5,FALSE)</f>
        <v>#N/A</v>
      </c>
      <c r="X290" s="12" t="e">
        <v>#N/A</v>
      </c>
      <c r="Y290" s="12" t="e">
        <f>VLOOKUP(A290,Poland!F:J,5,FALSE)</f>
        <v>#N/A</v>
      </c>
      <c r="Z290" s="12" t="e">
        <f>VLOOKUP(A290,Portugal!E:I,5,FALSE)</f>
        <v>#N/A</v>
      </c>
      <c r="AA290" s="12" t="e">
        <f>VLOOKUP(A290,Slovakia!F:J,5,FALSE)</f>
        <v>#N/A</v>
      </c>
      <c r="AB290" s="12" t="e">
        <f>VLOOKUP(A290,Slovenia!E:I,5,FALSE)</f>
        <v>#N/A</v>
      </c>
      <c r="AC290" s="12" t="e">
        <f>VLOOKUP(A290,Spain!F:J,5,FALSE)</f>
        <v>#N/A</v>
      </c>
      <c r="AD290" s="12" t="e">
        <f>VLOOKUP(A290,Sweden!F:J,5,FALSE)</f>
        <v>#N/A</v>
      </c>
      <c r="AE290" s="12" t="str">
        <f>VLOOKUP(A290,Switzerland!F:J,5,FALSE)</f>
        <v>X</v>
      </c>
      <c r="AF290" s="12" t="e">
        <f>VLOOKUP(A290,MSP!D:H,5,FALSE)</f>
        <v>#N/A</v>
      </c>
      <c r="AG290" s="12">
        <f t="shared" si="4"/>
        <v>1</v>
      </c>
    </row>
    <row r="291" spans="1:33" x14ac:dyDescent="0.25">
      <c r="A291" s="14" t="s">
        <v>406</v>
      </c>
      <c r="B291" s="12" t="e">
        <f>VLOOKUP(A291,Austria!F:J,5,FALSE)</f>
        <v>#N/A</v>
      </c>
      <c r="C291" s="12" t="e">
        <f>VLOOKUP(A291,Belgium!F:J,5,FALSE)</f>
        <v>#N/A</v>
      </c>
      <c r="D291" s="12" t="e">
        <f>VLOOKUP(A291,Bulgaria!F:J,5,FALSE)</f>
        <v>#N/A</v>
      </c>
      <c r="E291" s="12" t="e">
        <f>VLOOKUP(A291,Croatia!E:I,5,FALSE)</f>
        <v>#N/A</v>
      </c>
      <c r="F291" s="12" t="e">
        <f>VLOOKUP(A291,Cyprus!F:J,5,FALSE)</f>
        <v>#N/A</v>
      </c>
      <c r="G291" s="12" t="e">
        <v>#N/A</v>
      </c>
      <c r="H291" s="12" t="e">
        <f>VLOOKUP(A291,Denmark!E:I,5,FALSE)</f>
        <v>#N/A</v>
      </c>
      <c r="I291" s="12" t="e">
        <f>VLOOKUP(A291,Estonia!F:J,5,FALSE)</f>
        <v>#N/A</v>
      </c>
      <c r="J291" s="12" t="e">
        <f>VLOOKUP(A291,Finland!C:G,5,FALSE)</f>
        <v>#N/A</v>
      </c>
      <c r="K291" s="12" t="e">
        <f>VLOOKUP(A291,France!F:J,5,FALSE)</f>
        <v>#N/A</v>
      </c>
      <c r="L291" s="12" t="e">
        <f>VLOOKUP(A291,Germany!F:J,5,FALSE)</f>
        <v>#N/A</v>
      </c>
      <c r="M291" s="12" t="e">
        <f>VLOOKUP(A291,Greece!F:J,5,FALSE)</f>
        <v>#N/A</v>
      </c>
      <c r="N291" s="12" t="e">
        <f>VLOOKUP(A291,#REF!,5,FALSE)</f>
        <v>#REF!</v>
      </c>
      <c r="O291" s="12" t="e">
        <v>#N/A</v>
      </c>
      <c r="P291" s="12" t="e">
        <v>#N/A</v>
      </c>
      <c r="Q291" s="12" t="e">
        <f>VLOOKUP(A291,Ireland!F:J,5,FALSE)</f>
        <v>#N/A</v>
      </c>
      <c r="R291" s="12" t="e">
        <v>#N/A</v>
      </c>
      <c r="S291" s="12" t="e">
        <v>#N/A</v>
      </c>
      <c r="T291" s="12" t="e">
        <v>#N/A</v>
      </c>
      <c r="U291" s="12" t="e">
        <f>VLOOKUP(A291,Malta!E:I,5,FALSE)</f>
        <v>#N/A</v>
      </c>
      <c r="V291" s="12" t="e">
        <f>VLOOKUP(A291,Netherlands!F:J,5,FALSE)</f>
        <v>#N/A</v>
      </c>
      <c r="W291" s="12" t="e">
        <f>VLOOKUP(A291,Norway!F:J,5,FALSE)</f>
        <v>#N/A</v>
      </c>
      <c r="X291" s="12" t="e">
        <v>#N/A</v>
      </c>
      <c r="Y291" s="12" t="e">
        <f>VLOOKUP(A291,Poland!F:J,5,FALSE)</f>
        <v>#N/A</v>
      </c>
      <c r="Z291" s="12" t="e">
        <f>VLOOKUP(A291,Portugal!E:I,5,FALSE)</f>
        <v>#N/A</v>
      </c>
      <c r="AA291" s="12" t="e">
        <f>VLOOKUP(A291,Slovakia!F:J,5,FALSE)</f>
        <v>#N/A</v>
      </c>
      <c r="AB291" s="12" t="e">
        <f>VLOOKUP(A291,Slovenia!E:I,5,FALSE)</f>
        <v>#N/A</v>
      </c>
      <c r="AC291" s="12" t="e">
        <f>VLOOKUP(A291,Spain!F:J,5,FALSE)</f>
        <v>#N/A</v>
      </c>
      <c r="AD291" s="12" t="e">
        <f>VLOOKUP(A291,Sweden!F:J,5,FALSE)</f>
        <v>#N/A</v>
      </c>
      <c r="AE291" s="12" t="str">
        <f>VLOOKUP(A291,Switzerland!F:J,5,FALSE)</f>
        <v>X</v>
      </c>
      <c r="AF291" s="12" t="e">
        <f>VLOOKUP(A291,MSP!D:H,5,FALSE)</f>
        <v>#N/A</v>
      </c>
      <c r="AG291" s="12">
        <f t="shared" si="4"/>
        <v>1</v>
      </c>
    </row>
    <row r="292" spans="1:33" x14ac:dyDescent="0.25">
      <c r="A292" s="14" t="s">
        <v>407</v>
      </c>
      <c r="B292" s="12" t="e">
        <f>VLOOKUP(A292,Austria!F:J,5,FALSE)</f>
        <v>#N/A</v>
      </c>
      <c r="C292" s="12" t="e">
        <f>VLOOKUP(A292,Belgium!F:J,5,FALSE)</f>
        <v>#N/A</v>
      </c>
      <c r="D292" s="12" t="e">
        <f>VLOOKUP(A292,Bulgaria!F:J,5,FALSE)</f>
        <v>#N/A</v>
      </c>
      <c r="E292" s="12" t="e">
        <f>VLOOKUP(A292,Croatia!E:I,5,FALSE)</f>
        <v>#N/A</v>
      </c>
      <c r="F292" s="12" t="e">
        <f>VLOOKUP(A292,Cyprus!F:J,5,FALSE)</f>
        <v>#N/A</v>
      </c>
      <c r="G292" s="12" t="e">
        <v>#N/A</v>
      </c>
      <c r="H292" s="12" t="e">
        <f>VLOOKUP(A292,Denmark!E:I,5,FALSE)</f>
        <v>#N/A</v>
      </c>
      <c r="I292" s="12" t="e">
        <f>VLOOKUP(A292,Estonia!F:J,5,FALSE)</f>
        <v>#N/A</v>
      </c>
      <c r="J292" s="12" t="e">
        <f>VLOOKUP(A292,Finland!C:G,5,FALSE)</f>
        <v>#N/A</v>
      </c>
      <c r="K292" s="12" t="e">
        <f>VLOOKUP(A292,France!F:J,5,FALSE)</f>
        <v>#N/A</v>
      </c>
      <c r="L292" s="12" t="e">
        <f>VLOOKUP(A292,Germany!F:J,5,FALSE)</f>
        <v>#N/A</v>
      </c>
      <c r="M292" s="12" t="e">
        <f>VLOOKUP(A292,Greece!F:J,5,FALSE)</f>
        <v>#N/A</v>
      </c>
      <c r="N292" s="12" t="e">
        <f>VLOOKUP(A292,#REF!,5,FALSE)</f>
        <v>#REF!</v>
      </c>
      <c r="O292" s="12" t="e">
        <v>#N/A</v>
      </c>
      <c r="P292" s="12" t="e">
        <v>#N/A</v>
      </c>
      <c r="Q292" s="12" t="e">
        <f>VLOOKUP(A292,Ireland!F:J,5,FALSE)</f>
        <v>#N/A</v>
      </c>
      <c r="R292" s="12" t="e">
        <v>#N/A</v>
      </c>
      <c r="S292" s="12" t="e">
        <v>#N/A</v>
      </c>
      <c r="T292" s="12" t="e">
        <v>#N/A</v>
      </c>
      <c r="U292" s="12" t="e">
        <f>VLOOKUP(A292,Malta!E:I,5,FALSE)</f>
        <v>#N/A</v>
      </c>
      <c r="V292" s="12" t="e">
        <f>VLOOKUP(A292,Netherlands!F:J,5,FALSE)</f>
        <v>#N/A</v>
      </c>
      <c r="W292" s="12" t="e">
        <f>VLOOKUP(A292,Norway!F:J,5,FALSE)</f>
        <v>#N/A</v>
      </c>
      <c r="X292" s="12" t="e">
        <v>#N/A</v>
      </c>
      <c r="Y292" s="12" t="e">
        <f>VLOOKUP(A292,Poland!F:J,5,FALSE)</f>
        <v>#N/A</v>
      </c>
      <c r="Z292" s="12" t="e">
        <f>VLOOKUP(A292,Portugal!E:I,5,FALSE)</f>
        <v>#N/A</v>
      </c>
      <c r="AA292" s="12" t="e">
        <f>VLOOKUP(A292,Slovakia!F:J,5,FALSE)</f>
        <v>#N/A</v>
      </c>
      <c r="AB292" s="12" t="e">
        <f>VLOOKUP(A292,Slovenia!E:I,5,FALSE)</f>
        <v>#N/A</v>
      </c>
      <c r="AC292" s="12" t="e">
        <f>VLOOKUP(A292,Spain!F:J,5,FALSE)</f>
        <v>#N/A</v>
      </c>
      <c r="AD292" s="12" t="e">
        <f>VLOOKUP(A292,Sweden!F:J,5,FALSE)</f>
        <v>#N/A</v>
      </c>
      <c r="AE292" s="12" t="str">
        <f>VLOOKUP(A292,Switzerland!F:J,5,FALSE)</f>
        <v>X</v>
      </c>
      <c r="AF292" s="12" t="e">
        <f>VLOOKUP(A292,MSP!D:H,5,FALSE)</f>
        <v>#N/A</v>
      </c>
      <c r="AG292" s="12">
        <f t="shared" si="4"/>
        <v>1</v>
      </c>
    </row>
    <row r="293" spans="1:33" x14ac:dyDescent="0.25">
      <c r="A293" s="14" t="s">
        <v>408</v>
      </c>
      <c r="B293" s="12" t="e">
        <f>VLOOKUP(A293,Austria!F:J,5,FALSE)</f>
        <v>#N/A</v>
      </c>
      <c r="C293" s="12" t="e">
        <f>VLOOKUP(A293,Belgium!F:J,5,FALSE)</f>
        <v>#N/A</v>
      </c>
      <c r="D293" s="12" t="e">
        <f>VLOOKUP(A293,Bulgaria!F:J,5,FALSE)</f>
        <v>#N/A</v>
      </c>
      <c r="E293" s="12" t="e">
        <f>VLOOKUP(A293,Croatia!E:I,5,FALSE)</f>
        <v>#N/A</v>
      </c>
      <c r="F293" s="12" t="e">
        <f>VLOOKUP(A293,Cyprus!F:J,5,FALSE)</f>
        <v>#N/A</v>
      </c>
      <c r="G293" s="12" t="e">
        <v>#N/A</v>
      </c>
      <c r="H293" s="12" t="e">
        <f>VLOOKUP(A293,Denmark!E:I,5,FALSE)</f>
        <v>#N/A</v>
      </c>
      <c r="I293" s="12" t="e">
        <f>VLOOKUP(A293,Estonia!F:J,5,FALSE)</f>
        <v>#N/A</v>
      </c>
      <c r="J293" s="12" t="e">
        <f>VLOOKUP(A293,Finland!C:G,5,FALSE)</f>
        <v>#N/A</v>
      </c>
      <c r="K293" s="12" t="e">
        <f>VLOOKUP(A293,France!F:J,5,FALSE)</f>
        <v>#N/A</v>
      </c>
      <c r="L293" s="12" t="e">
        <f>VLOOKUP(A293,Germany!F:J,5,FALSE)</f>
        <v>#N/A</v>
      </c>
      <c r="M293" s="12" t="e">
        <f>VLOOKUP(A293,Greece!F:J,5,FALSE)</f>
        <v>#N/A</v>
      </c>
      <c r="N293" s="12" t="e">
        <f>VLOOKUP(A293,#REF!,5,FALSE)</f>
        <v>#REF!</v>
      </c>
      <c r="O293" s="12" t="e">
        <v>#N/A</v>
      </c>
      <c r="P293" s="12" t="e">
        <v>#N/A</v>
      </c>
      <c r="Q293" s="12" t="e">
        <f>VLOOKUP(A293,Ireland!F:J,5,FALSE)</f>
        <v>#N/A</v>
      </c>
      <c r="R293" s="12" t="e">
        <v>#N/A</v>
      </c>
      <c r="S293" s="12" t="e">
        <v>#N/A</v>
      </c>
      <c r="T293" s="12" t="e">
        <v>#N/A</v>
      </c>
      <c r="U293" s="12" t="e">
        <f>VLOOKUP(A293,Malta!E:I,5,FALSE)</f>
        <v>#N/A</v>
      </c>
      <c r="V293" s="12" t="e">
        <f>VLOOKUP(A293,Netherlands!F:J,5,FALSE)</f>
        <v>#N/A</v>
      </c>
      <c r="W293" s="12" t="e">
        <f>VLOOKUP(A293,Norway!F:J,5,FALSE)</f>
        <v>#N/A</v>
      </c>
      <c r="X293" s="12" t="e">
        <v>#N/A</v>
      </c>
      <c r="Y293" s="12" t="e">
        <f>VLOOKUP(A293,Poland!F:J,5,FALSE)</f>
        <v>#N/A</v>
      </c>
      <c r="Z293" s="12" t="e">
        <f>VLOOKUP(A293,Portugal!E:I,5,FALSE)</f>
        <v>#N/A</v>
      </c>
      <c r="AA293" s="12" t="e">
        <f>VLOOKUP(A293,Slovakia!F:J,5,FALSE)</f>
        <v>#N/A</v>
      </c>
      <c r="AB293" s="12" t="e">
        <f>VLOOKUP(A293,Slovenia!E:I,5,FALSE)</f>
        <v>#N/A</v>
      </c>
      <c r="AC293" s="12" t="e">
        <f>VLOOKUP(A293,Spain!F:J,5,FALSE)</f>
        <v>#N/A</v>
      </c>
      <c r="AD293" s="12" t="e">
        <f>VLOOKUP(A293,Sweden!F:J,5,FALSE)</f>
        <v>#N/A</v>
      </c>
      <c r="AE293" s="12" t="str">
        <f>VLOOKUP(A293,Switzerland!F:J,5,FALSE)</f>
        <v>X</v>
      </c>
      <c r="AF293" s="12" t="e">
        <f>VLOOKUP(A293,MSP!D:H,5,FALSE)</f>
        <v>#N/A</v>
      </c>
      <c r="AG293" s="12">
        <f t="shared" si="4"/>
        <v>1</v>
      </c>
    </row>
    <row r="294" spans="1:33" x14ac:dyDescent="0.25">
      <c r="A294" s="14" t="s">
        <v>409</v>
      </c>
      <c r="B294" s="12" t="e">
        <f>VLOOKUP(A294,Austria!F:J,5,FALSE)</f>
        <v>#N/A</v>
      </c>
      <c r="C294" s="12" t="e">
        <f>VLOOKUP(A294,Belgium!F:J,5,FALSE)</f>
        <v>#N/A</v>
      </c>
      <c r="D294" s="12" t="e">
        <f>VLOOKUP(A294,Bulgaria!F:J,5,FALSE)</f>
        <v>#N/A</v>
      </c>
      <c r="E294" s="12" t="e">
        <f>VLOOKUP(A294,Croatia!E:I,5,FALSE)</f>
        <v>#N/A</v>
      </c>
      <c r="F294" s="12" t="e">
        <f>VLOOKUP(A294,Cyprus!F:J,5,FALSE)</f>
        <v>#N/A</v>
      </c>
      <c r="G294" s="12" t="e">
        <v>#N/A</v>
      </c>
      <c r="H294" s="12" t="e">
        <f>VLOOKUP(A294,Denmark!E:I,5,FALSE)</f>
        <v>#N/A</v>
      </c>
      <c r="I294" s="12" t="e">
        <f>VLOOKUP(A294,Estonia!F:J,5,FALSE)</f>
        <v>#N/A</v>
      </c>
      <c r="J294" s="12" t="e">
        <f>VLOOKUP(A294,Finland!C:G,5,FALSE)</f>
        <v>#N/A</v>
      </c>
      <c r="K294" s="12" t="e">
        <f>VLOOKUP(A294,France!F:J,5,FALSE)</f>
        <v>#N/A</v>
      </c>
      <c r="L294" s="12" t="e">
        <f>VLOOKUP(A294,Germany!F:J,5,FALSE)</f>
        <v>#N/A</v>
      </c>
      <c r="M294" s="12" t="e">
        <f>VLOOKUP(A294,Greece!F:J,5,FALSE)</f>
        <v>#N/A</v>
      </c>
      <c r="N294" s="12" t="e">
        <f>VLOOKUP(A294,#REF!,5,FALSE)</f>
        <v>#REF!</v>
      </c>
      <c r="O294" s="12" t="e">
        <v>#N/A</v>
      </c>
      <c r="P294" s="12" t="e">
        <v>#N/A</v>
      </c>
      <c r="Q294" s="12" t="e">
        <f>VLOOKUP(A294,Ireland!F:J,5,FALSE)</f>
        <v>#N/A</v>
      </c>
      <c r="R294" s="12" t="e">
        <v>#N/A</v>
      </c>
      <c r="S294" s="12" t="e">
        <v>#N/A</v>
      </c>
      <c r="T294" s="12" t="e">
        <v>#N/A</v>
      </c>
      <c r="U294" s="12" t="e">
        <f>VLOOKUP(A294,Malta!E:I,5,FALSE)</f>
        <v>#N/A</v>
      </c>
      <c r="V294" s="12" t="e">
        <f>VLOOKUP(A294,Netherlands!F:J,5,FALSE)</f>
        <v>#N/A</v>
      </c>
      <c r="W294" s="12" t="e">
        <f>VLOOKUP(A294,Norway!F:J,5,FALSE)</f>
        <v>#N/A</v>
      </c>
      <c r="X294" s="12" t="e">
        <v>#N/A</v>
      </c>
      <c r="Y294" s="12" t="e">
        <f>VLOOKUP(A294,Poland!F:J,5,FALSE)</f>
        <v>#N/A</v>
      </c>
      <c r="Z294" s="12" t="e">
        <f>VLOOKUP(A294,Portugal!E:I,5,FALSE)</f>
        <v>#N/A</v>
      </c>
      <c r="AA294" s="12" t="e">
        <f>VLOOKUP(A294,Slovakia!F:J,5,FALSE)</f>
        <v>#N/A</v>
      </c>
      <c r="AB294" s="12" t="e">
        <f>VLOOKUP(A294,Slovenia!E:I,5,FALSE)</f>
        <v>#N/A</v>
      </c>
      <c r="AC294" s="12" t="e">
        <f>VLOOKUP(A294,Spain!F:J,5,FALSE)</f>
        <v>#N/A</v>
      </c>
      <c r="AD294" s="12" t="e">
        <f>VLOOKUP(A294,Sweden!F:J,5,FALSE)</f>
        <v>#N/A</v>
      </c>
      <c r="AE294" s="12" t="str">
        <f>VLOOKUP(A294,Switzerland!F:J,5,FALSE)</f>
        <v>X</v>
      </c>
      <c r="AF294" s="12" t="e">
        <f>VLOOKUP(A294,MSP!D:H,5,FALSE)</f>
        <v>#N/A</v>
      </c>
      <c r="AG294" s="12">
        <f t="shared" si="4"/>
        <v>1</v>
      </c>
    </row>
    <row r="295" spans="1:33" x14ac:dyDescent="0.25">
      <c r="A295" s="14" t="s">
        <v>410</v>
      </c>
      <c r="B295" s="12" t="e">
        <f>VLOOKUP(A295,Austria!F:J,5,FALSE)</f>
        <v>#N/A</v>
      </c>
      <c r="C295" s="12" t="e">
        <f>VLOOKUP(A295,Belgium!F:J,5,FALSE)</f>
        <v>#N/A</v>
      </c>
      <c r="D295" s="12" t="e">
        <f>VLOOKUP(A295,Bulgaria!F:J,5,FALSE)</f>
        <v>#N/A</v>
      </c>
      <c r="E295" s="12" t="e">
        <f>VLOOKUP(A295,Croatia!E:I,5,FALSE)</f>
        <v>#N/A</v>
      </c>
      <c r="F295" s="12" t="e">
        <f>VLOOKUP(A295,Cyprus!F:J,5,FALSE)</f>
        <v>#N/A</v>
      </c>
      <c r="G295" s="12" t="e">
        <v>#N/A</v>
      </c>
      <c r="H295" s="12" t="e">
        <f>VLOOKUP(A295,Denmark!E:I,5,FALSE)</f>
        <v>#N/A</v>
      </c>
      <c r="I295" s="12" t="e">
        <f>VLOOKUP(A295,Estonia!F:J,5,FALSE)</f>
        <v>#N/A</v>
      </c>
      <c r="J295" s="12" t="e">
        <f>VLOOKUP(A295,Finland!C:G,5,FALSE)</f>
        <v>#N/A</v>
      </c>
      <c r="K295" s="12" t="e">
        <f>VLOOKUP(A295,France!F:J,5,FALSE)</f>
        <v>#N/A</v>
      </c>
      <c r="L295" s="12" t="e">
        <f>VLOOKUP(A295,Germany!F:J,5,FALSE)</f>
        <v>#N/A</v>
      </c>
      <c r="M295" s="12" t="e">
        <f>VLOOKUP(A295,Greece!F:J,5,FALSE)</f>
        <v>#N/A</v>
      </c>
      <c r="N295" s="12" t="e">
        <f>VLOOKUP(A295,#REF!,5,FALSE)</f>
        <v>#REF!</v>
      </c>
      <c r="O295" s="12" t="e">
        <v>#N/A</v>
      </c>
      <c r="P295" s="12" t="e">
        <v>#N/A</v>
      </c>
      <c r="Q295" s="12" t="e">
        <f>VLOOKUP(A295,Ireland!F:J,5,FALSE)</f>
        <v>#N/A</v>
      </c>
      <c r="R295" s="12" t="e">
        <v>#N/A</v>
      </c>
      <c r="S295" s="12" t="e">
        <v>#N/A</v>
      </c>
      <c r="T295" s="12" t="e">
        <v>#N/A</v>
      </c>
      <c r="U295" s="12" t="e">
        <f>VLOOKUP(A295,Malta!E:I,5,FALSE)</f>
        <v>#N/A</v>
      </c>
      <c r="V295" s="12" t="e">
        <f>VLOOKUP(A295,Netherlands!F:J,5,FALSE)</f>
        <v>#N/A</v>
      </c>
      <c r="W295" s="12" t="e">
        <f>VLOOKUP(A295,Norway!F:J,5,FALSE)</f>
        <v>#N/A</v>
      </c>
      <c r="X295" s="12" t="e">
        <v>#N/A</v>
      </c>
      <c r="Y295" s="12" t="e">
        <f>VLOOKUP(A295,Poland!F:J,5,FALSE)</f>
        <v>#N/A</v>
      </c>
      <c r="Z295" s="12" t="e">
        <f>VLOOKUP(A295,Portugal!E:I,5,FALSE)</f>
        <v>#N/A</v>
      </c>
      <c r="AA295" s="12" t="e">
        <f>VLOOKUP(A295,Slovakia!F:J,5,FALSE)</f>
        <v>#N/A</v>
      </c>
      <c r="AB295" s="12" t="e">
        <f>VLOOKUP(A295,Slovenia!E:I,5,FALSE)</f>
        <v>#N/A</v>
      </c>
      <c r="AC295" s="12" t="e">
        <f>VLOOKUP(A295,Spain!F:J,5,FALSE)</f>
        <v>#N/A</v>
      </c>
      <c r="AD295" s="12" t="e">
        <f>VLOOKUP(A295,Sweden!F:J,5,FALSE)</f>
        <v>#N/A</v>
      </c>
      <c r="AE295" s="12" t="str">
        <f>VLOOKUP(A295,Switzerland!F:J,5,FALSE)</f>
        <v>X</v>
      </c>
      <c r="AF295" s="12" t="e">
        <f>VLOOKUP(A295,MSP!D:H,5,FALSE)</f>
        <v>#N/A</v>
      </c>
      <c r="AG295" s="12">
        <f t="shared" si="4"/>
        <v>1</v>
      </c>
    </row>
    <row r="296" spans="1:33" x14ac:dyDescent="0.25">
      <c r="A296" s="14" t="s">
        <v>411</v>
      </c>
      <c r="B296" s="12" t="e">
        <f>VLOOKUP(A296,Austria!F:J,5,FALSE)</f>
        <v>#N/A</v>
      </c>
      <c r="C296" s="12" t="e">
        <f>VLOOKUP(A296,Belgium!F:J,5,FALSE)</f>
        <v>#N/A</v>
      </c>
      <c r="D296" s="12" t="e">
        <f>VLOOKUP(A296,Bulgaria!F:J,5,FALSE)</f>
        <v>#N/A</v>
      </c>
      <c r="E296" s="12" t="e">
        <f>VLOOKUP(A296,Croatia!E:I,5,FALSE)</f>
        <v>#N/A</v>
      </c>
      <c r="F296" s="12" t="e">
        <f>VLOOKUP(A296,Cyprus!F:J,5,FALSE)</f>
        <v>#N/A</v>
      </c>
      <c r="G296" s="12" t="e">
        <v>#N/A</v>
      </c>
      <c r="H296" s="12" t="e">
        <f>VLOOKUP(A296,Denmark!E:I,5,FALSE)</f>
        <v>#N/A</v>
      </c>
      <c r="I296" s="12" t="e">
        <f>VLOOKUP(A296,Estonia!F:J,5,FALSE)</f>
        <v>#N/A</v>
      </c>
      <c r="J296" s="12" t="e">
        <f>VLOOKUP(A296,Finland!C:G,5,FALSE)</f>
        <v>#N/A</v>
      </c>
      <c r="K296" s="12" t="e">
        <f>VLOOKUP(A296,France!F:J,5,FALSE)</f>
        <v>#N/A</v>
      </c>
      <c r="L296" s="12" t="e">
        <f>VLOOKUP(A296,Germany!F:J,5,FALSE)</f>
        <v>#N/A</v>
      </c>
      <c r="M296" s="12" t="e">
        <f>VLOOKUP(A296,Greece!F:J,5,FALSE)</f>
        <v>#N/A</v>
      </c>
      <c r="N296" s="12" t="e">
        <f>VLOOKUP(A296,#REF!,5,FALSE)</f>
        <v>#REF!</v>
      </c>
      <c r="O296" s="12" t="e">
        <v>#N/A</v>
      </c>
      <c r="P296" s="12" t="e">
        <v>#N/A</v>
      </c>
      <c r="Q296" s="12" t="e">
        <f>VLOOKUP(A296,Ireland!F:J,5,FALSE)</f>
        <v>#N/A</v>
      </c>
      <c r="R296" s="12" t="e">
        <v>#N/A</v>
      </c>
      <c r="S296" s="12" t="e">
        <v>#N/A</v>
      </c>
      <c r="T296" s="12" t="e">
        <v>#N/A</v>
      </c>
      <c r="U296" s="12" t="e">
        <f>VLOOKUP(A296,Malta!E:I,5,FALSE)</f>
        <v>#N/A</v>
      </c>
      <c r="V296" s="12" t="e">
        <f>VLOOKUP(A296,Netherlands!F:J,5,FALSE)</f>
        <v>#N/A</v>
      </c>
      <c r="W296" s="12" t="e">
        <f>VLOOKUP(A296,Norway!F:J,5,FALSE)</f>
        <v>#N/A</v>
      </c>
      <c r="X296" s="12" t="e">
        <v>#N/A</v>
      </c>
      <c r="Y296" s="12" t="e">
        <f>VLOOKUP(A296,Poland!F:J,5,FALSE)</f>
        <v>#N/A</v>
      </c>
      <c r="Z296" s="12" t="e">
        <f>VLOOKUP(A296,Portugal!E:I,5,FALSE)</f>
        <v>#N/A</v>
      </c>
      <c r="AA296" s="12" t="e">
        <f>VLOOKUP(A296,Slovakia!F:J,5,FALSE)</f>
        <v>#N/A</v>
      </c>
      <c r="AB296" s="12" t="e">
        <f>VLOOKUP(A296,Slovenia!E:I,5,FALSE)</f>
        <v>#N/A</v>
      </c>
      <c r="AC296" s="12" t="e">
        <f>VLOOKUP(A296,Spain!F:J,5,FALSE)</f>
        <v>#N/A</v>
      </c>
      <c r="AD296" s="12" t="e">
        <f>VLOOKUP(A296,Sweden!F:J,5,FALSE)</f>
        <v>#N/A</v>
      </c>
      <c r="AE296" s="12" t="str">
        <f>VLOOKUP(A296,Switzerland!F:J,5,FALSE)</f>
        <v>X</v>
      </c>
      <c r="AF296" s="12" t="e">
        <f>VLOOKUP(A296,MSP!D:H,5,FALSE)</f>
        <v>#N/A</v>
      </c>
      <c r="AG296" s="12">
        <f t="shared" si="4"/>
        <v>1</v>
      </c>
    </row>
    <row r="297" spans="1:33" x14ac:dyDescent="0.25">
      <c r="A297" s="14" t="s">
        <v>412</v>
      </c>
      <c r="B297" s="12" t="e">
        <f>VLOOKUP(A297,Austria!F:J,5,FALSE)</f>
        <v>#N/A</v>
      </c>
      <c r="C297" s="12" t="e">
        <f>VLOOKUP(A297,Belgium!F:J,5,FALSE)</f>
        <v>#N/A</v>
      </c>
      <c r="D297" s="12" t="e">
        <f>VLOOKUP(A297,Bulgaria!F:J,5,FALSE)</f>
        <v>#N/A</v>
      </c>
      <c r="E297" s="12" t="e">
        <f>VLOOKUP(A297,Croatia!E:I,5,FALSE)</f>
        <v>#N/A</v>
      </c>
      <c r="F297" s="12" t="e">
        <f>VLOOKUP(A297,Cyprus!F:J,5,FALSE)</f>
        <v>#N/A</v>
      </c>
      <c r="G297" s="12" t="e">
        <v>#N/A</v>
      </c>
      <c r="H297" s="12" t="e">
        <f>VLOOKUP(A297,Denmark!E:I,5,FALSE)</f>
        <v>#N/A</v>
      </c>
      <c r="I297" s="12" t="e">
        <f>VLOOKUP(A297,Estonia!F:J,5,FALSE)</f>
        <v>#N/A</v>
      </c>
      <c r="J297" s="12" t="e">
        <f>VLOOKUP(A297,Finland!C:G,5,FALSE)</f>
        <v>#N/A</v>
      </c>
      <c r="K297" s="12" t="e">
        <f>VLOOKUP(A297,France!F:J,5,FALSE)</f>
        <v>#N/A</v>
      </c>
      <c r="L297" s="12" t="e">
        <f>VLOOKUP(A297,Germany!F:J,5,FALSE)</f>
        <v>#N/A</v>
      </c>
      <c r="M297" s="12" t="e">
        <f>VLOOKUP(A297,Greece!F:J,5,FALSE)</f>
        <v>#N/A</v>
      </c>
      <c r="N297" s="12" t="e">
        <f>VLOOKUP(A297,#REF!,5,FALSE)</f>
        <v>#REF!</v>
      </c>
      <c r="O297" s="12" t="e">
        <v>#N/A</v>
      </c>
      <c r="P297" s="12" t="e">
        <v>#N/A</v>
      </c>
      <c r="Q297" s="12" t="e">
        <f>VLOOKUP(A297,Ireland!F:J,5,FALSE)</f>
        <v>#N/A</v>
      </c>
      <c r="R297" s="12" t="e">
        <v>#N/A</v>
      </c>
      <c r="S297" s="12" t="e">
        <v>#N/A</v>
      </c>
      <c r="T297" s="12" t="e">
        <v>#N/A</v>
      </c>
      <c r="U297" s="12" t="e">
        <f>VLOOKUP(A297,Malta!E:I,5,FALSE)</f>
        <v>#N/A</v>
      </c>
      <c r="V297" s="12" t="e">
        <f>VLOOKUP(A297,Netherlands!F:J,5,FALSE)</f>
        <v>#N/A</v>
      </c>
      <c r="W297" s="12" t="e">
        <f>VLOOKUP(A297,Norway!F:J,5,FALSE)</f>
        <v>#N/A</v>
      </c>
      <c r="X297" s="12" t="e">
        <v>#N/A</v>
      </c>
      <c r="Y297" s="12" t="e">
        <f>VLOOKUP(A297,Poland!F:J,5,FALSE)</f>
        <v>#N/A</v>
      </c>
      <c r="Z297" s="12" t="e">
        <f>VLOOKUP(A297,Portugal!E:I,5,FALSE)</f>
        <v>#N/A</v>
      </c>
      <c r="AA297" s="12" t="e">
        <f>VLOOKUP(A297,Slovakia!F:J,5,FALSE)</f>
        <v>#N/A</v>
      </c>
      <c r="AB297" s="12" t="e">
        <f>VLOOKUP(A297,Slovenia!E:I,5,FALSE)</f>
        <v>#N/A</v>
      </c>
      <c r="AC297" s="12" t="e">
        <f>VLOOKUP(A297,Spain!F:J,5,FALSE)</f>
        <v>#N/A</v>
      </c>
      <c r="AD297" s="12" t="e">
        <f>VLOOKUP(A297,Sweden!F:J,5,FALSE)</f>
        <v>#N/A</v>
      </c>
      <c r="AE297" s="12" t="str">
        <f>VLOOKUP(A297,Switzerland!F:J,5,FALSE)</f>
        <v>X</v>
      </c>
      <c r="AF297" s="12" t="e">
        <f>VLOOKUP(A297,MSP!D:H,5,FALSE)</f>
        <v>#N/A</v>
      </c>
      <c r="AG297" s="12">
        <f t="shared" si="4"/>
        <v>1</v>
      </c>
    </row>
    <row r="298" spans="1:33" x14ac:dyDescent="0.25">
      <c r="A298" s="14" t="s">
        <v>413</v>
      </c>
      <c r="B298" s="12" t="e">
        <f>VLOOKUP(A298,Austria!F:J,5,FALSE)</f>
        <v>#N/A</v>
      </c>
      <c r="C298" s="12" t="e">
        <f>VLOOKUP(A298,Belgium!F:J,5,FALSE)</f>
        <v>#N/A</v>
      </c>
      <c r="D298" s="12" t="e">
        <f>VLOOKUP(A298,Bulgaria!F:J,5,FALSE)</f>
        <v>#N/A</v>
      </c>
      <c r="E298" s="12" t="e">
        <f>VLOOKUP(A298,Croatia!E:I,5,FALSE)</f>
        <v>#N/A</v>
      </c>
      <c r="F298" s="12" t="e">
        <f>VLOOKUP(A298,Cyprus!F:J,5,FALSE)</f>
        <v>#N/A</v>
      </c>
      <c r="G298" s="12" t="e">
        <v>#N/A</v>
      </c>
      <c r="H298" s="12" t="e">
        <f>VLOOKUP(A298,Denmark!E:I,5,FALSE)</f>
        <v>#N/A</v>
      </c>
      <c r="I298" s="12" t="e">
        <f>VLOOKUP(A298,Estonia!F:J,5,FALSE)</f>
        <v>#N/A</v>
      </c>
      <c r="J298" s="12" t="e">
        <f>VLOOKUP(A298,Finland!C:G,5,FALSE)</f>
        <v>#N/A</v>
      </c>
      <c r="K298" s="12" t="e">
        <f>VLOOKUP(A298,France!F:J,5,FALSE)</f>
        <v>#N/A</v>
      </c>
      <c r="L298" s="12" t="e">
        <f>VLOOKUP(A298,Germany!F:J,5,FALSE)</f>
        <v>#N/A</v>
      </c>
      <c r="M298" s="12" t="e">
        <f>VLOOKUP(A298,Greece!F:J,5,FALSE)</f>
        <v>#N/A</v>
      </c>
      <c r="N298" s="12" t="e">
        <f>VLOOKUP(A298,#REF!,5,FALSE)</f>
        <v>#REF!</v>
      </c>
      <c r="O298" s="12" t="e">
        <v>#N/A</v>
      </c>
      <c r="P298" s="12" t="e">
        <v>#N/A</v>
      </c>
      <c r="Q298" s="12" t="e">
        <f>VLOOKUP(A298,Ireland!F:J,5,FALSE)</f>
        <v>#N/A</v>
      </c>
      <c r="R298" s="12" t="e">
        <v>#N/A</v>
      </c>
      <c r="S298" s="12" t="e">
        <v>#N/A</v>
      </c>
      <c r="T298" s="12" t="e">
        <v>#N/A</v>
      </c>
      <c r="U298" s="12" t="e">
        <f>VLOOKUP(A298,Malta!E:I,5,FALSE)</f>
        <v>#N/A</v>
      </c>
      <c r="V298" s="12" t="e">
        <f>VLOOKUP(A298,Netherlands!F:J,5,FALSE)</f>
        <v>#N/A</v>
      </c>
      <c r="W298" s="12" t="e">
        <f>VLOOKUP(A298,Norway!F:J,5,FALSE)</f>
        <v>#N/A</v>
      </c>
      <c r="X298" s="12" t="e">
        <v>#N/A</v>
      </c>
      <c r="Y298" s="12" t="e">
        <f>VLOOKUP(A298,Poland!F:J,5,FALSE)</f>
        <v>#N/A</v>
      </c>
      <c r="Z298" s="12" t="e">
        <f>VLOOKUP(A298,Portugal!E:I,5,FALSE)</f>
        <v>#N/A</v>
      </c>
      <c r="AA298" s="12" t="e">
        <f>VLOOKUP(A298,Slovakia!F:J,5,FALSE)</f>
        <v>#N/A</v>
      </c>
      <c r="AB298" s="12" t="e">
        <f>VLOOKUP(A298,Slovenia!E:I,5,FALSE)</f>
        <v>#N/A</v>
      </c>
      <c r="AC298" s="12" t="e">
        <f>VLOOKUP(A298,Spain!F:J,5,FALSE)</f>
        <v>#N/A</v>
      </c>
      <c r="AD298" s="12" t="e">
        <f>VLOOKUP(A298,Sweden!F:J,5,FALSE)</f>
        <v>#N/A</v>
      </c>
      <c r="AE298" s="12" t="str">
        <f>VLOOKUP(A298,Switzerland!F:J,5,FALSE)</f>
        <v>X</v>
      </c>
      <c r="AF298" s="12" t="e">
        <f>VLOOKUP(A298,MSP!D:H,5,FALSE)</f>
        <v>#N/A</v>
      </c>
      <c r="AG298" s="12">
        <f t="shared" si="4"/>
        <v>1</v>
      </c>
    </row>
    <row r="299" spans="1:33" x14ac:dyDescent="0.25">
      <c r="A299" s="14" t="s">
        <v>414</v>
      </c>
      <c r="B299" s="12" t="e">
        <f>VLOOKUP(A299,Austria!F:J,5,FALSE)</f>
        <v>#N/A</v>
      </c>
      <c r="C299" s="12" t="e">
        <f>VLOOKUP(A299,Belgium!F:J,5,FALSE)</f>
        <v>#N/A</v>
      </c>
      <c r="D299" s="12" t="e">
        <f>VLOOKUP(A299,Bulgaria!F:J,5,FALSE)</f>
        <v>#N/A</v>
      </c>
      <c r="E299" s="12" t="e">
        <f>VLOOKUP(A299,Croatia!E:I,5,FALSE)</f>
        <v>#N/A</v>
      </c>
      <c r="F299" s="12" t="e">
        <f>VLOOKUP(A299,Cyprus!F:J,5,FALSE)</f>
        <v>#N/A</v>
      </c>
      <c r="G299" s="12" t="e">
        <v>#N/A</v>
      </c>
      <c r="H299" s="12" t="e">
        <f>VLOOKUP(A299,Denmark!E:I,5,FALSE)</f>
        <v>#N/A</v>
      </c>
      <c r="I299" s="12" t="e">
        <f>VLOOKUP(A299,Estonia!F:J,5,FALSE)</f>
        <v>#N/A</v>
      </c>
      <c r="J299" s="12" t="e">
        <f>VLOOKUP(A299,Finland!C:G,5,FALSE)</f>
        <v>#N/A</v>
      </c>
      <c r="K299" s="12" t="e">
        <f>VLOOKUP(A299,France!F:J,5,FALSE)</f>
        <v>#N/A</v>
      </c>
      <c r="L299" s="12" t="e">
        <f>VLOOKUP(A299,Germany!F:J,5,FALSE)</f>
        <v>#N/A</v>
      </c>
      <c r="M299" s="12" t="e">
        <f>VLOOKUP(A299,Greece!F:J,5,FALSE)</f>
        <v>#N/A</v>
      </c>
      <c r="N299" s="12" t="e">
        <f>VLOOKUP(A299,#REF!,5,FALSE)</f>
        <v>#REF!</v>
      </c>
      <c r="O299" s="12" t="e">
        <v>#N/A</v>
      </c>
      <c r="P299" s="12" t="e">
        <v>#N/A</v>
      </c>
      <c r="Q299" s="12" t="e">
        <f>VLOOKUP(A299,Ireland!F:J,5,FALSE)</f>
        <v>#N/A</v>
      </c>
      <c r="R299" s="12" t="e">
        <v>#N/A</v>
      </c>
      <c r="S299" s="12" t="e">
        <v>#N/A</v>
      </c>
      <c r="T299" s="12" t="e">
        <v>#N/A</v>
      </c>
      <c r="U299" s="12" t="e">
        <f>VLOOKUP(A299,Malta!E:I,5,FALSE)</f>
        <v>#N/A</v>
      </c>
      <c r="V299" s="12" t="e">
        <f>VLOOKUP(A299,Netherlands!F:J,5,FALSE)</f>
        <v>#N/A</v>
      </c>
      <c r="W299" s="12" t="e">
        <f>VLOOKUP(A299,Norway!F:J,5,FALSE)</f>
        <v>#N/A</v>
      </c>
      <c r="X299" s="12" t="e">
        <v>#N/A</v>
      </c>
      <c r="Y299" s="12" t="e">
        <f>VLOOKUP(A299,Poland!F:J,5,FALSE)</f>
        <v>#N/A</v>
      </c>
      <c r="Z299" s="12" t="e">
        <f>VLOOKUP(A299,Portugal!E:I,5,FALSE)</f>
        <v>#N/A</v>
      </c>
      <c r="AA299" s="12" t="e">
        <f>VLOOKUP(A299,Slovakia!F:J,5,FALSE)</f>
        <v>#N/A</v>
      </c>
      <c r="AB299" s="12" t="e">
        <f>VLOOKUP(A299,Slovenia!E:I,5,FALSE)</f>
        <v>#N/A</v>
      </c>
      <c r="AC299" s="12" t="e">
        <f>VLOOKUP(A299,Spain!F:J,5,FALSE)</f>
        <v>#N/A</v>
      </c>
      <c r="AD299" s="12" t="e">
        <f>VLOOKUP(A299,Sweden!F:J,5,FALSE)</f>
        <v>#N/A</v>
      </c>
      <c r="AE299" s="12" t="str">
        <f>VLOOKUP(A299,Switzerland!F:J,5,FALSE)</f>
        <v>X</v>
      </c>
      <c r="AF299" s="12" t="e">
        <f>VLOOKUP(A299,MSP!D:H,5,FALSE)</f>
        <v>#N/A</v>
      </c>
      <c r="AG299" s="12">
        <f t="shared" si="4"/>
        <v>1</v>
      </c>
    </row>
    <row r="300" spans="1:33" x14ac:dyDescent="0.25">
      <c r="A300" s="14" t="s">
        <v>415</v>
      </c>
      <c r="B300" s="12" t="e">
        <f>VLOOKUP(A300,Austria!F:J,5,FALSE)</f>
        <v>#N/A</v>
      </c>
      <c r="C300" s="12" t="e">
        <f>VLOOKUP(A300,Belgium!F:J,5,FALSE)</f>
        <v>#N/A</v>
      </c>
      <c r="D300" s="12" t="e">
        <f>VLOOKUP(A300,Bulgaria!F:J,5,FALSE)</f>
        <v>#N/A</v>
      </c>
      <c r="E300" s="12" t="e">
        <f>VLOOKUP(A300,Croatia!E:I,5,FALSE)</f>
        <v>#N/A</v>
      </c>
      <c r="F300" s="12" t="e">
        <f>VLOOKUP(A300,Cyprus!F:J,5,FALSE)</f>
        <v>#N/A</v>
      </c>
      <c r="G300" s="12" t="e">
        <v>#N/A</v>
      </c>
      <c r="H300" s="12" t="e">
        <f>VLOOKUP(A300,Denmark!E:I,5,FALSE)</f>
        <v>#N/A</v>
      </c>
      <c r="I300" s="12" t="e">
        <f>VLOOKUP(A300,Estonia!F:J,5,FALSE)</f>
        <v>#N/A</v>
      </c>
      <c r="J300" s="12" t="e">
        <f>VLOOKUP(A300,Finland!C:G,5,FALSE)</f>
        <v>#N/A</v>
      </c>
      <c r="K300" s="12" t="e">
        <f>VLOOKUP(A300,France!F:J,5,FALSE)</f>
        <v>#N/A</v>
      </c>
      <c r="L300" s="12" t="e">
        <f>VLOOKUP(A300,Germany!F:J,5,FALSE)</f>
        <v>#N/A</v>
      </c>
      <c r="M300" s="12" t="e">
        <f>VLOOKUP(A300,Greece!F:J,5,FALSE)</f>
        <v>#N/A</v>
      </c>
      <c r="N300" s="12" t="e">
        <f>VLOOKUP(A300,#REF!,5,FALSE)</f>
        <v>#REF!</v>
      </c>
      <c r="O300" s="12" t="e">
        <v>#N/A</v>
      </c>
      <c r="P300" s="12" t="e">
        <v>#N/A</v>
      </c>
      <c r="Q300" s="12" t="e">
        <f>VLOOKUP(A300,Ireland!F:J,5,FALSE)</f>
        <v>#N/A</v>
      </c>
      <c r="R300" s="12" t="e">
        <v>#N/A</v>
      </c>
      <c r="S300" s="12" t="e">
        <v>#N/A</v>
      </c>
      <c r="T300" s="12" t="e">
        <v>#N/A</v>
      </c>
      <c r="U300" s="12" t="e">
        <f>VLOOKUP(A300,Malta!E:I,5,FALSE)</f>
        <v>#N/A</v>
      </c>
      <c r="V300" s="12" t="e">
        <f>VLOOKUP(A300,Netherlands!F:J,5,FALSE)</f>
        <v>#N/A</v>
      </c>
      <c r="W300" s="12" t="e">
        <f>VLOOKUP(A300,Norway!F:J,5,FALSE)</f>
        <v>#N/A</v>
      </c>
      <c r="X300" s="12" t="e">
        <v>#N/A</v>
      </c>
      <c r="Y300" s="12" t="e">
        <f>VLOOKUP(A300,Poland!F:J,5,FALSE)</f>
        <v>#N/A</v>
      </c>
      <c r="Z300" s="12" t="e">
        <f>VLOOKUP(A300,Portugal!E:I,5,FALSE)</f>
        <v>#N/A</v>
      </c>
      <c r="AA300" s="12" t="e">
        <f>VLOOKUP(A300,Slovakia!F:J,5,FALSE)</f>
        <v>#N/A</v>
      </c>
      <c r="AB300" s="12" t="e">
        <f>VLOOKUP(A300,Slovenia!E:I,5,FALSE)</f>
        <v>#N/A</v>
      </c>
      <c r="AC300" s="12" t="e">
        <f>VLOOKUP(A300,Spain!F:J,5,FALSE)</f>
        <v>#N/A</v>
      </c>
      <c r="AD300" s="12" t="e">
        <f>VLOOKUP(A300,Sweden!F:J,5,FALSE)</f>
        <v>#N/A</v>
      </c>
      <c r="AE300" s="12" t="str">
        <f>VLOOKUP(A300,Switzerland!F:J,5,FALSE)</f>
        <v>X</v>
      </c>
      <c r="AF300" s="12" t="e">
        <f>VLOOKUP(A300,MSP!D:H,5,FALSE)</f>
        <v>#N/A</v>
      </c>
      <c r="AG300" s="12">
        <f t="shared" si="4"/>
        <v>1</v>
      </c>
    </row>
    <row r="301" spans="1:33" x14ac:dyDescent="0.25">
      <c r="A301" s="14" t="s">
        <v>416</v>
      </c>
      <c r="B301" s="12" t="e">
        <f>VLOOKUP(A301,Austria!F:J,5,FALSE)</f>
        <v>#N/A</v>
      </c>
      <c r="C301" s="12" t="e">
        <f>VLOOKUP(A301,Belgium!F:J,5,FALSE)</f>
        <v>#N/A</v>
      </c>
      <c r="D301" s="12" t="e">
        <f>VLOOKUP(A301,Bulgaria!F:J,5,FALSE)</f>
        <v>#N/A</v>
      </c>
      <c r="E301" s="12" t="e">
        <f>VLOOKUP(A301,Croatia!E:I,5,FALSE)</f>
        <v>#N/A</v>
      </c>
      <c r="F301" s="12" t="e">
        <f>VLOOKUP(A301,Cyprus!F:J,5,FALSE)</f>
        <v>#N/A</v>
      </c>
      <c r="G301" s="12" t="e">
        <v>#N/A</v>
      </c>
      <c r="H301" s="12" t="e">
        <f>VLOOKUP(A301,Denmark!E:I,5,FALSE)</f>
        <v>#N/A</v>
      </c>
      <c r="I301" s="12" t="e">
        <f>VLOOKUP(A301,Estonia!F:J,5,FALSE)</f>
        <v>#N/A</v>
      </c>
      <c r="J301" s="12" t="e">
        <f>VLOOKUP(A301,Finland!C:G,5,FALSE)</f>
        <v>#N/A</v>
      </c>
      <c r="K301" s="12" t="e">
        <f>VLOOKUP(A301,France!F:J,5,FALSE)</f>
        <v>#N/A</v>
      </c>
      <c r="L301" s="12" t="e">
        <f>VLOOKUP(A301,Germany!F:J,5,FALSE)</f>
        <v>#N/A</v>
      </c>
      <c r="M301" s="12" t="e">
        <f>VLOOKUP(A301,Greece!F:J,5,FALSE)</f>
        <v>#N/A</v>
      </c>
      <c r="N301" s="12" t="e">
        <f>VLOOKUP(A301,#REF!,5,FALSE)</f>
        <v>#REF!</v>
      </c>
      <c r="O301" s="12" t="e">
        <v>#N/A</v>
      </c>
      <c r="P301" s="12" t="e">
        <v>#N/A</v>
      </c>
      <c r="Q301" s="12" t="e">
        <f>VLOOKUP(A301,Ireland!F:J,5,FALSE)</f>
        <v>#N/A</v>
      </c>
      <c r="R301" s="12" t="e">
        <v>#N/A</v>
      </c>
      <c r="S301" s="12" t="e">
        <v>#N/A</v>
      </c>
      <c r="T301" s="12" t="e">
        <v>#N/A</v>
      </c>
      <c r="U301" s="12" t="e">
        <f>VLOOKUP(A301,Malta!E:I,5,FALSE)</f>
        <v>#N/A</v>
      </c>
      <c r="V301" s="12" t="e">
        <f>VLOOKUP(A301,Netherlands!F:J,5,FALSE)</f>
        <v>#N/A</v>
      </c>
      <c r="W301" s="12" t="e">
        <f>VLOOKUP(A301,Norway!F:J,5,FALSE)</f>
        <v>#N/A</v>
      </c>
      <c r="X301" s="12" t="e">
        <v>#N/A</v>
      </c>
      <c r="Y301" s="12" t="e">
        <f>VLOOKUP(A301,Poland!F:J,5,FALSE)</f>
        <v>#N/A</v>
      </c>
      <c r="Z301" s="12" t="e">
        <f>VLOOKUP(A301,Portugal!E:I,5,FALSE)</f>
        <v>#N/A</v>
      </c>
      <c r="AA301" s="12" t="e">
        <f>VLOOKUP(A301,Slovakia!F:J,5,FALSE)</f>
        <v>#N/A</v>
      </c>
      <c r="AB301" s="12" t="e">
        <f>VLOOKUP(A301,Slovenia!E:I,5,FALSE)</f>
        <v>#N/A</v>
      </c>
      <c r="AC301" s="12" t="e">
        <f>VLOOKUP(A301,Spain!F:J,5,FALSE)</f>
        <v>#N/A</v>
      </c>
      <c r="AD301" s="12" t="e">
        <f>VLOOKUP(A301,Sweden!F:J,5,FALSE)</f>
        <v>#N/A</v>
      </c>
      <c r="AE301" s="12" t="str">
        <f>VLOOKUP(A301,Switzerland!F:J,5,FALSE)</f>
        <v>X</v>
      </c>
      <c r="AF301" s="12" t="e">
        <f>VLOOKUP(A301,MSP!D:H,5,FALSE)</f>
        <v>#N/A</v>
      </c>
      <c r="AG301" s="12">
        <f t="shared" si="4"/>
        <v>1</v>
      </c>
    </row>
    <row r="302" spans="1:33" x14ac:dyDescent="0.25">
      <c r="A302" s="14" t="s">
        <v>417</v>
      </c>
      <c r="B302" s="12" t="e">
        <f>VLOOKUP(A302,Austria!F:J,5,FALSE)</f>
        <v>#N/A</v>
      </c>
      <c r="C302" s="12" t="e">
        <f>VLOOKUP(A302,Belgium!F:J,5,FALSE)</f>
        <v>#N/A</v>
      </c>
      <c r="D302" s="12" t="e">
        <f>VLOOKUP(A302,Bulgaria!F:J,5,FALSE)</f>
        <v>#N/A</v>
      </c>
      <c r="E302" s="12" t="e">
        <f>VLOOKUP(A302,Croatia!E:I,5,FALSE)</f>
        <v>#N/A</v>
      </c>
      <c r="F302" s="12" t="e">
        <f>VLOOKUP(A302,Cyprus!F:J,5,FALSE)</f>
        <v>#N/A</v>
      </c>
      <c r="G302" s="12" t="e">
        <v>#N/A</v>
      </c>
      <c r="H302" s="12" t="e">
        <f>VLOOKUP(A302,Denmark!E:I,5,FALSE)</f>
        <v>#N/A</v>
      </c>
      <c r="I302" s="12" t="e">
        <f>VLOOKUP(A302,Estonia!F:J,5,FALSE)</f>
        <v>#N/A</v>
      </c>
      <c r="J302" s="12" t="e">
        <f>VLOOKUP(A302,Finland!C:G,5,FALSE)</f>
        <v>#N/A</v>
      </c>
      <c r="K302" s="12" t="e">
        <f>VLOOKUP(A302,France!F:J,5,FALSE)</f>
        <v>#N/A</v>
      </c>
      <c r="L302" s="12" t="e">
        <f>VLOOKUP(A302,Germany!F:J,5,FALSE)</f>
        <v>#N/A</v>
      </c>
      <c r="M302" s="12" t="e">
        <f>VLOOKUP(A302,Greece!F:J,5,FALSE)</f>
        <v>#N/A</v>
      </c>
      <c r="N302" s="12" t="e">
        <f>VLOOKUP(A302,#REF!,5,FALSE)</f>
        <v>#REF!</v>
      </c>
      <c r="O302" s="12" t="e">
        <v>#N/A</v>
      </c>
      <c r="P302" s="12" t="e">
        <v>#N/A</v>
      </c>
      <c r="Q302" s="12" t="e">
        <f>VLOOKUP(A302,Ireland!F:J,5,FALSE)</f>
        <v>#N/A</v>
      </c>
      <c r="R302" s="12" t="e">
        <v>#N/A</v>
      </c>
      <c r="S302" s="12" t="e">
        <v>#N/A</v>
      </c>
      <c r="T302" s="12" t="e">
        <v>#N/A</v>
      </c>
      <c r="U302" s="12" t="e">
        <f>VLOOKUP(A302,Malta!E:I,5,FALSE)</f>
        <v>#N/A</v>
      </c>
      <c r="V302" s="12" t="e">
        <f>VLOOKUP(A302,Netherlands!F:J,5,FALSE)</f>
        <v>#N/A</v>
      </c>
      <c r="W302" s="12" t="e">
        <f>VLOOKUP(A302,Norway!F:J,5,FALSE)</f>
        <v>#N/A</v>
      </c>
      <c r="X302" s="12" t="e">
        <v>#N/A</v>
      </c>
      <c r="Y302" s="12" t="e">
        <f>VLOOKUP(A302,Poland!F:J,5,FALSE)</f>
        <v>#N/A</v>
      </c>
      <c r="Z302" s="12" t="e">
        <f>VLOOKUP(A302,Portugal!E:I,5,FALSE)</f>
        <v>#N/A</v>
      </c>
      <c r="AA302" s="12" t="e">
        <f>VLOOKUP(A302,Slovakia!F:J,5,FALSE)</f>
        <v>#N/A</v>
      </c>
      <c r="AB302" s="12" t="e">
        <f>VLOOKUP(A302,Slovenia!E:I,5,FALSE)</f>
        <v>#N/A</v>
      </c>
      <c r="AC302" s="12" t="e">
        <f>VLOOKUP(A302,Spain!F:J,5,FALSE)</f>
        <v>#N/A</v>
      </c>
      <c r="AD302" s="12" t="e">
        <f>VLOOKUP(A302,Sweden!F:J,5,FALSE)</f>
        <v>#N/A</v>
      </c>
      <c r="AE302" s="12" t="str">
        <f>VLOOKUP(A302,Switzerland!F:J,5,FALSE)</f>
        <v>X</v>
      </c>
      <c r="AF302" s="12" t="e">
        <f>VLOOKUP(A302,MSP!D:H,5,FALSE)</f>
        <v>#N/A</v>
      </c>
      <c r="AG302" s="12">
        <f t="shared" si="4"/>
        <v>1</v>
      </c>
    </row>
    <row r="303" spans="1:33" x14ac:dyDescent="0.25">
      <c r="A303" s="14" t="s">
        <v>418</v>
      </c>
      <c r="B303" s="12" t="e">
        <f>VLOOKUP(A303,Austria!F:J,5,FALSE)</f>
        <v>#N/A</v>
      </c>
      <c r="C303" s="12" t="e">
        <f>VLOOKUP(A303,Belgium!F:J,5,FALSE)</f>
        <v>#N/A</v>
      </c>
      <c r="D303" s="12" t="e">
        <f>VLOOKUP(A303,Bulgaria!F:J,5,FALSE)</f>
        <v>#N/A</v>
      </c>
      <c r="E303" s="12" t="e">
        <f>VLOOKUP(A303,Croatia!E:I,5,FALSE)</f>
        <v>#N/A</v>
      </c>
      <c r="F303" s="12" t="e">
        <f>VLOOKUP(A303,Cyprus!F:J,5,FALSE)</f>
        <v>#N/A</v>
      </c>
      <c r="G303" s="12" t="e">
        <v>#N/A</v>
      </c>
      <c r="H303" s="12" t="e">
        <f>VLOOKUP(A303,Denmark!E:I,5,FALSE)</f>
        <v>#N/A</v>
      </c>
      <c r="I303" s="12" t="e">
        <f>VLOOKUP(A303,Estonia!F:J,5,FALSE)</f>
        <v>#N/A</v>
      </c>
      <c r="J303" s="12" t="e">
        <f>VLOOKUP(A303,Finland!C:G,5,FALSE)</f>
        <v>#N/A</v>
      </c>
      <c r="K303" s="12" t="e">
        <f>VLOOKUP(A303,France!F:J,5,FALSE)</f>
        <v>#N/A</v>
      </c>
      <c r="L303" s="12" t="e">
        <f>VLOOKUP(A303,Germany!F:J,5,FALSE)</f>
        <v>#N/A</v>
      </c>
      <c r="M303" s="12" t="e">
        <f>VLOOKUP(A303,Greece!F:J,5,FALSE)</f>
        <v>#N/A</v>
      </c>
      <c r="N303" s="12" t="e">
        <f>VLOOKUP(A303,#REF!,5,FALSE)</f>
        <v>#REF!</v>
      </c>
      <c r="O303" s="12" t="e">
        <v>#N/A</v>
      </c>
      <c r="P303" s="12" t="e">
        <v>#N/A</v>
      </c>
      <c r="Q303" s="12" t="e">
        <f>VLOOKUP(A303,Ireland!F:J,5,FALSE)</f>
        <v>#N/A</v>
      </c>
      <c r="R303" s="12" t="e">
        <v>#N/A</v>
      </c>
      <c r="S303" s="12" t="e">
        <v>#N/A</v>
      </c>
      <c r="T303" s="12" t="e">
        <v>#N/A</v>
      </c>
      <c r="U303" s="12" t="e">
        <f>VLOOKUP(A303,Malta!E:I,5,FALSE)</f>
        <v>#N/A</v>
      </c>
      <c r="V303" s="12" t="e">
        <f>VLOOKUP(A303,Netherlands!F:J,5,FALSE)</f>
        <v>#N/A</v>
      </c>
      <c r="W303" s="12" t="e">
        <f>VLOOKUP(A303,Norway!F:J,5,FALSE)</f>
        <v>#N/A</v>
      </c>
      <c r="X303" s="12" t="e">
        <v>#N/A</v>
      </c>
      <c r="Y303" s="12" t="e">
        <f>VLOOKUP(A303,Poland!F:J,5,FALSE)</f>
        <v>#N/A</v>
      </c>
      <c r="Z303" s="12" t="e">
        <f>VLOOKUP(A303,Portugal!E:I,5,FALSE)</f>
        <v>#N/A</v>
      </c>
      <c r="AA303" s="12" t="e">
        <f>VLOOKUP(A303,Slovakia!F:J,5,FALSE)</f>
        <v>#N/A</v>
      </c>
      <c r="AB303" s="12" t="e">
        <f>VLOOKUP(A303,Slovenia!E:I,5,FALSE)</f>
        <v>#N/A</v>
      </c>
      <c r="AC303" s="12" t="e">
        <f>VLOOKUP(A303,Spain!F:J,5,FALSE)</f>
        <v>#N/A</v>
      </c>
      <c r="AD303" s="12" t="e">
        <f>VLOOKUP(A303,Sweden!F:J,5,FALSE)</f>
        <v>#N/A</v>
      </c>
      <c r="AE303" s="12" t="str">
        <f>VLOOKUP(A303,Switzerland!F:J,5,FALSE)</f>
        <v>X</v>
      </c>
      <c r="AF303" s="12" t="e">
        <f>VLOOKUP(A303,MSP!D:H,5,FALSE)</f>
        <v>#N/A</v>
      </c>
      <c r="AG303" s="12">
        <f t="shared" si="4"/>
        <v>1</v>
      </c>
    </row>
    <row r="304" spans="1:33" x14ac:dyDescent="0.25">
      <c r="A304" s="14" t="s">
        <v>419</v>
      </c>
      <c r="B304" s="12" t="e">
        <f>VLOOKUP(A304,Austria!F:J,5,FALSE)</f>
        <v>#N/A</v>
      </c>
      <c r="C304" s="12" t="e">
        <f>VLOOKUP(A304,Belgium!F:J,5,FALSE)</f>
        <v>#N/A</v>
      </c>
      <c r="D304" s="12" t="e">
        <f>VLOOKUP(A304,Bulgaria!F:J,5,FALSE)</f>
        <v>#N/A</v>
      </c>
      <c r="E304" s="12" t="e">
        <f>VLOOKUP(A304,Croatia!E:I,5,FALSE)</f>
        <v>#N/A</v>
      </c>
      <c r="F304" s="12" t="e">
        <f>VLOOKUP(A304,Cyprus!F:J,5,FALSE)</f>
        <v>#N/A</v>
      </c>
      <c r="G304" s="12" t="e">
        <v>#N/A</v>
      </c>
      <c r="H304" s="12" t="e">
        <f>VLOOKUP(A304,Denmark!E:I,5,FALSE)</f>
        <v>#N/A</v>
      </c>
      <c r="I304" s="12" t="e">
        <f>VLOOKUP(A304,Estonia!F:J,5,FALSE)</f>
        <v>#N/A</v>
      </c>
      <c r="J304" s="12" t="e">
        <f>VLOOKUP(A304,Finland!C:G,5,FALSE)</f>
        <v>#N/A</v>
      </c>
      <c r="K304" s="12" t="e">
        <f>VLOOKUP(A304,France!F:J,5,FALSE)</f>
        <v>#N/A</v>
      </c>
      <c r="L304" s="12" t="e">
        <f>VLOOKUP(A304,Germany!F:J,5,FALSE)</f>
        <v>#N/A</v>
      </c>
      <c r="M304" s="12" t="e">
        <f>VLOOKUP(A304,Greece!F:J,5,FALSE)</f>
        <v>#N/A</v>
      </c>
      <c r="N304" s="12" t="e">
        <f>VLOOKUP(A304,#REF!,5,FALSE)</f>
        <v>#REF!</v>
      </c>
      <c r="O304" s="12" t="e">
        <v>#N/A</v>
      </c>
      <c r="P304" s="12" t="e">
        <v>#N/A</v>
      </c>
      <c r="Q304" s="12" t="e">
        <f>VLOOKUP(A304,Ireland!F:J,5,FALSE)</f>
        <v>#N/A</v>
      </c>
      <c r="R304" s="12" t="e">
        <v>#N/A</v>
      </c>
      <c r="S304" s="12" t="e">
        <v>#N/A</v>
      </c>
      <c r="T304" s="12" t="e">
        <v>#N/A</v>
      </c>
      <c r="U304" s="12" t="e">
        <f>VLOOKUP(A304,Malta!E:I,5,FALSE)</f>
        <v>#N/A</v>
      </c>
      <c r="V304" s="12" t="e">
        <f>VLOOKUP(A304,Netherlands!F:J,5,FALSE)</f>
        <v>#N/A</v>
      </c>
      <c r="W304" s="12" t="e">
        <f>VLOOKUP(A304,Norway!F:J,5,FALSE)</f>
        <v>#N/A</v>
      </c>
      <c r="X304" s="12" t="e">
        <v>#N/A</v>
      </c>
      <c r="Y304" s="12" t="e">
        <f>VLOOKUP(A304,Poland!F:J,5,FALSE)</f>
        <v>#N/A</v>
      </c>
      <c r="Z304" s="12" t="e">
        <f>VLOOKUP(A304,Portugal!E:I,5,FALSE)</f>
        <v>#N/A</v>
      </c>
      <c r="AA304" s="12" t="e">
        <f>VLOOKUP(A304,Slovakia!F:J,5,FALSE)</f>
        <v>#N/A</v>
      </c>
      <c r="AB304" s="12" t="e">
        <f>VLOOKUP(A304,Slovenia!E:I,5,FALSE)</f>
        <v>#N/A</v>
      </c>
      <c r="AC304" s="12" t="e">
        <f>VLOOKUP(A304,Spain!F:J,5,FALSE)</f>
        <v>#N/A</v>
      </c>
      <c r="AD304" s="12" t="e">
        <f>VLOOKUP(A304,Sweden!F:J,5,FALSE)</f>
        <v>#N/A</v>
      </c>
      <c r="AE304" s="12" t="str">
        <f>VLOOKUP(A304,Switzerland!F:J,5,FALSE)</f>
        <v>X</v>
      </c>
      <c r="AF304" s="12" t="e">
        <f>VLOOKUP(A304,MSP!D:H,5,FALSE)</f>
        <v>#N/A</v>
      </c>
      <c r="AG304" s="12">
        <f t="shared" si="4"/>
        <v>1</v>
      </c>
    </row>
    <row r="305" spans="1:33" x14ac:dyDescent="0.25">
      <c r="A305" s="14" t="s">
        <v>420</v>
      </c>
      <c r="B305" s="12" t="e">
        <f>VLOOKUP(A305,Austria!F:J,5,FALSE)</f>
        <v>#N/A</v>
      </c>
      <c r="C305" s="12" t="e">
        <f>VLOOKUP(A305,Belgium!F:J,5,FALSE)</f>
        <v>#N/A</v>
      </c>
      <c r="D305" s="12" t="e">
        <f>VLOOKUP(A305,Bulgaria!F:J,5,FALSE)</f>
        <v>#N/A</v>
      </c>
      <c r="E305" s="12" t="e">
        <f>VLOOKUP(A305,Croatia!E:I,5,FALSE)</f>
        <v>#N/A</v>
      </c>
      <c r="F305" s="12" t="e">
        <f>VLOOKUP(A305,Cyprus!F:J,5,FALSE)</f>
        <v>#N/A</v>
      </c>
      <c r="G305" s="12" t="e">
        <v>#N/A</v>
      </c>
      <c r="H305" s="12" t="e">
        <f>VLOOKUP(A305,Denmark!E:I,5,FALSE)</f>
        <v>#N/A</v>
      </c>
      <c r="I305" s="12" t="e">
        <f>VLOOKUP(A305,Estonia!F:J,5,FALSE)</f>
        <v>#N/A</v>
      </c>
      <c r="J305" s="12" t="e">
        <f>VLOOKUP(A305,Finland!C:G,5,FALSE)</f>
        <v>#N/A</v>
      </c>
      <c r="K305" s="12" t="e">
        <f>VLOOKUP(A305,France!F:J,5,FALSE)</f>
        <v>#N/A</v>
      </c>
      <c r="L305" s="12" t="e">
        <f>VLOOKUP(A305,Germany!F:J,5,FALSE)</f>
        <v>#N/A</v>
      </c>
      <c r="M305" s="12" t="e">
        <f>VLOOKUP(A305,Greece!F:J,5,FALSE)</f>
        <v>#N/A</v>
      </c>
      <c r="N305" s="12" t="e">
        <f>VLOOKUP(A305,#REF!,5,FALSE)</f>
        <v>#REF!</v>
      </c>
      <c r="O305" s="12" t="e">
        <v>#N/A</v>
      </c>
      <c r="P305" s="12" t="e">
        <v>#N/A</v>
      </c>
      <c r="Q305" s="12" t="e">
        <f>VLOOKUP(A305,Ireland!F:J,5,FALSE)</f>
        <v>#N/A</v>
      </c>
      <c r="R305" s="12" t="e">
        <v>#N/A</v>
      </c>
      <c r="S305" s="12" t="e">
        <v>#N/A</v>
      </c>
      <c r="T305" s="12" t="e">
        <v>#N/A</v>
      </c>
      <c r="U305" s="12" t="e">
        <f>VLOOKUP(A305,Malta!E:I,5,FALSE)</f>
        <v>#N/A</v>
      </c>
      <c r="V305" s="12" t="e">
        <f>VLOOKUP(A305,Netherlands!F:J,5,FALSE)</f>
        <v>#N/A</v>
      </c>
      <c r="W305" s="12" t="e">
        <f>VLOOKUP(A305,Norway!F:J,5,FALSE)</f>
        <v>#N/A</v>
      </c>
      <c r="X305" s="12" t="e">
        <v>#N/A</v>
      </c>
      <c r="Y305" s="12" t="e">
        <f>VLOOKUP(A305,Poland!F:J,5,FALSE)</f>
        <v>#N/A</v>
      </c>
      <c r="Z305" s="12" t="e">
        <f>VLOOKUP(A305,Portugal!E:I,5,FALSE)</f>
        <v>#N/A</v>
      </c>
      <c r="AA305" s="12" t="e">
        <f>VLOOKUP(A305,Slovakia!F:J,5,FALSE)</f>
        <v>#N/A</v>
      </c>
      <c r="AB305" s="12" t="e">
        <f>VLOOKUP(A305,Slovenia!E:I,5,FALSE)</f>
        <v>#N/A</v>
      </c>
      <c r="AC305" s="12" t="e">
        <f>VLOOKUP(A305,Spain!F:J,5,FALSE)</f>
        <v>#N/A</v>
      </c>
      <c r="AD305" s="12" t="e">
        <f>VLOOKUP(A305,Sweden!F:J,5,FALSE)</f>
        <v>#N/A</v>
      </c>
      <c r="AE305" s="12" t="str">
        <f>VLOOKUP(A305,Switzerland!F:J,5,FALSE)</f>
        <v>X</v>
      </c>
      <c r="AF305" s="12" t="e">
        <f>VLOOKUP(A305,MSP!D:H,5,FALSE)</f>
        <v>#N/A</v>
      </c>
      <c r="AG305" s="12">
        <f t="shared" si="4"/>
        <v>1</v>
      </c>
    </row>
    <row r="306" spans="1:33" x14ac:dyDescent="0.25">
      <c r="A306" s="14" t="s">
        <v>421</v>
      </c>
      <c r="B306" s="12" t="e">
        <f>VLOOKUP(A306,Austria!F:J,5,FALSE)</f>
        <v>#N/A</v>
      </c>
      <c r="C306" s="12" t="e">
        <f>VLOOKUP(A306,Belgium!F:J,5,FALSE)</f>
        <v>#N/A</v>
      </c>
      <c r="D306" s="12" t="e">
        <f>VLOOKUP(A306,Bulgaria!F:J,5,FALSE)</f>
        <v>#N/A</v>
      </c>
      <c r="E306" s="12" t="e">
        <f>VLOOKUP(A306,Croatia!E:I,5,FALSE)</f>
        <v>#N/A</v>
      </c>
      <c r="F306" s="12" t="e">
        <f>VLOOKUP(A306,Cyprus!F:J,5,FALSE)</f>
        <v>#N/A</v>
      </c>
      <c r="G306" s="12" t="e">
        <v>#N/A</v>
      </c>
      <c r="H306" s="12" t="e">
        <f>VLOOKUP(A306,Denmark!E:I,5,FALSE)</f>
        <v>#N/A</v>
      </c>
      <c r="I306" s="12" t="e">
        <f>VLOOKUP(A306,Estonia!F:J,5,FALSE)</f>
        <v>#N/A</v>
      </c>
      <c r="J306" s="12" t="e">
        <f>VLOOKUP(A306,Finland!C:G,5,FALSE)</f>
        <v>#N/A</v>
      </c>
      <c r="K306" s="12" t="e">
        <f>VLOOKUP(A306,France!F:J,5,FALSE)</f>
        <v>#N/A</v>
      </c>
      <c r="L306" s="12" t="e">
        <f>VLOOKUP(A306,Germany!F:J,5,FALSE)</f>
        <v>#N/A</v>
      </c>
      <c r="M306" s="12" t="e">
        <f>VLOOKUP(A306,Greece!F:J,5,FALSE)</f>
        <v>#N/A</v>
      </c>
      <c r="N306" s="12" t="e">
        <f>VLOOKUP(A306,#REF!,5,FALSE)</f>
        <v>#REF!</v>
      </c>
      <c r="O306" s="12" t="e">
        <v>#N/A</v>
      </c>
      <c r="P306" s="12" t="e">
        <v>#N/A</v>
      </c>
      <c r="Q306" s="12" t="e">
        <f>VLOOKUP(A306,Ireland!F:J,5,FALSE)</f>
        <v>#N/A</v>
      </c>
      <c r="R306" s="12" t="e">
        <v>#N/A</v>
      </c>
      <c r="S306" s="12" t="e">
        <v>#N/A</v>
      </c>
      <c r="T306" s="12" t="e">
        <v>#N/A</v>
      </c>
      <c r="U306" s="12" t="e">
        <f>VLOOKUP(A306,Malta!E:I,5,FALSE)</f>
        <v>#N/A</v>
      </c>
      <c r="V306" s="12" t="e">
        <f>VLOOKUP(A306,Netherlands!F:J,5,FALSE)</f>
        <v>#N/A</v>
      </c>
      <c r="W306" s="12" t="e">
        <f>VLOOKUP(A306,Norway!F:J,5,FALSE)</f>
        <v>#N/A</v>
      </c>
      <c r="X306" s="12" t="e">
        <v>#N/A</v>
      </c>
      <c r="Y306" s="12" t="e">
        <f>VLOOKUP(A306,Poland!F:J,5,FALSE)</f>
        <v>#N/A</v>
      </c>
      <c r="Z306" s="12" t="e">
        <f>VLOOKUP(A306,Portugal!E:I,5,FALSE)</f>
        <v>#N/A</v>
      </c>
      <c r="AA306" s="12" t="e">
        <f>VLOOKUP(A306,Slovakia!F:J,5,FALSE)</f>
        <v>#N/A</v>
      </c>
      <c r="AB306" s="12" t="e">
        <f>VLOOKUP(A306,Slovenia!E:I,5,FALSE)</f>
        <v>#N/A</v>
      </c>
      <c r="AC306" s="12" t="e">
        <f>VLOOKUP(A306,Spain!F:J,5,FALSE)</f>
        <v>#N/A</v>
      </c>
      <c r="AD306" s="12" t="e">
        <f>VLOOKUP(A306,Sweden!F:J,5,FALSE)</f>
        <v>#N/A</v>
      </c>
      <c r="AE306" s="12" t="str">
        <f>VLOOKUP(A306,Switzerland!F:J,5,FALSE)</f>
        <v>X</v>
      </c>
      <c r="AF306" s="12" t="e">
        <f>VLOOKUP(A306,MSP!D:H,5,FALSE)</f>
        <v>#N/A</v>
      </c>
      <c r="AG306" s="12">
        <f t="shared" si="4"/>
        <v>1</v>
      </c>
    </row>
    <row r="307" spans="1:33" x14ac:dyDescent="0.25">
      <c r="A307" s="14" t="s">
        <v>422</v>
      </c>
      <c r="B307" s="12" t="e">
        <f>VLOOKUP(A307,Austria!F:J,5,FALSE)</f>
        <v>#N/A</v>
      </c>
      <c r="C307" s="12" t="e">
        <f>VLOOKUP(A307,Belgium!F:J,5,FALSE)</f>
        <v>#N/A</v>
      </c>
      <c r="D307" s="12" t="e">
        <f>VLOOKUP(A307,Bulgaria!F:J,5,FALSE)</f>
        <v>#N/A</v>
      </c>
      <c r="E307" s="12" t="e">
        <f>VLOOKUP(A307,Croatia!E:I,5,FALSE)</f>
        <v>#N/A</v>
      </c>
      <c r="F307" s="12" t="e">
        <f>VLOOKUP(A307,Cyprus!F:J,5,FALSE)</f>
        <v>#N/A</v>
      </c>
      <c r="G307" s="12" t="e">
        <v>#N/A</v>
      </c>
      <c r="H307" s="12" t="e">
        <f>VLOOKUP(A307,Denmark!E:I,5,FALSE)</f>
        <v>#N/A</v>
      </c>
      <c r="I307" s="12" t="e">
        <f>VLOOKUP(A307,Estonia!F:J,5,FALSE)</f>
        <v>#N/A</v>
      </c>
      <c r="J307" s="12" t="e">
        <f>VLOOKUP(A307,Finland!C:G,5,FALSE)</f>
        <v>#N/A</v>
      </c>
      <c r="K307" s="12" t="e">
        <f>VLOOKUP(A307,France!F:J,5,FALSE)</f>
        <v>#N/A</v>
      </c>
      <c r="L307" s="12" t="e">
        <f>VLOOKUP(A307,Germany!F:J,5,FALSE)</f>
        <v>#N/A</v>
      </c>
      <c r="M307" s="12" t="e">
        <f>VLOOKUP(A307,Greece!F:J,5,FALSE)</f>
        <v>#N/A</v>
      </c>
      <c r="N307" s="12" t="e">
        <f>VLOOKUP(A307,#REF!,5,FALSE)</f>
        <v>#REF!</v>
      </c>
      <c r="O307" s="12" t="e">
        <v>#N/A</v>
      </c>
      <c r="P307" s="12" t="e">
        <v>#N/A</v>
      </c>
      <c r="Q307" s="12" t="e">
        <f>VLOOKUP(A307,Ireland!F:J,5,FALSE)</f>
        <v>#N/A</v>
      </c>
      <c r="R307" s="12" t="e">
        <v>#N/A</v>
      </c>
      <c r="S307" s="12" t="e">
        <v>#N/A</v>
      </c>
      <c r="T307" s="12" t="e">
        <v>#N/A</v>
      </c>
      <c r="U307" s="12" t="e">
        <f>VLOOKUP(A307,Malta!E:I,5,FALSE)</f>
        <v>#N/A</v>
      </c>
      <c r="V307" s="12" t="e">
        <f>VLOOKUP(A307,Netherlands!F:J,5,FALSE)</f>
        <v>#N/A</v>
      </c>
      <c r="W307" s="12" t="e">
        <f>VLOOKUP(A307,Norway!F:J,5,FALSE)</f>
        <v>#N/A</v>
      </c>
      <c r="X307" s="12" t="e">
        <v>#N/A</v>
      </c>
      <c r="Y307" s="12" t="e">
        <f>VLOOKUP(A307,Poland!F:J,5,FALSE)</f>
        <v>#N/A</v>
      </c>
      <c r="Z307" s="12" t="e">
        <f>VLOOKUP(A307,Portugal!E:I,5,FALSE)</f>
        <v>#N/A</v>
      </c>
      <c r="AA307" s="12" t="e">
        <f>VLOOKUP(A307,Slovakia!F:J,5,FALSE)</f>
        <v>#N/A</v>
      </c>
      <c r="AB307" s="12" t="e">
        <f>VLOOKUP(A307,Slovenia!E:I,5,FALSE)</f>
        <v>#N/A</v>
      </c>
      <c r="AC307" s="12" t="e">
        <f>VLOOKUP(A307,Spain!F:J,5,FALSE)</f>
        <v>#N/A</v>
      </c>
      <c r="AD307" s="12" t="e">
        <f>VLOOKUP(A307,Sweden!F:J,5,FALSE)</f>
        <v>#N/A</v>
      </c>
      <c r="AE307" s="12" t="str">
        <f>VLOOKUP(A307,Switzerland!F:J,5,FALSE)</f>
        <v>X</v>
      </c>
      <c r="AF307" s="12" t="e">
        <f>VLOOKUP(A307,MSP!D:H,5,FALSE)</f>
        <v>#N/A</v>
      </c>
      <c r="AG307" s="12">
        <f t="shared" si="4"/>
        <v>1</v>
      </c>
    </row>
    <row r="308" spans="1:33" x14ac:dyDescent="0.25">
      <c r="A308" s="22" t="s">
        <v>423</v>
      </c>
      <c r="B308" s="12" t="e">
        <f>VLOOKUP(A308,Austria!F:J,5,FALSE)</f>
        <v>#N/A</v>
      </c>
      <c r="C308" s="12" t="e">
        <f>VLOOKUP(A308,Belgium!F:J,5,FALSE)</f>
        <v>#N/A</v>
      </c>
      <c r="D308" s="12" t="e">
        <f>VLOOKUP(A308,Bulgaria!F:J,5,FALSE)</f>
        <v>#N/A</v>
      </c>
      <c r="E308" s="12" t="e">
        <f>VLOOKUP(A308,Croatia!E:I,5,FALSE)</f>
        <v>#N/A</v>
      </c>
      <c r="F308" s="12" t="e">
        <f>VLOOKUP(A308,Cyprus!F:J,5,FALSE)</f>
        <v>#N/A</v>
      </c>
      <c r="G308" s="12" t="e">
        <v>#N/A</v>
      </c>
      <c r="H308" s="12" t="e">
        <f>VLOOKUP(A308,Denmark!E:I,5,FALSE)</f>
        <v>#N/A</v>
      </c>
      <c r="I308" s="12" t="e">
        <f>VLOOKUP(A308,Estonia!F:J,5,FALSE)</f>
        <v>#N/A</v>
      </c>
      <c r="J308" s="12" t="e">
        <f>VLOOKUP(A308,Finland!C:G,5,FALSE)</f>
        <v>#N/A</v>
      </c>
      <c r="K308" s="12" t="e">
        <f>VLOOKUP(A308,France!F:J,5,FALSE)</f>
        <v>#N/A</v>
      </c>
      <c r="L308" s="12" t="e">
        <f>VLOOKUP(A308,Germany!F:J,5,FALSE)</f>
        <v>#N/A</v>
      </c>
      <c r="M308" s="12" t="e">
        <f>VLOOKUP(A308,Greece!F:J,5,FALSE)</f>
        <v>#N/A</v>
      </c>
      <c r="N308" s="12" t="e">
        <f>VLOOKUP(A308,#REF!,5,FALSE)</f>
        <v>#REF!</v>
      </c>
      <c r="O308" s="12" t="e">
        <v>#N/A</v>
      </c>
      <c r="P308" s="12" t="e">
        <v>#N/A</v>
      </c>
      <c r="Q308" s="12" t="e">
        <f>VLOOKUP(A308,Ireland!F:J,5,FALSE)</f>
        <v>#N/A</v>
      </c>
      <c r="R308" s="12" t="e">
        <v>#N/A</v>
      </c>
      <c r="S308" s="12" t="e">
        <v>#N/A</v>
      </c>
      <c r="T308" s="12" t="e">
        <v>#N/A</v>
      </c>
      <c r="U308" s="12" t="e">
        <f>VLOOKUP(A308,Malta!E:I,5,FALSE)</f>
        <v>#N/A</v>
      </c>
      <c r="V308" s="12" t="e">
        <f>VLOOKUP(A308,Netherlands!F:J,5,FALSE)</f>
        <v>#N/A</v>
      </c>
      <c r="W308" s="12" t="e">
        <f>VLOOKUP(A308,Norway!F:J,5,FALSE)</f>
        <v>#N/A</v>
      </c>
      <c r="X308" s="12" t="e">
        <v>#N/A</v>
      </c>
      <c r="Y308" s="12" t="e">
        <f>VLOOKUP(A308,Poland!F:J,5,FALSE)</f>
        <v>#N/A</v>
      </c>
      <c r="Z308" s="12" t="e">
        <f>VLOOKUP(A308,Portugal!E:I,5,FALSE)</f>
        <v>#N/A</v>
      </c>
      <c r="AA308" s="12" t="e">
        <f>VLOOKUP(A308,Slovakia!F:J,5,FALSE)</f>
        <v>#N/A</v>
      </c>
      <c r="AB308" s="12" t="e">
        <f>VLOOKUP(A308,Slovenia!E:I,5,FALSE)</f>
        <v>#N/A</v>
      </c>
      <c r="AC308" s="12" t="e">
        <f>VLOOKUP(A308,Spain!F:J,5,FALSE)</f>
        <v>#N/A</v>
      </c>
      <c r="AD308" s="12" t="e">
        <f>VLOOKUP(A308,Sweden!F:J,5,FALSE)</f>
        <v>#N/A</v>
      </c>
      <c r="AE308" s="12" t="str">
        <f>VLOOKUP(A308,Switzerland!F:J,5,FALSE)</f>
        <v>X</v>
      </c>
      <c r="AF308" s="12" t="e">
        <f>VLOOKUP(A308,MSP!D:H,5,FALSE)</f>
        <v>#N/A</v>
      </c>
      <c r="AG308" s="12">
        <f t="shared" si="4"/>
        <v>1</v>
      </c>
    </row>
    <row r="309" spans="1:33" x14ac:dyDescent="0.25">
      <c r="A309" s="22" t="s">
        <v>424</v>
      </c>
      <c r="B309" s="12" t="e">
        <f>VLOOKUP(A309,Austria!F:J,5,FALSE)</f>
        <v>#N/A</v>
      </c>
      <c r="C309" s="12" t="e">
        <f>VLOOKUP(A309,Belgium!F:J,5,FALSE)</f>
        <v>#N/A</v>
      </c>
      <c r="D309" s="12" t="e">
        <f>VLOOKUP(A309,Bulgaria!F:J,5,FALSE)</f>
        <v>#N/A</v>
      </c>
      <c r="E309" s="12" t="e">
        <f>VLOOKUP(A309,Croatia!E:I,5,FALSE)</f>
        <v>#N/A</v>
      </c>
      <c r="F309" s="12" t="e">
        <f>VLOOKUP(A309,Cyprus!F:J,5,FALSE)</f>
        <v>#N/A</v>
      </c>
      <c r="G309" s="12" t="e">
        <v>#N/A</v>
      </c>
      <c r="H309" s="12" t="e">
        <f>VLOOKUP(A309,Denmark!E:I,5,FALSE)</f>
        <v>#N/A</v>
      </c>
      <c r="I309" s="12" t="e">
        <f>VLOOKUP(A309,Estonia!F:J,5,FALSE)</f>
        <v>#N/A</v>
      </c>
      <c r="J309" s="12" t="e">
        <f>VLOOKUP(A309,Finland!C:G,5,FALSE)</f>
        <v>#N/A</v>
      </c>
      <c r="K309" s="12" t="e">
        <f>VLOOKUP(A309,France!F:J,5,FALSE)</f>
        <v>#N/A</v>
      </c>
      <c r="L309" s="12" t="e">
        <f>VLOOKUP(A309,Germany!F:J,5,FALSE)</f>
        <v>#N/A</v>
      </c>
      <c r="M309" s="12" t="e">
        <f>VLOOKUP(A309,Greece!F:J,5,FALSE)</f>
        <v>#N/A</v>
      </c>
      <c r="N309" s="12" t="e">
        <f>VLOOKUP(A309,#REF!,5,FALSE)</f>
        <v>#REF!</v>
      </c>
      <c r="O309" s="12" t="e">
        <v>#N/A</v>
      </c>
      <c r="P309" s="12" t="e">
        <v>#N/A</v>
      </c>
      <c r="Q309" s="12" t="e">
        <f>VLOOKUP(A309,Ireland!F:J,5,FALSE)</f>
        <v>#N/A</v>
      </c>
      <c r="R309" s="12" t="e">
        <v>#N/A</v>
      </c>
      <c r="S309" s="12" t="e">
        <v>#N/A</v>
      </c>
      <c r="T309" s="12" t="e">
        <v>#N/A</v>
      </c>
      <c r="U309" s="12" t="e">
        <f>VLOOKUP(A309,Malta!E:I,5,FALSE)</f>
        <v>#N/A</v>
      </c>
      <c r="V309" s="12" t="e">
        <f>VLOOKUP(A309,Netherlands!F:J,5,FALSE)</f>
        <v>#N/A</v>
      </c>
      <c r="W309" s="12" t="e">
        <f>VLOOKUP(A309,Norway!F:J,5,FALSE)</f>
        <v>#N/A</v>
      </c>
      <c r="X309" s="12" t="e">
        <v>#N/A</v>
      </c>
      <c r="Y309" s="12" t="e">
        <f>VLOOKUP(A309,Poland!F:J,5,FALSE)</f>
        <v>#N/A</v>
      </c>
      <c r="Z309" s="12" t="e">
        <f>VLOOKUP(A309,Portugal!E:I,5,FALSE)</f>
        <v>#N/A</v>
      </c>
      <c r="AA309" s="12" t="e">
        <f>VLOOKUP(A309,Slovakia!F:J,5,FALSE)</f>
        <v>#N/A</v>
      </c>
      <c r="AB309" s="12" t="e">
        <f>VLOOKUP(A309,Slovenia!E:I,5,FALSE)</f>
        <v>#N/A</v>
      </c>
      <c r="AC309" s="12" t="e">
        <f>VLOOKUP(A309,Spain!F:J,5,FALSE)</f>
        <v>#N/A</v>
      </c>
      <c r="AD309" s="12" t="e">
        <f>VLOOKUP(A309,Sweden!F:J,5,FALSE)</f>
        <v>#N/A</v>
      </c>
      <c r="AE309" s="12" t="str">
        <f>VLOOKUP(A309,Switzerland!F:J,5,FALSE)</f>
        <v>X</v>
      </c>
      <c r="AF309" s="12" t="e">
        <f>VLOOKUP(A309,MSP!D:H,5,FALSE)</f>
        <v>#N/A</v>
      </c>
      <c r="AG309" s="12">
        <f t="shared" si="4"/>
        <v>1</v>
      </c>
    </row>
    <row r="310" spans="1:33" x14ac:dyDescent="0.25">
      <c r="A310" s="14" t="s">
        <v>425</v>
      </c>
      <c r="B310" s="12" t="e">
        <f>VLOOKUP(A310,Austria!F:J,5,FALSE)</f>
        <v>#N/A</v>
      </c>
      <c r="C310" s="12" t="e">
        <f>VLOOKUP(A310,Belgium!F:J,5,FALSE)</f>
        <v>#N/A</v>
      </c>
      <c r="D310" s="12" t="e">
        <f>VLOOKUP(A310,Bulgaria!F:J,5,FALSE)</f>
        <v>#N/A</v>
      </c>
      <c r="E310" s="12" t="e">
        <f>VLOOKUP(A310,Croatia!E:I,5,FALSE)</f>
        <v>#N/A</v>
      </c>
      <c r="F310" s="12" t="e">
        <f>VLOOKUP(A310,Cyprus!F:J,5,FALSE)</f>
        <v>#N/A</v>
      </c>
      <c r="G310" s="12" t="e">
        <v>#N/A</v>
      </c>
      <c r="H310" s="12" t="e">
        <f>VLOOKUP(A310,Denmark!E:I,5,FALSE)</f>
        <v>#N/A</v>
      </c>
      <c r="I310" s="12" t="e">
        <f>VLOOKUP(A310,Estonia!F:J,5,FALSE)</f>
        <v>#N/A</v>
      </c>
      <c r="J310" s="12" t="e">
        <f>VLOOKUP(A310,Finland!C:G,5,FALSE)</f>
        <v>#N/A</v>
      </c>
      <c r="K310" s="12" t="e">
        <f>VLOOKUP(A310,France!F:J,5,FALSE)</f>
        <v>#N/A</v>
      </c>
      <c r="L310" s="12" t="e">
        <f>VLOOKUP(A310,Germany!F:J,5,FALSE)</f>
        <v>#N/A</v>
      </c>
      <c r="M310" s="12" t="e">
        <f>VLOOKUP(A310,Greece!F:J,5,FALSE)</f>
        <v>#N/A</v>
      </c>
      <c r="N310" s="12" t="e">
        <f>VLOOKUP(A310,#REF!,5,FALSE)</f>
        <v>#REF!</v>
      </c>
      <c r="O310" s="12" t="e">
        <v>#N/A</v>
      </c>
      <c r="P310" s="12" t="e">
        <v>#N/A</v>
      </c>
      <c r="Q310" s="12" t="e">
        <f>VLOOKUP(A310,Ireland!F:J,5,FALSE)</f>
        <v>#N/A</v>
      </c>
      <c r="R310" s="12" t="e">
        <v>#N/A</v>
      </c>
      <c r="S310" s="12" t="e">
        <v>#N/A</v>
      </c>
      <c r="T310" s="12" t="e">
        <v>#N/A</v>
      </c>
      <c r="U310" s="12" t="e">
        <f>VLOOKUP(A310,Malta!E:I,5,FALSE)</f>
        <v>#N/A</v>
      </c>
      <c r="V310" s="12" t="e">
        <f>VLOOKUP(A310,Netherlands!F:J,5,FALSE)</f>
        <v>#N/A</v>
      </c>
      <c r="W310" s="12" t="e">
        <f>VLOOKUP(A310,Norway!F:J,5,FALSE)</f>
        <v>#N/A</v>
      </c>
      <c r="X310" s="12" t="e">
        <v>#N/A</v>
      </c>
      <c r="Y310" s="12" t="e">
        <f>VLOOKUP(A310,Poland!F:J,5,FALSE)</f>
        <v>#N/A</v>
      </c>
      <c r="Z310" s="12" t="e">
        <f>VLOOKUP(A310,Portugal!E:I,5,FALSE)</f>
        <v>#N/A</v>
      </c>
      <c r="AA310" s="12" t="e">
        <f>VLOOKUP(A310,Slovakia!F:J,5,FALSE)</f>
        <v>#N/A</v>
      </c>
      <c r="AB310" s="12" t="e">
        <f>VLOOKUP(A310,Slovenia!E:I,5,FALSE)</f>
        <v>#N/A</v>
      </c>
      <c r="AC310" s="12" t="e">
        <f>VLOOKUP(A310,Spain!F:J,5,FALSE)</f>
        <v>#N/A</v>
      </c>
      <c r="AD310" s="12" t="e">
        <f>VLOOKUP(A310,Sweden!F:J,5,FALSE)</f>
        <v>#N/A</v>
      </c>
      <c r="AE310" s="12" t="str">
        <f>VLOOKUP(A310,Switzerland!F:J,5,FALSE)</f>
        <v>X</v>
      </c>
      <c r="AF310" s="12" t="e">
        <f>VLOOKUP(A310,MSP!D:H,5,FALSE)</f>
        <v>#N/A</v>
      </c>
      <c r="AG310" s="12">
        <f t="shared" si="4"/>
        <v>1</v>
      </c>
    </row>
    <row r="311" spans="1:33" x14ac:dyDescent="0.25">
      <c r="A311" s="14" t="s">
        <v>426</v>
      </c>
      <c r="B311" s="12" t="e">
        <f>VLOOKUP(A311,Austria!F:J,5,FALSE)</f>
        <v>#N/A</v>
      </c>
      <c r="C311" s="12" t="e">
        <f>VLOOKUP(A311,Belgium!F:J,5,FALSE)</f>
        <v>#N/A</v>
      </c>
      <c r="D311" s="12" t="e">
        <f>VLOOKUP(A311,Bulgaria!F:J,5,FALSE)</f>
        <v>#N/A</v>
      </c>
      <c r="E311" s="12" t="e">
        <f>VLOOKUP(A311,Croatia!E:I,5,FALSE)</f>
        <v>#N/A</v>
      </c>
      <c r="F311" s="12" t="e">
        <f>VLOOKUP(A311,Cyprus!F:J,5,FALSE)</f>
        <v>#N/A</v>
      </c>
      <c r="G311" s="12" t="e">
        <v>#N/A</v>
      </c>
      <c r="H311" s="12" t="e">
        <f>VLOOKUP(A311,Denmark!E:I,5,FALSE)</f>
        <v>#N/A</v>
      </c>
      <c r="I311" s="12" t="e">
        <f>VLOOKUP(A311,Estonia!F:J,5,FALSE)</f>
        <v>#N/A</v>
      </c>
      <c r="J311" s="12" t="e">
        <f>VLOOKUP(A311,Finland!C:G,5,FALSE)</f>
        <v>#N/A</v>
      </c>
      <c r="K311" s="12" t="e">
        <f>VLOOKUP(A311,France!F:J,5,FALSE)</f>
        <v>#N/A</v>
      </c>
      <c r="L311" s="12" t="e">
        <f>VLOOKUP(A311,Germany!F:J,5,FALSE)</f>
        <v>#N/A</v>
      </c>
      <c r="M311" s="12" t="e">
        <f>VLOOKUP(A311,Greece!F:J,5,FALSE)</f>
        <v>#N/A</v>
      </c>
      <c r="N311" s="12" t="e">
        <f>VLOOKUP(A311,#REF!,5,FALSE)</f>
        <v>#REF!</v>
      </c>
      <c r="O311" s="12" t="e">
        <v>#N/A</v>
      </c>
      <c r="P311" s="12" t="e">
        <v>#N/A</v>
      </c>
      <c r="Q311" s="12" t="e">
        <f>VLOOKUP(A311,Ireland!F:J,5,FALSE)</f>
        <v>#N/A</v>
      </c>
      <c r="R311" s="12" t="e">
        <v>#N/A</v>
      </c>
      <c r="S311" s="12" t="e">
        <v>#N/A</v>
      </c>
      <c r="T311" s="12" t="e">
        <v>#N/A</v>
      </c>
      <c r="U311" s="12" t="e">
        <f>VLOOKUP(A311,Malta!E:I,5,FALSE)</f>
        <v>#N/A</v>
      </c>
      <c r="V311" s="12" t="e">
        <f>VLOOKUP(A311,Netherlands!F:J,5,FALSE)</f>
        <v>#N/A</v>
      </c>
      <c r="W311" s="12" t="e">
        <f>VLOOKUP(A311,Norway!F:J,5,FALSE)</f>
        <v>#N/A</v>
      </c>
      <c r="X311" s="12" t="e">
        <v>#N/A</v>
      </c>
      <c r="Y311" s="12" t="e">
        <f>VLOOKUP(A311,Poland!F:J,5,FALSE)</f>
        <v>#N/A</v>
      </c>
      <c r="Z311" s="12" t="e">
        <f>VLOOKUP(A311,Portugal!E:I,5,FALSE)</f>
        <v>#N/A</v>
      </c>
      <c r="AA311" s="12" t="e">
        <f>VLOOKUP(A311,Slovakia!F:J,5,FALSE)</f>
        <v>#N/A</v>
      </c>
      <c r="AB311" s="12" t="e">
        <f>VLOOKUP(A311,Slovenia!E:I,5,FALSE)</f>
        <v>#N/A</v>
      </c>
      <c r="AC311" s="12" t="e">
        <f>VLOOKUP(A311,Spain!F:J,5,FALSE)</f>
        <v>#N/A</v>
      </c>
      <c r="AD311" s="12" t="e">
        <f>VLOOKUP(A311,Sweden!F:J,5,FALSE)</f>
        <v>#N/A</v>
      </c>
      <c r="AE311" s="12" t="str">
        <f>VLOOKUP(A311,Switzerland!F:J,5,FALSE)</f>
        <v>X</v>
      </c>
      <c r="AF311" s="12" t="e">
        <f>VLOOKUP(A311,MSP!D:H,5,FALSE)</f>
        <v>#N/A</v>
      </c>
      <c r="AG311" s="12">
        <f t="shared" si="4"/>
        <v>1</v>
      </c>
    </row>
    <row r="312" spans="1:33" x14ac:dyDescent="0.25">
      <c r="A312" s="22" t="s">
        <v>427</v>
      </c>
      <c r="B312" s="12" t="e">
        <f>VLOOKUP(A312,Austria!F:J,5,FALSE)</f>
        <v>#N/A</v>
      </c>
      <c r="C312" s="12" t="e">
        <f>VLOOKUP(A312,Belgium!F:J,5,FALSE)</f>
        <v>#N/A</v>
      </c>
      <c r="D312" s="12" t="e">
        <f>VLOOKUP(A312,Bulgaria!F:J,5,FALSE)</f>
        <v>#N/A</v>
      </c>
      <c r="E312" s="12" t="e">
        <f>VLOOKUP(A312,Croatia!E:I,5,FALSE)</f>
        <v>#N/A</v>
      </c>
      <c r="F312" s="12" t="e">
        <f>VLOOKUP(A312,Cyprus!F:J,5,FALSE)</f>
        <v>#N/A</v>
      </c>
      <c r="G312" s="12" t="e">
        <v>#N/A</v>
      </c>
      <c r="H312" s="12" t="e">
        <f>VLOOKUP(A312,Denmark!E:I,5,FALSE)</f>
        <v>#N/A</v>
      </c>
      <c r="I312" s="12" t="e">
        <f>VLOOKUP(A312,Estonia!F:J,5,FALSE)</f>
        <v>#N/A</v>
      </c>
      <c r="J312" s="12" t="e">
        <f>VLOOKUP(A312,Finland!C:G,5,FALSE)</f>
        <v>#N/A</v>
      </c>
      <c r="K312" s="12" t="e">
        <f>VLOOKUP(A312,France!F:J,5,FALSE)</f>
        <v>#N/A</v>
      </c>
      <c r="L312" s="12" t="e">
        <f>VLOOKUP(A312,Germany!F:J,5,FALSE)</f>
        <v>#N/A</v>
      </c>
      <c r="M312" s="12" t="e">
        <f>VLOOKUP(A312,Greece!F:J,5,FALSE)</f>
        <v>#N/A</v>
      </c>
      <c r="N312" s="12" t="e">
        <f>VLOOKUP(A312,#REF!,5,FALSE)</f>
        <v>#REF!</v>
      </c>
      <c r="O312" s="12" t="e">
        <v>#N/A</v>
      </c>
      <c r="P312" s="12" t="e">
        <v>#N/A</v>
      </c>
      <c r="Q312" s="12" t="e">
        <f>VLOOKUP(A312,Ireland!F:J,5,FALSE)</f>
        <v>#N/A</v>
      </c>
      <c r="R312" s="12" t="e">
        <v>#N/A</v>
      </c>
      <c r="S312" s="12" t="e">
        <v>#N/A</v>
      </c>
      <c r="T312" s="12" t="e">
        <v>#N/A</v>
      </c>
      <c r="U312" s="12" t="e">
        <f>VLOOKUP(A312,Malta!E:I,5,FALSE)</f>
        <v>#N/A</v>
      </c>
      <c r="V312" s="12" t="e">
        <f>VLOOKUP(A312,Netherlands!F:J,5,FALSE)</f>
        <v>#N/A</v>
      </c>
      <c r="W312" s="12" t="e">
        <f>VLOOKUP(A312,Norway!F:J,5,FALSE)</f>
        <v>#N/A</v>
      </c>
      <c r="X312" s="12" t="e">
        <v>#N/A</v>
      </c>
      <c r="Y312" s="12" t="e">
        <f>VLOOKUP(A312,Poland!F:J,5,FALSE)</f>
        <v>#N/A</v>
      </c>
      <c r="Z312" s="12" t="e">
        <f>VLOOKUP(A312,Portugal!E:I,5,FALSE)</f>
        <v>#N/A</v>
      </c>
      <c r="AA312" s="12" t="e">
        <f>VLOOKUP(A312,Slovakia!F:J,5,FALSE)</f>
        <v>#N/A</v>
      </c>
      <c r="AB312" s="12" t="e">
        <f>VLOOKUP(A312,Slovenia!E:I,5,FALSE)</f>
        <v>#N/A</v>
      </c>
      <c r="AC312" s="12" t="e">
        <f>VLOOKUP(A312,Spain!F:J,5,FALSE)</f>
        <v>#N/A</v>
      </c>
      <c r="AD312" s="12" t="e">
        <f>VLOOKUP(A312,Sweden!F:J,5,FALSE)</f>
        <v>#N/A</v>
      </c>
      <c r="AE312" s="12" t="str">
        <f>VLOOKUP(A312,Switzerland!F:J,5,FALSE)</f>
        <v>X</v>
      </c>
      <c r="AF312" s="12" t="e">
        <f>VLOOKUP(A312,MSP!D:H,5,FALSE)</f>
        <v>#N/A</v>
      </c>
      <c r="AG312" s="12">
        <f t="shared" si="4"/>
        <v>1</v>
      </c>
    </row>
    <row r="313" spans="1:33" x14ac:dyDescent="0.25">
      <c r="A313" s="22" t="s">
        <v>428</v>
      </c>
      <c r="B313" s="12" t="e">
        <f>VLOOKUP(A313,Austria!F:J,5,FALSE)</f>
        <v>#N/A</v>
      </c>
      <c r="C313" s="12" t="e">
        <f>VLOOKUP(A313,Belgium!F:J,5,FALSE)</f>
        <v>#N/A</v>
      </c>
      <c r="D313" s="12" t="e">
        <f>VLOOKUP(A313,Bulgaria!F:J,5,FALSE)</f>
        <v>#N/A</v>
      </c>
      <c r="E313" s="12" t="e">
        <f>VLOOKUP(A313,Croatia!E:I,5,FALSE)</f>
        <v>#N/A</v>
      </c>
      <c r="F313" s="12" t="e">
        <f>VLOOKUP(A313,Cyprus!F:J,5,FALSE)</f>
        <v>#N/A</v>
      </c>
      <c r="G313" s="12" t="e">
        <v>#N/A</v>
      </c>
      <c r="H313" s="12" t="e">
        <f>VLOOKUP(A313,Denmark!E:I,5,FALSE)</f>
        <v>#N/A</v>
      </c>
      <c r="I313" s="12" t="e">
        <f>VLOOKUP(A313,Estonia!F:J,5,FALSE)</f>
        <v>#N/A</v>
      </c>
      <c r="J313" s="12" t="e">
        <f>VLOOKUP(A313,Finland!C:G,5,FALSE)</f>
        <v>#N/A</v>
      </c>
      <c r="K313" s="12" t="e">
        <f>VLOOKUP(A313,France!F:J,5,FALSE)</f>
        <v>#N/A</v>
      </c>
      <c r="L313" s="12" t="e">
        <f>VLOOKUP(A313,Germany!F:J,5,FALSE)</f>
        <v>#N/A</v>
      </c>
      <c r="M313" s="12" t="e">
        <f>VLOOKUP(A313,Greece!F:J,5,FALSE)</f>
        <v>#N/A</v>
      </c>
      <c r="N313" s="12" t="e">
        <f>VLOOKUP(A313,#REF!,5,FALSE)</f>
        <v>#REF!</v>
      </c>
      <c r="O313" s="12" t="e">
        <v>#N/A</v>
      </c>
      <c r="P313" s="12" t="e">
        <v>#N/A</v>
      </c>
      <c r="Q313" s="12" t="e">
        <f>VLOOKUP(A313,Ireland!F:J,5,FALSE)</f>
        <v>#N/A</v>
      </c>
      <c r="R313" s="12" t="e">
        <v>#N/A</v>
      </c>
      <c r="S313" s="12" t="e">
        <v>#N/A</v>
      </c>
      <c r="T313" s="12" t="e">
        <v>#N/A</v>
      </c>
      <c r="U313" s="12" t="e">
        <f>VLOOKUP(A313,Malta!E:I,5,FALSE)</f>
        <v>#N/A</v>
      </c>
      <c r="V313" s="12" t="e">
        <f>VLOOKUP(A313,Netherlands!F:J,5,FALSE)</f>
        <v>#N/A</v>
      </c>
      <c r="W313" s="12" t="e">
        <f>VLOOKUP(A313,Norway!F:J,5,FALSE)</f>
        <v>#N/A</v>
      </c>
      <c r="X313" s="12" t="e">
        <v>#N/A</v>
      </c>
      <c r="Y313" s="12" t="e">
        <f>VLOOKUP(A313,Poland!F:J,5,FALSE)</f>
        <v>#N/A</v>
      </c>
      <c r="Z313" s="12" t="e">
        <f>VLOOKUP(A313,Portugal!E:I,5,FALSE)</f>
        <v>#N/A</v>
      </c>
      <c r="AA313" s="12" t="e">
        <f>VLOOKUP(A313,Slovakia!F:J,5,FALSE)</f>
        <v>#N/A</v>
      </c>
      <c r="AB313" s="12" t="e">
        <f>VLOOKUP(A313,Slovenia!E:I,5,FALSE)</f>
        <v>#N/A</v>
      </c>
      <c r="AC313" s="12" t="e">
        <f>VLOOKUP(A313,Spain!F:J,5,FALSE)</f>
        <v>#N/A</v>
      </c>
      <c r="AD313" s="12" t="e">
        <f>VLOOKUP(A313,Sweden!F:J,5,FALSE)</f>
        <v>#N/A</v>
      </c>
      <c r="AE313" s="12" t="str">
        <f>VLOOKUP(A313,Switzerland!F:J,5,FALSE)</f>
        <v>X</v>
      </c>
      <c r="AF313" s="12" t="e">
        <f>VLOOKUP(A313,MSP!D:H,5,FALSE)</f>
        <v>#N/A</v>
      </c>
      <c r="AG313" s="12">
        <f t="shared" si="4"/>
        <v>1</v>
      </c>
    </row>
    <row r="314" spans="1:33" x14ac:dyDescent="0.25">
      <c r="A314" s="22" t="s">
        <v>429</v>
      </c>
      <c r="B314" s="12" t="e">
        <f>VLOOKUP(A314,Austria!F:J,5,FALSE)</f>
        <v>#N/A</v>
      </c>
      <c r="C314" s="12" t="e">
        <f>VLOOKUP(A314,Belgium!F:J,5,FALSE)</f>
        <v>#N/A</v>
      </c>
      <c r="D314" s="12" t="e">
        <f>VLOOKUP(A314,Bulgaria!F:J,5,FALSE)</f>
        <v>#N/A</v>
      </c>
      <c r="E314" s="12" t="e">
        <f>VLOOKUP(A314,Croatia!E:I,5,FALSE)</f>
        <v>#N/A</v>
      </c>
      <c r="F314" s="12" t="e">
        <f>VLOOKUP(A314,Cyprus!F:J,5,FALSE)</f>
        <v>#N/A</v>
      </c>
      <c r="G314" s="12" t="e">
        <v>#N/A</v>
      </c>
      <c r="H314" s="12" t="e">
        <f>VLOOKUP(A314,Denmark!E:I,5,FALSE)</f>
        <v>#N/A</v>
      </c>
      <c r="I314" s="12" t="e">
        <f>VLOOKUP(A314,Estonia!F:J,5,FALSE)</f>
        <v>#N/A</v>
      </c>
      <c r="J314" s="12" t="e">
        <f>VLOOKUP(A314,Finland!C:G,5,FALSE)</f>
        <v>#N/A</v>
      </c>
      <c r="K314" s="12" t="e">
        <f>VLOOKUP(A314,France!F:J,5,FALSE)</f>
        <v>#N/A</v>
      </c>
      <c r="L314" s="12" t="e">
        <f>VLOOKUP(A314,Germany!F:J,5,FALSE)</f>
        <v>#N/A</v>
      </c>
      <c r="M314" s="12" t="e">
        <f>VLOOKUP(A314,Greece!F:J,5,FALSE)</f>
        <v>#N/A</v>
      </c>
      <c r="N314" s="12" t="e">
        <f>VLOOKUP(A314,#REF!,5,FALSE)</f>
        <v>#REF!</v>
      </c>
      <c r="O314" s="12" t="e">
        <v>#N/A</v>
      </c>
      <c r="P314" s="12" t="e">
        <v>#N/A</v>
      </c>
      <c r="Q314" s="12" t="e">
        <f>VLOOKUP(A314,Ireland!F:J,5,FALSE)</f>
        <v>#N/A</v>
      </c>
      <c r="R314" s="12" t="e">
        <v>#N/A</v>
      </c>
      <c r="S314" s="12" t="e">
        <v>#N/A</v>
      </c>
      <c r="T314" s="12" t="e">
        <v>#N/A</v>
      </c>
      <c r="U314" s="12" t="e">
        <f>VLOOKUP(A314,Malta!E:I,5,FALSE)</f>
        <v>#N/A</v>
      </c>
      <c r="V314" s="12" t="e">
        <f>VLOOKUP(A314,Netherlands!F:J,5,FALSE)</f>
        <v>#N/A</v>
      </c>
      <c r="W314" s="12" t="e">
        <f>VLOOKUP(A314,Norway!F:J,5,FALSE)</f>
        <v>#N/A</v>
      </c>
      <c r="X314" s="12" t="e">
        <v>#N/A</v>
      </c>
      <c r="Y314" s="12" t="e">
        <f>VLOOKUP(A314,Poland!F:J,5,FALSE)</f>
        <v>#N/A</v>
      </c>
      <c r="Z314" s="12" t="e">
        <f>VLOOKUP(A314,Portugal!E:I,5,FALSE)</f>
        <v>#N/A</v>
      </c>
      <c r="AA314" s="12" t="e">
        <f>VLOOKUP(A314,Slovakia!F:J,5,FALSE)</f>
        <v>#N/A</v>
      </c>
      <c r="AB314" s="12" t="e">
        <f>VLOOKUP(A314,Slovenia!E:I,5,FALSE)</f>
        <v>#N/A</v>
      </c>
      <c r="AC314" s="12" t="e">
        <f>VLOOKUP(A314,Spain!F:J,5,FALSE)</f>
        <v>#N/A</v>
      </c>
      <c r="AD314" s="12" t="e">
        <f>VLOOKUP(A314,Sweden!F:J,5,FALSE)</f>
        <v>#N/A</v>
      </c>
      <c r="AE314" s="12" t="str">
        <f>VLOOKUP(A314,Switzerland!F:J,5,FALSE)</f>
        <v>X</v>
      </c>
      <c r="AF314" s="12" t="e">
        <f>VLOOKUP(A314,MSP!D:H,5,FALSE)</f>
        <v>#N/A</v>
      </c>
      <c r="AG314" s="12">
        <f t="shared" si="4"/>
        <v>1</v>
      </c>
    </row>
    <row r="315" spans="1:33" x14ac:dyDescent="0.25">
      <c r="A315" s="22" t="s">
        <v>430</v>
      </c>
      <c r="B315" s="12" t="e">
        <f>VLOOKUP(A315,Austria!F:J,5,FALSE)</f>
        <v>#N/A</v>
      </c>
      <c r="C315" s="12" t="e">
        <f>VLOOKUP(A315,Belgium!F:J,5,FALSE)</f>
        <v>#N/A</v>
      </c>
      <c r="D315" s="12" t="e">
        <f>VLOOKUP(A315,Bulgaria!F:J,5,FALSE)</f>
        <v>#N/A</v>
      </c>
      <c r="E315" s="12" t="e">
        <f>VLOOKUP(A315,Croatia!E:I,5,FALSE)</f>
        <v>#N/A</v>
      </c>
      <c r="F315" s="12" t="e">
        <f>VLOOKUP(A315,Cyprus!F:J,5,FALSE)</f>
        <v>#N/A</v>
      </c>
      <c r="G315" s="12" t="e">
        <v>#N/A</v>
      </c>
      <c r="H315" s="12" t="e">
        <f>VLOOKUP(A315,Denmark!E:I,5,FALSE)</f>
        <v>#N/A</v>
      </c>
      <c r="I315" s="12" t="e">
        <f>VLOOKUP(A315,Estonia!F:J,5,FALSE)</f>
        <v>#N/A</v>
      </c>
      <c r="J315" s="12" t="e">
        <f>VLOOKUP(A315,Finland!C:G,5,FALSE)</f>
        <v>#N/A</v>
      </c>
      <c r="K315" s="12" t="e">
        <f>VLOOKUP(A315,France!F:J,5,FALSE)</f>
        <v>#N/A</v>
      </c>
      <c r="L315" s="12" t="e">
        <f>VLOOKUP(A315,Germany!F:J,5,FALSE)</f>
        <v>#N/A</v>
      </c>
      <c r="M315" s="12" t="e">
        <f>VLOOKUP(A315,Greece!F:J,5,FALSE)</f>
        <v>#N/A</v>
      </c>
      <c r="N315" s="12" t="e">
        <f>VLOOKUP(A315,#REF!,5,FALSE)</f>
        <v>#REF!</v>
      </c>
      <c r="O315" s="12" t="e">
        <v>#N/A</v>
      </c>
      <c r="P315" s="12" t="e">
        <v>#N/A</v>
      </c>
      <c r="Q315" s="12" t="e">
        <f>VLOOKUP(A315,Ireland!F:J,5,FALSE)</f>
        <v>#N/A</v>
      </c>
      <c r="R315" s="12" t="e">
        <v>#N/A</v>
      </c>
      <c r="S315" s="12" t="e">
        <v>#N/A</v>
      </c>
      <c r="T315" s="12" t="e">
        <v>#N/A</v>
      </c>
      <c r="U315" s="12" t="e">
        <f>VLOOKUP(A315,Malta!E:I,5,FALSE)</f>
        <v>#N/A</v>
      </c>
      <c r="V315" s="12" t="e">
        <f>VLOOKUP(A315,Netherlands!F:J,5,FALSE)</f>
        <v>#N/A</v>
      </c>
      <c r="W315" s="12" t="e">
        <f>VLOOKUP(A315,Norway!F:J,5,FALSE)</f>
        <v>#N/A</v>
      </c>
      <c r="X315" s="12" t="e">
        <v>#N/A</v>
      </c>
      <c r="Y315" s="12" t="e">
        <f>VLOOKUP(A315,Poland!F:J,5,FALSE)</f>
        <v>#N/A</v>
      </c>
      <c r="Z315" s="12" t="e">
        <f>VLOOKUP(A315,Portugal!E:I,5,FALSE)</f>
        <v>#N/A</v>
      </c>
      <c r="AA315" s="12" t="e">
        <f>VLOOKUP(A315,Slovakia!F:J,5,FALSE)</f>
        <v>#N/A</v>
      </c>
      <c r="AB315" s="12" t="e">
        <f>VLOOKUP(A315,Slovenia!E:I,5,FALSE)</f>
        <v>#N/A</v>
      </c>
      <c r="AC315" s="12" t="e">
        <f>VLOOKUP(A315,Spain!F:J,5,FALSE)</f>
        <v>#N/A</v>
      </c>
      <c r="AD315" s="12" t="e">
        <f>VLOOKUP(A315,Sweden!F:J,5,FALSE)</f>
        <v>#N/A</v>
      </c>
      <c r="AE315" s="12" t="str">
        <f>VLOOKUP(A315,Switzerland!F:J,5,FALSE)</f>
        <v>X</v>
      </c>
      <c r="AF315" s="12" t="e">
        <f>VLOOKUP(A315,MSP!D:H,5,FALSE)</f>
        <v>#N/A</v>
      </c>
      <c r="AG315" s="12">
        <f t="shared" ref="AG315:AG372" si="5">COUNTIF(B315:AE315,"X")</f>
        <v>1</v>
      </c>
    </row>
    <row r="316" spans="1:33" x14ac:dyDescent="0.25">
      <c r="A316" s="22" t="s">
        <v>431</v>
      </c>
      <c r="B316" s="12" t="e">
        <f>VLOOKUP(A316,Austria!F:J,5,FALSE)</f>
        <v>#N/A</v>
      </c>
      <c r="C316" s="12" t="e">
        <f>VLOOKUP(A316,Belgium!F:J,5,FALSE)</f>
        <v>#N/A</v>
      </c>
      <c r="D316" s="12" t="e">
        <f>VLOOKUP(A316,Bulgaria!F:J,5,FALSE)</f>
        <v>#N/A</v>
      </c>
      <c r="E316" s="12" t="e">
        <f>VLOOKUP(A316,Croatia!E:I,5,FALSE)</f>
        <v>#N/A</v>
      </c>
      <c r="F316" s="12" t="e">
        <f>VLOOKUP(A316,Cyprus!F:J,5,FALSE)</f>
        <v>#N/A</v>
      </c>
      <c r="G316" s="12" t="e">
        <v>#N/A</v>
      </c>
      <c r="H316" s="12" t="e">
        <f>VLOOKUP(A316,Denmark!E:I,5,FALSE)</f>
        <v>#N/A</v>
      </c>
      <c r="I316" s="12" t="e">
        <f>VLOOKUP(A316,Estonia!F:J,5,FALSE)</f>
        <v>#N/A</v>
      </c>
      <c r="J316" s="12" t="e">
        <f>VLOOKUP(A316,Finland!C:G,5,FALSE)</f>
        <v>#N/A</v>
      </c>
      <c r="K316" s="12" t="e">
        <f>VLOOKUP(A316,France!F:J,5,FALSE)</f>
        <v>#N/A</v>
      </c>
      <c r="L316" s="12" t="e">
        <f>VLOOKUP(A316,Germany!F:J,5,FALSE)</f>
        <v>#N/A</v>
      </c>
      <c r="M316" s="12" t="e">
        <f>VLOOKUP(A316,Greece!F:J,5,FALSE)</f>
        <v>#N/A</v>
      </c>
      <c r="N316" s="12" t="e">
        <f>VLOOKUP(A316,#REF!,5,FALSE)</f>
        <v>#REF!</v>
      </c>
      <c r="O316" s="12" t="e">
        <v>#N/A</v>
      </c>
      <c r="P316" s="12" t="e">
        <v>#N/A</v>
      </c>
      <c r="Q316" s="12" t="e">
        <f>VLOOKUP(A316,Ireland!F:J,5,FALSE)</f>
        <v>#N/A</v>
      </c>
      <c r="R316" s="12" t="e">
        <v>#N/A</v>
      </c>
      <c r="S316" s="12" t="e">
        <v>#N/A</v>
      </c>
      <c r="T316" s="12" t="e">
        <v>#N/A</v>
      </c>
      <c r="U316" s="12" t="e">
        <f>VLOOKUP(A316,Malta!E:I,5,FALSE)</f>
        <v>#N/A</v>
      </c>
      <c r="V316" s="12" t="e">
        <f>VLOOKUP(A316,Netherlands!F:J,5,FALSE)</f>
        <v>#N/A</v>
      </c>
      <c r="W316" s="12" t="e">
        <f>VLOOKUP(A316,Norway!F:J,5,FALSE)</f>
        <v>#N/A</v>
      </c>
      <c r="X316" s="12" t="e">
        <v>#N/A</v>
      </c>
      <c r="Y316" s="12" t="e">
        <f>VLOOKUP(A316,Poland!F:J,5,FALSE)</f>
        <v>#N/A</v>
      </c>
      <c r="Z316" s="12" t="e">
        <f>VLOOKUP(A316,Portugal!E:I,5,FALSE)</f>
        <v>#N/A</v>
      </c>
      <c r="AA316" s="12" t="e">
        <f>VLOOKUP(A316,Slovakia!F:J,5,FALSE)</f>
        <v>#N/A</v>
      </c>
      <c r="AB316" s="12" t="e">
        <f>VLOOKUP(A316,Slovenia!E:I,5,FALSE)</f>
        <v>#N/A</v>
      </c>
      <c r="AC316" s="12" t="e">
        <f>VLOOKUP(A316,Spain!F:J,5,FALSE)</f>
        <v>#N/A</v>
      </c>
      <c r="AD316" s="12" t="e">
        <f>VLOOKUP(A316,Sweden!F:J,5,FALSE)</f>
        <v>#N/A</v>
      </c>
      <c r="AE316" s="12" t="str">
        <f>VLOOKUP(A316,Switzerland!F:J,5,FALSE)</f>
        <v>X</v>
      </c>
      <c r="AF316" s="12" t="e">
        <f>VLOOKUP(A316,MSP!D:H,5,FALSE)</f>
        <v>#N/A</v>
      </c>
      <c r="AG316" s="12">
        <f t="shared" si="5"/>
        <v>1</v>
      </c>
    </row>
    <row r="317" spans="1:33" x14ac:dyDescent="0.25">
      <c r="A317" s="22" t="s">
        <v>432</v>
      </c>
      <c r="B317" s="12" t="e">
        <f>VLOOKUP(A317,Austria!F:J,5,FALSE)</f>
        <v>#N/A</v>
      </c>
      <c r="C317" s="12" t="e">
        <f>VLOOKUP(A317,Belgium!F:J,5,FALSE)</f>
        <v>#N/A</v>
      </c>
      <c r="D317" s="12" t="e">
        <f>VLOOKUP(A317,Bulgaria!F:J,5,FALSE)</f>
        <v>#N/A</v>
      </c>
      <c r="E317" s="12" t="e">
        <f>VLOOKUP(A317,Croatia!E:I,5,FALSE)</f>
        <v>#N/A</v>
      </c>
      <c r="F317" s="12" t="e">
        <f>VLOOKUP(A317,Cyprus!F:J,5,FALSE)</f>
        <v>#N/A</v>
      </c>
      <c r="G317" s="12" t="e">
        <v>#N/A</v>
      </c>
      <c r="H317" s="12" t="e">
        <f>VLOOKUP(A317,Denmark!E:I,5,FALSE)</f>
        <v>#N/A</v>
      </c>
      <c r="I317" s="12" t="e">
        <f>VLOOKUP(A317,Estonia!F:J,5,FALSE)</f>
        <v>#N/A</v>
      </c>
      <c r="J317" s="12" t="e">
        <f>VLOOKUP(A317,Finland!C:G,5,FALSE)</f>
        <v>#N/A</v>
      </c>
      <c r="K317" s="12" t="e">
        <f>VLOOKUP(A317,France!F:J,5,FALSE)</f>
        <v>#N/A</v>
      </c>
      <c r="L317" s="12" t="e">
        <f>VLOOKUP(A317,Germany!F:J,5,FALSE)</f>
        <v>#N/A</v>
      </c>
      <c r="M317" s="12" t="e">
        <f>VLOOKUP(A317,Greece!F:J,5,FALSE)</f>
        <v>#N/A</v>
      </c>
      <c r="N317" s="12" t="e">
        <f>VLOOKUP(A317,#REF!,5,FALSE)</f>
        <v>#REF!</v>
      </c>
      <c r="O317" s="12" t="e">
        <v>#N/A</v>
      </c>
      <c r="P317" s="12" t="e">
        <v>#N/A</v>
      </c>
      <c r="Q317" s="12" t="e">
        <f>VLOOKUP(A317,Ireland!F:J,5,FALSE)</f>
        <v>#N/A</v>
      </c>
      <c r="R317" s="12" t="e">
        <v>#N/A</v>
      </c>
      <c r="S317" s="12" t="e">
        <v>#N/A</v>
      </c>
      <c r="T317" s="12" t="e">
        <v>#N/A</v>
      </c>
      <c r="U317" s="12" t="e">
        <f>VLOOKUP(A317,Malta!E:I,5,FALSE)</f>
        <v>#N/A</v>
      </c>
      <c r="V317" s="12" t="e">
        <f>VLOOKUP(A317,Netherlands!F:J,5,FALSE)</f>
        <v>#N/A</v>
      </c>
      <c r="W317" s="12" t="e">
        <f>VLOOKUP(A317,Norway!F:J,5,FALSE)</f>
        <v>#N/A</v>
      </c>
      <c r="X317" s="12" t="e">
        <v>#N/A</v>
      </c>
      <c r="Y317" s="12" t="e">
        <f>VLOOKUP(A317,Poland!F:J,5,FALSE)</f>
        <v>#N/A</v>
      </c>
      <c r="Z317" s="12" t="e">
        <f>VLOOKUP(A317,Portugal!E:I,5,FALSE)</f>
        <v>#N/A</v>
      </c>
      <c r="AA317" s="12" t="e">
        <f>VLOOKUP(A317,Slovakia!F:J,5,FALSE)</f>
        <v>#N/A</v>
      </c>
      <c r="AB317" s="12" t="e">
        <f>VLOOKUP(A317,Slovenia!E:I,5,FALSE)</f>
        <v>#N/A</v>
      </c>
      <c r="AC317" s="12" t="e">
        <f>VLOOKUP(A317,Spain!F:J,5,FALSE)</f>
        <v>#N/A</v>
      </c>
      <c r="AD317" s="12" t="e">
        <f>VLOOKUP(A317,Sweden!F:J,5,FALSE)</f>
        <v>#N/A</v>
      </c>
      <c r="AE317" s="12" t="str">
        <f>VLOOKUP(A317,Switzerland!F:J,5,FALSE)</f>
        <v>X</v>
      </c>
      <c r="AF317" s="12" t="e">
        <f>VLOOKUP(A317,MSP!D:H,5,FALSE)</f>
        <v>#N/A</v>
      </c>
      <c r="AG317" s="12">
        <f t="shared" si="5"/>
        <v>1</v>
      </c>
    </row>
    <row r="318" spans="1:33" x14ac:dyDescent="0.25">
      <c r="A318" s="22" t="s">
        <v>433</v>
      </c>
      <c r="B318" s="12" t="e">
        <f>VLOOKUP(A318,Austria!F:J,5,FALSE)</f>
        <v>#N/A</v>
      </c>
      <c r="C318" s="12" t="e">
        <f>VLOOKUP(A318,Belgium!F:J,5,FALSE)</f>
        <v>#N/A</v>
      </c>
      <c r="D318" s="12" t="e">
        <f>VLOOKUP(A318,Bulgaria!F:J,5,FALSE)</f>
        <v>#N/A</v>
      </c>
      <c r="E318" s="12" t="e">
        <f>VLOOKUP(A318,Croatia!E:I,5,FALSE)</f>
        <v>#N/A</v>
      </c>
      <c r="F318" s="12" t="e">
        <f>VLOOKUP(A318,Cyprus!F:J,5,FALSE)</f>
        <v>#N/A</v>
      </c>
      <c r="G318" s="12" t="e">
        <v>#N/A</v>
      </c>
      <c r="H318" s="12" t="e">
        <f>VLOOKUP(A318,Denmark!E:I,5,FALSE)</f>
        <v>#N/A</v>
      </c>
      <c r="I318" s="12" t="e">
        <f>VLOOKUP(A318,Estonia!F:J,5,FALSE)</f>
        <v>#N/A</v>
      </c>
      <c r="J318" s="12" t="e">
        <f>VLOOKUP(A318,Finland!C:G,5,FALSE)</f>
        <v>#N/A</v>
      </c>
      <c r="K318" s="12" t="e">
        <f>VLOOKUP(A318,France!F:J,5,FALSE)</f>
        <v>#N/A</v>
      </c>
      <c r="L318" s="12" t="e">
        <f>VLOOKUP(A318,Germany!F:J,5,FALSE)</f>
        <v>#N/A</v>
      </c>
      <c r="M318" s="12" t="e">
        <f>VLOOKUP(A318,Greece!F:J,5,FALSE)</f>
        <v>#N/A</v>
      </c>
      <c r="N318" s="12" t="e">
        <f>VLOOKUP(A318,#REF!,5,FALSE)</f>
        <v>#REF!</v>
      </c>
      <c r="O318" s="12" t="e">
        <v>#N/A</v>
      </c>
      <c r="P318" s="12" t="e">
        <v>#N/A</v>
      </c>
      <c r="Q318" s="12" t="e">
        <f>VLOOKUP(A318,Ireland!F:J,5,FALSE)</f>
        <v>#N/A</v>
      </c>
      <c r="R318" s="12" t="e">
        <v>#N/A</v>
      </c>
      <c r="S318" s="12" t="e">
        <v>#N/A</v>
      </c>
      <c r="T318" s="12" t="e">
        <v>#N/A</v>
      </c>
      <c r="U318" s="12" t="e">
        <f>VLOOKUP(A318,Malta!E:I,5,FALSE)</f>
        <v>#N/A</v>
      </c>
      <c r="V318" s="12" t="e">
        <f>VLOOKUP(A318,Netherlands!F:J,5,FALSE)</f>
        <v>#N/A</v>
      </c>
      <c r="W318" s="12" t="e">
        <f>VLOOKUP(A318,Norway!F:J,5,FALSE)</f>
        <v>#N/A</v>
      </c>
      <c r="X318" s="12" t="e">
        <v>#N/A</v>
      </c>
      <c r="Y318" s="12" t="e">
        <f>VLOOKUP(A318,Poland!F:J,5,FALSE)</f>
        <v>#N/A</v>
      </c>
      <c r="Z318" s="12" t="e">
        <f>VLOOKUP(A318,Portugal!E:I,5,FALSE)</f>
        <v>#N/A</v>
      </c>
      <c r="AA318" s="12" t="e">
        <f>VLOOKUP(A318,Slovakia!F:J,5,FALSE)</f>
        <v>#N/A</v>
      </c>
      <c r="AB318" s="12" t="e">
        <f>VLOOKUP(A318,Slovenia!E:I,5,FALSE)</f>
        <v>#N/A</v>
      </c>
      <c r="AC318" s="12" t="e">
        <f>VLOOKUP(A318,Spain!F:J,5,FALSE)</f>
        <v>#N/A</v>
      </c>
      <c r="AD318" s="12" t="e">
        <f>VLOOKUP(A318,Sweden!F:J,5,FALSE)</f>
        <v>#N/A</v>
      </c>
      <c r="AE318" s="12" t="str">
        <f>VLOOKUP(A318,Switzerland!F:J,5,FALSE)</f>
        <v>X</v>
      </c>
      <c r="AF318" s="12" t="e">
        <f>VLOOKUP(A318,MSP!D:H,5,FALSE)</f>
        <v>#N/A</v>
      </c>
      <c r="AG318" s="12">
        <f t="shared" si="5"/>
        <v>1</v>
      </c>
    </row>
    <row r="319" spans="1:33" x14ac:dyDescent="0.25">
      <c r="A319" s="22" t="s">
        <v>434</v>
      </c>
      <c r="B319" s="12" t="e">
        <f>VLOOKUP(A319,Austria!F:J,5,FALSE)</f>
        <v>#N/A</v>
      </c>
      <c r="C319" s="12" t="e">
        <f>VLOOKUP(A319,Belgium!F:J,5,FALSE)</f>
        <v>#N/A</v>
      </c>
      <c r="D319" s="12" t="e">
        <f>VLOOKUP(A319,Bulgaria!F:J,5,FALSE)</f>
        <v>#N/A</v>
      </c>
      <c r="E319" s="12" t="e">
        <f>VLOOKUP(A319,Croatia!E:I,5,FALSE)</f>
        <v>#N/A</v>
      </c>
      <c r="F319" s="12" t="e">
        <f>VLOOKUP(A319,Cyprus!F:J,5,FALSE)</f>
        <v>#N/A</v>
      </c>
      <c r="G319" s="12" t="e">
        <v>#N/A</v>
      </c>
      <c r="H319" s="12" t="e">
        <f>VLOOKUP(A319,Denmark!E:I,5,FALSE)</f>
        <v>#N/A</v>
      </c>
      <c r="I319" s="12" t="e">
        <f>VLOOKUP(A319,Estonia!F:J,5,FALSE)</f>
        <v>#N/A</v>
      </c>
      <c r="J319" s="12" t="e">
        <f>VLOOKUP(A319,Finland!C:G,5,FALSE)</f>
        <v>#N/A</v>
      </c>
      <c r="K319" s="12" t="e">
        <f>VLOOKUP(A319,France!F:J,5,FALSE)</f>
        <v>#N/A</v>
      </c>
      <c r="L319" s="12" t="e">
        <f>VLOOKUP(A319,Germany!F:J,5,FALSE)</f>
        <v>#N/A</v>
      </c>
      <c r="M319" s="12" t="e">
        <f>VLOOKUP(A319,Greece!F:J,5,FALSE)</f>
        <v>#N/A</v>
      </c>
      <c r="N319" s="12" t="e">
        <f>VLOOKUP(A319,#REF!,5,FALSE)</f>
        <v>#REF!</v>
      </c>
      <c r="O319" s="12" t="e">
        <v>#N/A</v>
      </c>
      <c r="P319" s="12" t="e">
        <v>#N/A</v>
      </c>
      <c r="Q319" s="12" t="e">
        <f>VLOOKUP(A319,Ireland!F:J,5,FALSE)</f>
        <v>#N/A</v>
      </c>
      <c r="R319" s="12" t="e">
        <v>#N/A</v>
      </c>
      <c r="S319" s="12" t="e">
        <v>#N/A</v>
      </c>
      <c r="T319" s="12" t="e">
        <v>#N/A</v>
      </c>
      <c r="U319" s="12" t="e">
        <f>VLOOKUP(A319,Malta!E:I,5,FALSE)</f>
        <v>#N/A</v>
      </c>
      <c r="V319" s="12" t="e">
        <f>VLOOKUP(A319,Netherlands!F:J,5,FALSE)</f>
        <v>#N/A</v>
      </c>
      <c r="W319" s="12" t="e">
        <f>VLOOKUP(A319,Norway!F:J,5,FALSE)</f>
        <v>#N/A</v>
      </c>
      <c r="X319" s="12" t="e">
        <v>#N/A</v>
      </c>
      <c r="Y319" s="12" t="e">
        <f>VLOOKUP(A319,Poland!F:J,5,FALSE)</f>
        <v>#N/A</v>
      </c>
      <c r="Z319" s="12" t="e">
        <f>VLOOKUP(A319,Portugal!E:I,5,FALSE)</f>
        <v>#N/A</v>
      </c>
      <c r="AA319" s="12" t="e">
        <f>VLOOKUP(A319,Slovakia!F:J,5,FALSE)</f>
        <v>#N/A</v>
      </c>
      <c r="AB319" s="12" t="e">
        <f>VLOOKUP(A319,Slovenia!E:I,5,FALSE)</f>
        <v>#N/A</v>
      </c>
      <c r="AC319" s="12" t="e">
        <f>VLOOKUP(A319,Spain!F:J,5,FALSE)</f>
        <v>#N/A</v>
      </c>
      <c r="AD319" s="12" t="e">
        <f>VLOOKUP(A319,Sweden!F:J,5,FALSE)</f>
        <v>#N/A</v>
      </c>
      <c r="AE319" s="12" t="str">
        <f>VLOOKUP(A319,Switzerland!F:J,5,FALSE)</f>
        <v>X</v>
      </c>
      <c r="AF319" s="12" t="e">
        <f>VLOOKUP(A319,MSP!D:H,5,FALSE)</f>
        <v>#N/A</v>
      </c>
      <c r="AG319" s="12">
        <f t="shared" si="5"/>
        <v>1</v>
      </c>
    </row>
    <row r="320" spans="1:33" x14ac:dyDescent="0.25">
      <c r="A320" s="22" t="s">
        <v>435</v>
      </c>
      <c r="B320" s="12" t="e">
        <f>VLOOKUP(A320,Austria!F:J,5,FALSE)</f>
        <v>#N/A</v>
      </c>
      <c r="C320" s="12" t="e">
        <f>VLOOKUP(A320,Belgium!F:J,5,FALSE)</f>
        <v>#N/A</v>
      </c>
      <c r="D320" s="12" t="e">
        <f>VLOOKUP(A320,Bulgaria!F:J,5,FALSE)</f>
        <v>#N/A</v>
      </c>
      <c r="E320" s="12" t="e">
        <f>VLOOKUP(A320,Croatia!E:I,5,FALSE)</f>
        <v>#N/A</v>
      </c>
      <c r="F320" s="12" t="e">
        <f>VLOOKUP(A320,Cyprus!F:J,5,FALSE)</f>
        <v>#N/A</v>
      </c>
      <c r="G320" s="12" t="e">
        <v>#N/A</v>
      </c>
      <c r="H320" s="12" t="e">
        <f>VLOOKUP(A320,Denmark!E:I,5,FALSE)</f>
        <v>#N/A</v>
      </c>
      <c r="I320" s="12" t="e">
        <f>VLOOKUP(A320,Estonia!F:J,5,FALSE)</f>
        <v>#N/A</v>
      </c>
      <c r="J320" s="12" t="e">
        <f>VLOOKUP(A320,Finland!C:G,5,FALSE)</f>
        <v>#N/A</v>
      </c>
      <c r="K320" s="12" t="e">
        <f>VLOOKUP(A320,France!F:J,5,FALSE)</f>
        <v>#N/A</v>
      </c>
      <c r="L320" s="12" t="e">
        <f>VLOOKUP(A320,Germany!F:J,5,FALSE)</f>
        <v>#N/A</v>
      </c>
      <c r="M320" s="12" t="e">
        <f>VLOOKUP(A320,Greece!F:J,5,FALSE)</f>
        <v>#N/A</v>
      </c>
      <c r="N320" s="12" t="e">
        <f>VLOOKUP(A320,#REF!,5,FALSE)</f>
        <v>#REF!</v>
      </c>
      <c r="O320" s="12" t="e">
        <v>#N/A</v>
      </c>
      <c r="P320" s="12" t="e">
        <v>#N/A</v>
      </c>
      <c r="Q320" s="12" t="e">
        <f>VLOOKUP(A320,Ireland!F:J,5,FALSE)</f>
        <v>#N/A</v>
      </c>
      <c r="R320" s="12" t="e">
        <v>#N/A</v>
      </c>
      <c r="S320" s="12" t="e">
        <v>#N/A</v>
      </c>
      <c r="T320" s="12" t="e">
        <v>#N/A</v>
      </c>
      <c r="U320" s="12" t="e">
        <f>VLOOKUP(A320,Malta!E:I,5,FALSE)</f>
        <v>#N/A</v>
      </c>
      <c r="V320" s="12" t="e">
        <f>VLOOKUP(A320,Netherlands!F:J,5,FALSE)</f>
        <v>#N/A</v>
      </c>
      <c r="W320" s="12" t="e">
        <f>VLOOKUP(A320,Norway!F:J,5,FALSE)</f>
        <v>#N/A</v>
      </c>
      <c r="X320" s="12" t="e">
        <v>#N/A</v>
      </c>
      <c r="Y320" s="12" t="e">
        <f>VLOOKUP(A320,Poland!F:J,5,FALSE)</f>
        <v>#N/A</v>
      </c>
      <c r="Z320" s="12" t="e">
        <f>VLOOKUP(A320,Portugal!E:I,5,FALSE)</f>
        <v>#N/A</v>
      </c>
      <c r="AA320" s="12" t="e">
        <f>VLOOKUP(A320,Slovakia!F:J,5,FALSE)</f>
        <v>#N/A</v>
      </c>
      <c r="AB320" s="12" t="e">
        <f>VLOOKUP(A320,Slovenia!E:I,5,FALSE)</f>
        <v>#N/A</v>
      </c>
      <c r="AC320" s="12" t="e">
        <f>VLOOKUP(A320,Spain!F:J,5,FALSE)</f>
        <v>#N/A</v>
      </c>
      <c r="AD320" s="12" t="e">
        <f>VLOOKUP(A320,Sweden!F:J,5,FALSE)</f>
        <v>#N/A</v>
      </c>
      <c r="AE320" s="12" t="str">
        <f>VLOOKUP(A320,Switzerland!F:J,5,FALSE)</f>
        <v>X</v>
      </c>
      <c r="AF320" s="12" t="e">
        <f>VLOOKUP(A320,MSP!D:H,5,FALSE)</f>
        <v>#N/A</v>
      </c>
      <c r="AG320" s="12">
        <f t="shared" si="5"/>
        <v>1</v>
      </c>
    </row>
    <row r="321" spans="1:33" x14ac:dyDescent="0.25">
      <c r="A321" s="22" t="s">
        <v>436</v>
      </c>
      <c r="B321" s="12" t="e">
        <f>VLOOKUP(A321,Austria!F:J,5,FALSE)</f>
        <v>#N/A</v>
      </c>
      <c r="C321" s="12" t="e">
        <f>VLOOKUP(A321,Belgium!F:J,5,FALSE)</f>
        <v>#N/A</v>
      </c>
      <c r="D321" s="12" t="e">
        <f>VLOOKUP(A321,Bulgaria!F:J,5,FALSE)</f>
        <v>#N/A</v>
      </c>
      <c r="E321" s="12" t="e">
        <f>VLOOKUP(A321,Croatia!E:I,5,FALSE)</f>
        <v>#N/A</v>
      </c>
      <c r="F321" s="12" t="e">
        <f>VLOOKUP(A321,Cyprus!F:J,5,FALSE)</f>
        <v>#N/A</v>
      </c>
      <c r="G321" s="12" t="e">
        <v>#N/A</v>
      </c>
      <c r="H321" s="12" t="e">
        <f>VLOOKUP(A321,Denmark!E:I,5,FALSE)</f>
        <v>#N/A</v>
      </c>
      <c r="I321" s="12" t="e">
        <f>VLOOKUP(A321,Estonia!F:J,5,FALSE)</f>
        <v>#N/A</v>
      </c>
      <c r="J321" s="12" t="e">
        <f>VLOOKUP(A321,Finland!C:G,5,FALSE)</f>
        <v>#N/A</v>
      </c>
      <c r="K321" s="12" t="e">
        <f>VLOOKUP(A321,France!F:J,5,FALSE)</f>
        <v>#N/A</v>
      </c>
      <c r="L321" s="12" t="e">
        <f>VLOOKUP(A321,Germany!F:J,5,FALSE)</f>
        <v>#N/A</v>
      </c>
      <c r="M321" s="12" t="e">
        <f>VLOOKUP(A321,Greece!F:J,5,FALSE)</f>
        <v>#N/A</v>
      </c>
      <c r="N321" s="12" t="e">
        <f>VLOOKUP(A321,#REF!,5,FALSE)</f>
        <v>#REF!</v>
      </c>
      <c r="O321" s="12" t="e">
        <v>#N/A</v>
      </c>
      <c r="P321" s="12" t="e">
        <v>#N/A</v>
      </c>
      <c r="Q321" s="12" t="e">
        <f>VLOOKUP(A321,Ireland!F:J,5,FALSE)</f>
        <v>#N/A</v>
      </c>
      <c r="R321" s="12" t="e">
        <v>#N/A</v>
      </c>
      <c r="S321" s="12" t="e">
        <v>#N/A</v>
      </c>
      <c r="T321" s="12" t="e">
        <v>#N/A</v>
      </c>
      <c r="U321" s="12" t="e">
        <f>VLOOKUP(A321,Malta!E:I,5,FALSE)</f>
        <v>#N/A</v>
      </c>
      <c r="V321" s="12" t="e">
        <f>VLOOKUP(A321,Netherlands!F:J,5,FALSE)</f>
        <v>#N/A</v>
      </c>
      <c r="W321" s="12" t="e">
        <f>VLOOKUP(A321,Norway!F:J,5,FALSE)</f>
        <v>#N/A</v>
      </c>
      <c r="X321" s="12" t="e">
        <v>#N/A</v>
      </c>
      <c r="Y321" s="12" t="e">
        <f>VLOOKUP(A321,Poland!F:J,5,FALSE)</f>
        <v>#N/A</v>
      </c>
      <c r="Z321" s="12" t="e">
        <f>VLOOKUP(A321,Portugal!E:I,5,FALSE)</f>
        <v>#N/A</v>
      </c>
      <c r="AA321" s="12" t="e">
        <f>VLOOKUP(A321,Slovakia!F:J,5,FALSE)</f>
        <v>#N/A</v>
      </c>
      <c r="AB321" s="12" t="e">
        <f>VLOOKUP(A321,Slovenia!E:I,5,FALSE)</f>
        <v>#N/A</v>
      </c>
      <c r="AC321" s="12" t="e">
        <f>VLOOKUP(A321,Spain!F:J,5,FALSE)</f>
        <v>#N/A</v>
      </c>
      <c r="AD321" s="12" t="e">
        <f>VLOOKUP(A321,Sweden!F:J,5,FALSE)</f>
        <v>#N/A</v>
      </c>
      <c r="AE321" s="12" t="str">
        <f>VLOOKUP(A321,Switzerland!F:J,5,FALSE)</f>
        <v>X</v>
      </c>
      <c r="AF321" s="12" t="e">
        <f>VLOOKUP(A321,MSP!D:H,5,FALSE)</f>
        <v>#N/A</v>
      </c>
      <c r="AG321" s="12">
        <f t="shared" si="5"/>
        <v>1</v>
      </c>
    </row>
    <row r="322" spans="1:33" x14ac:dyDescent="0.25">
      <c r="A322" s="14" t="s">
        <v>441</v>
      </c>
      <c r="B322" s="12" t="str">
        <f>VLOOKUP(A322,Austria!F:J,5,FALSE)</f>
        <v>X</v>
      </c>
      <c r="C322" s="12" t="e">
        <f>VLOOKUP(A322,Belgium!F:J,5,FALSE)</f>
        <v>#N/A</v>
      </c>
      <c r="D322" s="12" t="e">
        <f>VLOOKUP(A322,Bulgaria!F:J,5,FALSE)</f>
        <v>#N/A</v>
      </c>
      <c r="E322" s="12" t="e">
        <f>VLOOKUP(A322,Croatia!E:I,5,FALSE)</f>
        <v>#N/A</v>
      </c>
      <c r="F322" s="12" t="e">
        <f>VLOOKUP(A322,Cyprus!F:J,5,FALSE)</f>
        <v>#N/A</v>
      </c>
      <c r="G322" s="12" t="e">
        <v>#N/A</v>
      </c>
      <c r="H322" s="12" t="e">
        <f>VLOOKUP(A322,Denmark!E:I,5,FALSE)</f>
        <v>#N/A</v>
      </c>
      <c r="I322" s="12" t="e">
        <f>VLOOKUP(A322,Estonia!F:J,5,FALSE)</f>
        <v>#N/A</v>
      </c>
      <c r="J322" s="12" t="e">
        <f>VLOOKUP(A322,Finland!C:G,5,FALSE)</f>
        <v>#N/A</v>
      </c>
      <c r="K322" s="12" t="e">
        <f>VLOOKUP(A322,France!F:J,5,FALSE)</f>
        <v>#N/A</v>
      </c>
      <c r="L322" s="12" t="e">
        <f>VLOOKUP(A322,Germany!F:J,5,FALSE)</f>
        <v>#N/A</v>
      </c>
      <c r="M322" s="12" t="e">
        <f>VLOOKUP(A322,Greece!F:J,5,FALSE)</f>
        <v>#N/A</v>
      </c>
      <c r="N322" s="12" t="e">
        <f>VLOOKUP(A322,#REF!,5,FALSE)</f>
        <v>#REF!</v>
      </c>
      <c r="O322" s="12" t="e">
        <v>#N/A</v>
      </c>
      <c r="P322" s="12" t="e">
        <v>#N/A</v>
      </c>
      <c r="Q322" s="12" t="e">
        <f>VLOOKUP(A322,Ireland!F:J,5,FALSE)</f>
        <v>#N/A</v>
      </c>
      <c r="R322" s="12" t="e">
        <v>#N/A</v>
      </c>
      <c r="S322" s="12" t="e">
        <v>#N/A</v>
      </c>
      <c r="T322" s="12" t="e">
        <v>#N/A</v>
      </c>
      <c r="U322" s="12" t="e">
        <f>VLOOKUP(A322,Malta!E:I,5,FALSE)</f>
        <v>#N/A</v>
      </c>
      <c r="V322" s="12" t="e">
        <f>VLOOKUP(A322,Netherlands!F:J,5,FALSE)</f>
        <v>#N/A</v>
      </c>
      <c r="W322" s="12" t="e">
        <f>VLOOKUP(A322,Norway!F:J,5,FALSE)</f>
        <v>#N/A</v>
      </c>
      <c r="X322" s="12" t="e">
        <v>#N/A</v>
      </c>
      <c r="Y322" s="12" t="e">
        <f>VLOOKUP(A322,Poland!F:J,5,FALSE)</f>
        <v>#N/A</v>
      </c>
      <c r="Z322" s="12" t="e">
        <f>VLOOKUP(A322,Portugal!E:I,5,FALSE)</f>
        <v>#N/A</v>
      </c>
      <c r="AA322" s="12" t="e">
        <f>VLOOKUP(A322,Slovakia!F:J,5,FALSE)</f>
        <v>#N/A</v>
      </c>
      <c r="AB322" s="12" t="e">
        <f>VLOOKUP(A322,Slovenia!E:I,5,FALSE)</f>
        <v>#N/A</v>
      </c>
      <c r="AC322" s="12" t="e">
        <f>VLOOKUP(A322,Spain!F:J,5,FALSE)</f>
        <v>#N/A</v>
      </c>
      <c r="AD322" s="12" t="e">
        <f>VLOOKUP(A322,Sweden!F:J,5,FALSE)</f>
        <v>#N/A</v>
      </c>
      <c r="AE322" s="12" t="e">
        <f>VLOOKUP(A322,Switzerland!F:J,5,FALSE)</f>
        <v>#N/A</v>
      </c>
      <c r="AF322" s="12" t="e">
        <f>VLOOKUP(A322,MSP!D:H,5,FALSE)</f>
        <v>#N/A</v>
      </c>
      <c r="AG322" s="12">
        <f t="shared" si="5"/>
        <v>1</v>
      </c>
    </row>
    <row r="323" spans="1:33" x14ac:dyDescent="0.25">
      <c r="A323" s="14" t="s">
        <v>442</v>
      </c>
      <c r="B323" s="12" t="str">
        <f>VLOOKUP(A323,Austria!F:J,5,FALSE)</f>
        <v>X</v>
      </c>
      <c r="C323" s="12" t="e">
        <f>VLOOKUP(A323,Belgium!F:J,5,FALSE)</f>
        <v>#N/A</v>
      </c>
      <c r="D323" s="12" t="e">
        <f>VLOOKUP(A323,Bulgaria!F:J,5,FALSE)</f>
        <v>#N/A</v>
      </c>
      <c r="E323" s="12" t="e">
        <f>VLOOKUP(A323,Croatia!E:I,5,FALSE)</f>
        <v>#N/A</v>
      </c>
      <c r="F323" s="12" t="e">
        <f>VLOOKUP(A323,Cyprus!F:J,5,FALSE)</f>
        <v>#N/A</v>
      </c>
      <c r="G323" s="12" t="e">
        <v>#N/A</v>
      </c>
      <c r="H323" s="12" t="e">
        <f>VLOOKUP(A323,Denmark!E:I,5,FALSE)</f>
        <v>#N/A</v>
      </c>
      <c r="I323" s="12" t="e">
        <f>VLOOKUP(A323,Estonia!F:J,5,FALSE)</f>
        <v>#N/A</v>
      </c>
      <c r="J323" s="12" t="e">
        <f>VLOOKUP(A323,Finland!C:G,5,FALSE)</f>
        <v>#N/A</v>
      </c>
      <c r="K323" s="12" t="e">
        <f>VLOOKUP(A323,France!F:J,5,FALSE)</f>
        <v>#N/A</v>
      </c>
      <c r="L323" s="12" t="e">
        <f>VLOOKUP(A323,Germany!F:J,5,FALSE)</f>
        <v>#N/A</v>
      </c>
      <c r="M323" s="12" t="e">
        <f>VLOOKUP(A323,Greece!F:J,5,FALSE)</f>
        <v>#N/A</v>
      </c>
      <c r="N323" s="12" t="e">
        <f>VLOOKUP(A323,#REF!,5,FALSE)</f>
        <v>#REF!</v>
      </c>
      <c r="O323" s="12" t="e">
        <v>#N/A</v>
      </c>
      <c r="P323" s="12" t="e">
        <v>#N/A</v>
      </c>
      <c r="Q323" s="12" t="e">
        <f>VLOOKUP(A323,Ireland!F:J,5,FALSE)</f>
        <v>#N/A</v>
      </c>
      <c r="R323" s="12" t="e">
        <v>#N/A</v>
      </c>
      <c r="S323" s="12" t="e">
        <v>#N/A</v>
      </c>
      <c r="T323" s="12" t="e">
        <v>#N/A</v>
      </c>
      <c r="U323" s="12" t="e">
        <f>VLOOKUP(A323,Malta!E:I,5,FALSE)</f>
        <v>#N/A</v>
      </c>
      <c r="V323" s="12" t="e">
        <f>VLOOKUP(A323,Netherlands!F:J,5,FALSE)</f>
        <v>#N/A</v>
      </c>
      <c r="W323" s="12" t="e">
        <f>VLOOKUP(A323,Norway!F:J,5,FALSE)</f>
        <v>#N/A</v>
      </c>
      <c r="X323" s="12" t="e">
        <v>#N/A</v>
      </c>
      <c r="Y323" s="12" t="e">
        <f>VLOOKUP(A323,Poland!F:J,5,FALSE)</f>
        <v>#N/A</v>
      </c>
      <c r="Z323" s="12" t="e">
        <f>VLOOKUP(A323,Portugal!E:I,5,FALSE)</f>
        <v>#N/A</v>
      </c>
      <c r="AA323" s="12" t="e">
        <f>VLOOKUP(A323,Slovakia!F:J,5,FALSE)</f>
        <v>#N/A</v>
      </c>
      <c r="AB323" s="12" t="e">
        <f>VLOOKUP(A323,Slovenia!E:I,5,FALSE)</f>
        <v>#N/A</v>
      </c>
      <c r="AC323" s="12" t="e">
        <f>VLOOKUP(A323,Spain!F:J,5,FALSE)</f>
        <v>#N/A</v>
      </c>
      <c r="AD323" s="12" t="e">
        <f>VLOOKUP(A323,Sweden!F:J,5,FALSE)</f>
        <v>#N/A</v>
      </c>
      <c r="AE323" s="12" t="e">
        <f>VLOOKUP(A323,Switzerland!F:J,5,FALSE)</f>
        <v>#N/A</v>
      </c>
      <c r="AF323" s="12" t="e">
        <f>VLOOKUP(A323,MSP!D:H,5,FALSE)</f>
        <v>#N/A</v>
      </c>
      <c r="AG323" s="12">
        <f t="shared" si="5"/>
        <v>1</v>
      </c>
    </row>
    <row r="324" spans="1:33" x14ac:dyDescent="0.25">
      <c r="A324" s="14" t="s">
        <v>443</v>
      </c>
      <c r="B324" s="12" t="str">
        <f>VLOOKUP(A324,Austria!F:J,5,FALSE)</f>
        <v>X</v>
      </c>
      <c r="C324" s="12" t="e">
        <f>VLOOKUP(A324,Belgium!F:J,5,FALSE)</f>
        <v>#N/A</v>
      </c>
      <c r="D324" s="12" t="e">
        <f>VLOOKUP(A324,Bulgaria!F:J,5,FALSE)</f>
        <v>#N/A</v>
      </c>
      <c r="E324" s="12" t="e">
        <f>VLOOKUP(A324,Croatia!E:I,5,FALSE)</f>
        <v>#N/A</v>
      </c>
      <c r="F324" s="12" t="e">
        <f>VLOOKUP(A324,Cyprus!F:J,5,FALSE)</f>
        <v>#N/A</v>
      </c>
      <c r="G324" s="12" t="e">
        <v>#N/A</v>
      </c>
      <c r="H324" s="12" t="e">
        <f>VLOOKUP(A324,Denmark!E:I,5,FALSE)</f>
        <v>#N/A</v>
      </c>
      <c r="I324" s="12" t="e">
        <f>VLOOKUP(A324,Estonia!F:J,5,FALSE)</f>
        <v>#N/A</v>
      </c>
      <c r="J324" s="12" t="e">
        <f>VLOOKUP(A324,Finland!C:G,5,FALSE)</f>
        <v>#N/A</v>
      </c>
      <c r="K324" s="12" t="e">
        <f>VLOOKUP(A324,France!F:J,5,FALSE)</f>
        <v>#N/A</v>
      </c>
      <c r="L324" s="12" t="e">
        <f>VLOOKUP(A324,Germany!F:J,5,FALSE)</f>
        <v>#N/A</v>
      </c>
      <c r="M324" s="12" t="e">
        <f>VLOOKUP(A324,Greece!F:J,5,FALSE)</f>
        <v>#N/A</v>
      </c>
      <c r="N324" s="12" t="e">
        <f>VLOOKUP(A324,#REF!,5,FALSE)</f>
        <v>#REF!</v>
      </c>
      <c r="O324" s="12" t="e">
        <v>#N/A</v>
      </c>
      <c r="P324" s="12" t="e">
        <v>#N/A</v>
      </c>
      <c r="Q324" s="12" t="e">
        <f>VLOOKUP(A324,Ireland!F:J,5,FALSE)</f>
        <v>#N/A</v>
      </c>
      <c r="R324" s="12" t="e">
        <v>#N/A</v>
      </c>
      <c r="S324" s="12" t="e">
        <v>#N/A</v>
      </c>
      <c r="T324" s="12" t="e">
        <v>#N/A</v>
      </c>
      <c r="U324" s="12" t="e">
        <f>VLOOKUP(A324,Malta!E:I,5,FALSE)</f>
        <v>#N/A</v>
      </c>
      <c r="V324" s="12" t="e">
        <f>VLOOKUP(A324,Netherlands!F:J,5,FALSE)</f>
        <v>#N/A</v>
      </c>
      <c r="W324" s="12" t="e">
        <f>VLOOKUP(A324,Norway!F:J,5,FALSE)</f>
        <v>#N/A</v>
      </c>
      <c r="X324" s="12" t="e">
        <v>#N/A</v>
      </c>
      <c r="Y324" s="12" t="e">
        <f>VLOOKUP(A324,Poland!F:J,5,FALSE)</f>
        <v>#N/A</v>
      </c>
      <c r="Z324" s="12" t="e">
        <f>VLOOKUP(A324,Portugal!E:I,5,FALSE)</f>
        <v>#N/A</v>
      </c>
      <c r="AA324" s="12" t="e">
        <f>VLOOKUP(A324,Slovakia!F:J,5,FALSE)</f>
        <v>#N/A</v>
      </c>
      <c r="AB324" s="12" t="e">
        <f>VLOOKUP(A324,Slovenia!E:I,5,FALSE)</f>
        <v>#N/A</v>
      </c>
      <c r="AC324" s="12" t="e">
        <f>VLOOKUP(A324,Spain!F:J,5,FALSE)</f>
        <v>#N/A</v>
      </c>
      <c r="AD324" s="12" t="e">
        <f>VLOOKUP(A324,Sweden!F:J,5,FALSE)</f>
        <v>#N/A</v>
      </c>
      <c r="AE324" s="12" t="e">
        <f>VLOOKUP(A324,Switzerland!F:J,5,FALSE)</f>
        <v>#N/A</v>
      </c>
      <c r="AF324" s="12" t="e">
        <f>VLOOKUP(A324,MSP!D:H,5,FALSE)</f>
        <v>#N/A</v>
      </c>
      <c r="AG324" s="12">
        <f t="shared" si="5"/>
        <v>1</v>
      </c>
    </row>
    <row r="325" spans="1:33" x14ac:dyDescent="0.25">
      <c r="A325" s="14" t="s">
        <v>444</v>
      </c>
      <c r="B325" s="12" t="str">
        <f>VLOOKUP(A325,Austria!F:J,5,FALSE)</f>
        <v>X</v>
      </c>
      <c r="C325" s="12" t="e">
        <f>VLOOKUP(A325,Belgium!F:J,5,FALSE)</f>
        <v>#N/A</v>
      </c>
      <c r="D325" s="12" t="e">
        <f>VLOOKUP(A325,Bulgaria!F:J,5,FALSE)</f>
        <v>#N/A</v>
      </c>
      <c r="E325" s="12" t="e">
        <f>VLOOKUP(A325,Croatia!E:I,5,FALSE)</f>
        <v>#N/A</v>
      </c>
      <c r="F325" s="12" t="e">
        <f>VLOOKUP(A325,Cyprus!F:J,5,FALSE)</f>
        <v>#N/A</v>
      </c>
      <c r="G325" s="12" t="e">
        <v>#N/A</v>
      </c>
      <c r="H325" s="12" t="e">
        <f>VLOOKUP(A325,Denmark!E:I,5,FALSE)</f>
        <v>#N/A</v>
      </c>
      <c r="I325" s="12" t="e">
        <f>VLOOKUP(A325,Estonia!F:J,5,FALSE)</f>
        <v>#N/A</v>
      </c>
      <c r="J325" s="12" t="e">
        <f>VLOOKUP(A325,Finland!C:G,5,FALSE)</f>
        <v>#N/A</v>
      </c>
      <c r="K325" s="12" t="e">
        <f>VLOOKUP(A325,France!F:J,5,FALSE)</f>
        <v>#N/A</v>
      </c>
      <c r="L325" s="12" t="e">
        <f>VLOOKUP(A325,Germany!F:J,5,FALSE)</f>
        <v>#N/A</v>
      </c>
      <c r="M325" s="12" t="e">
        <f>VLOOKUP(A325,Greece!F:J,5,FALSE)</f>
        <v>#N/A</v>
      </c>
      <c r="N325" s="12" t="e">
        <f>VLOOKUP(A325,#REF!,5,FALSE)</f>
        <v>#REF!</v>
      </c>
      <c r="O325" s="12" t="e">
        <v>#N/A</v>
      </c>
      <c r="P325" s="12" t="e">
        <v>#N/A</v>
      </c>
      <c r="Q325" s="12" t="e">
        <f>VLOOKUP(A325,Ireland!F:J,5,FALSE)</f>
        <v>#N/A</v>
      </c>
      <c r="R325" s="12" t="e">
        <v>#N/A</v>
      </c>
      <c r="S325" s="12" t="e">
        <v>#N/A</v>
      </c>
      <c r="T325" s="12" t="e">
        <v>#N/A</v>
      </c>
      <c r="U325" s="12" t="e">
        <f>VLOOKUP(A325,Malta!E:I,5,FALSE)</f>
        <v>#N/A</v>
      </c>
      <c r="V325" s="12" t="e">
        <f>VLOOKUP(A325,Netherlands!F:J,5,FALSE)</f>
        <v>#N/A</v>
      </c>
      <c r="W325" s="12" t="e">
        <f>VLOOKUP(A325,Norway!F:J,5,FALSE)</f>
        <v>#N/A</v>
      </c>
      <c r="X325" s="12" t="e">
        <v>#N/A</v>
      </c>
      <c r="Y325" s="12" t="e">
        <f>VLOOKUP(A325,Poland!F:J,5,FALSE)</f>
        <v>#N/A</v>
      </c>
      <c r="Z325" s="12" t="e">
        <f>VLOOKUP(A325,Portugal!E:I,5,FALSE)</f>
        <v>#N/A</v>
      </c>
      <c r="AA325" s="12" t="e">
        <f>VLOOKUP(A325,Slovakia!F:J,5,FALSE)</f>
        <v>#N/A</v>
      </c>
      <c r="AB325" s="12" t="e">
        <f>VLOOKUP(A325,Slovenia!E:I,5,FALSE)</f>
        <v>#N/A</v>
      </c>
      <c r="AC325" s="12" t="e">
        <f>VLOOKUP(A325,Spain!F:J,5,FALSE)</f>
        <v>#N/A</v>
      </c>
      <c r="AD325" s="12" t="e">
        <f>VLOOKUP(A325,Sweden!F:J,5,FALSE)</f>
        <v>#N/A</v>
      </c>
      <c r="AE325" s="12" t="e">
        <f>VLOOKUP(A325,Switzerland!F:J,5,FALSE)</f>
        <v>#N/A</v>
      </c>
      <c r="AF325" s="12" t="e">
        <f>VLOOKUP(A325,MSP!D:H,5,FALSE)</f>
        <v>#N/A</v>
      </c>
      <c r="AG325" s="12">
        <f t="shared" si="5"/>
        <v>1</v>
      </c>
    </row>
    <row r="326" spans="1:33" x14ac:dyDescent="0.25">
      <c r="A326" s="14" t="s">
        <v>445</v>
      </c>
      <c r="B326" s="12" t="str">
        <f>VLOOKUP(A326,Austria!F:J,5,FALSE)</f>
        <v>X</v>
      </c>
      <c r="C326" s="12" t="e">
        <f>VLOOKUP(A326,Belgium!F:J,5,FALSE)</f>
        <v>#N/A</v>
      </c>
      <c r="D326" s="12" t="e">
        <f>VLOOKUP(A326,Bulgaria!F:J,5,FALSE)</f>
        <v>#N/A</v>
      </c>
      <c r="E326" s="12" t="e">
        <f>VLOOKUP(A326,Croatia!E:I,5,FALSE)</f>
        <v>#N/A</v>
      </c>
      <c r="F326" s="12" t="e">
        <f>VLOOKUP(A326,Cyprus!F:J,5,FALSE)</f>
        <v>#N/A</v>
      </c>
      <c r="G326" s="12" t="e">
        <v>#N/A</v>
      </c>
      <c r="H326" s="12" t="e">
        <f>VLOOKUP(A326,Denmark!E:I,5,FALSE)</f>
        <v>#N/A</v>
      </c>
      <c r="I326" s="12" t="e">
        <f>VLOOKUP(A326,Estonia!F:J,5,FALSE)</f>
        <v>#N/A</v>
      </c>
      <c r="J326" s="12" t="e">
        <f>VLOOKUP(A326,Finland!C:G,5,FALSE)</f>
        <v>#N/A</v>
      </c>
      <c r="K326" s="12" t="e">
        <f>VLOOKUP(A326,France!F:J,5,FALSE)</f>
        <v>#N/A</v>
      </c>
      <c r="L326" s="12" t="e">
        <f>VLOOKUP(A326,Germany!F:J,5,FALSE)</f>
        <v>#N/A</v>
      </c>
      <c r="M326" s="12" t="e">
        <f>VLOOKUP(A326,Greece!F:J,5,FALSE)</f>
        <v>#N/A</v>
      </c>
      <c r="N326" s="12" t="e">
        <f>VLOOKUP(A326,#REF!,5,FALSE)</f>
        <v>#REF!</v>
      </c>
      <c r="O326" s="12" t="e">
        <v>#N/A</v>
      </c>
      <c r="P326" s="12" t="e">
        <v>#N/A</v>
      </c>
      <c r="Q326" s="12" t="e">
        <f>VLOOKUP(A326,Ireland!F:J,5,FALSE)</f>
        <v>#N/A</v>
      </c>
      <c r="R326" s="12" t="e">
        <v>#N/A</v>
      </c>
      <c r="S326" s="12" t="e">
        <v>#N/A</v>
      </c>
      <c r="T326" s="12" t="e">
        <v>#N/A</v>
      </c>
      <c r="U326" s="12" t="e">
        <f>VLOOKUP(A326,Malta!E:I,5,FALSE)</f>
        <v>#N/A</v>
      </c>
      <c r="V326" s="12" t="e">
        <f>VLOOKUP(A326,Netherlands!F:J,5,FALSE)</f>
        <v>#N/A</v>
      </c>
      <c r="W326" s="12" t="e">
        <f>VLOOKUP(A326,Norway!F:J,5,FALSE)</f>
        <v>#N/A</v>
      </c>
      <c r="X326" s="12" t="e">
        <v>#N/A</v>
      </c>
      <c r="Y326" s="12" t="e">
        <f>VLOOKUP(A326,Poland!F:J,5,FALSE)</f>
        <v>#N/A</v>
      </c>
      <c r="Z326" s="12" t="e">
        <f>VLOOKUP(A326,Portugal!E:I,5,FALSE)</f>
        <v>#N/A</v>
      </c>
      <c r="AA326" s="12" t="e">
        <f>VLOOKUP(A326,Slovakia!F:J,5,FALSE)</f>
        <v>#N/A</v>
      </c>
      <c r="AB326" s="12" t="e">
        <f>VLOOKUP(A326,Slovenia!E:I,5,FALSE)</f>
        <v>#N/A</v>
      </c>
      <c r="AC326" s="12" t="e">
        <f>VLOOKUP(A326,Spain!F:J,5,FALSE)</f>
        <v>#N/A</v>
      </c>
      <c r="AD326" s="12" t="e">
        <f>VLOOKUP(A326,Sweden!F:J,5,FALSE)</f>
        <v>#N/A</v>
      </c>
      <c r="AE326" s="12" t="e">
        <f>VLOOKUP(A326,Switzerland!F:J,5,FALSE)</f>
        <v>#N/A</v>
      </c>
      <c r="AF326" s="12" t="e">
        <f>VLOOKUP(A326,MSP!D:H,5,FALSE)</f>
        <v>#N/A</v>
      </c>
      <c r="AG326" s="12">
        <f t="shared" si="5"/>
        <v>1</v>
      </c>
    </row>
    <row r="327" spans="1:33" x14ac:dyDescent="0.25">
      <c r="A327" s="22" t="s">
        <v>447</v>
      </c>
      <c r="B327" s="12" t="e">
        <f>VLOOKUP(A327,Austria!F:J,5,FALSE)</f>
        <v>#N/A</v>
      </c>
      <c r="C327" s="12" t="e">
        <f>VLOOKUP(A327,Belgium!F:J,5,FALSE)</f>
        <v>#N/A</v>
      </c>
      <c r="D327" s="12" t="e">
        <f>VLOOKUP(A327,Bulgaria!F:J,5,FALSE)</f>
        <v>#N/A</v>
      </c>
      <c r="E327" s="12" t="e">
        <f>VLOOKUP(A327,Croatia!E:I,5,FALSE)</f>
        <v>#N/A</v>
      </c>
      <c r="F327" s="12" t="e">
        <f>VLOOKUP(A327,Cyprus!F:J,5,FALSE)</f>
        <v>#N/A</v>
      </c>
      <c r="G327" s="12" t="e">
        <v>#N/A</v>
      </c>
      <c r="H327" s="12" t="e">
        <f>VLOOKUP(A327,Denmark!E:I,5,FALSE)</f>
        <v>#N/A</v>
      </c>
      <c r="I327" s="12" t="e">
        <f>VLOOKUP(A327,Estonia!F:J,5,FALSE)</f>
        <v>#N/A</v>
      </c>
      <c r="J327" s="12" t="e">
        <f>VLOOKUP(A327,Finland!C:G,5,FALSE)</f>
        <v>#N/A</v>
      </c>
      <c r="K327" s="12" t="e">
        <f>VLOOKUP(A327,France!F:J,5,FALSE)</f>
        <v>#N/A</v>
      </c>
      <c r="L327" s="12" t="e">
        <f>VLOOKUP(A327,Germany!F:J,5,FALSE)</f>
        <v>#N/A</v>
      </c>
      <c r="M327" s="12" t="e">
        <f>VLOOKUP(A327,Greece!F:J,5,FALSE)</f>
        <v>#N/A</v>
      </c>
      <c r="N327" s="12" t="e">
        <f>VLOOKUP(A327,#REF!,5,FALSE)</f>
        <v>#REF!</v>
      </c>
      <c r="O327" s="12" t="e">
        <v>#N/A</v>
      </c>
      <c r="P327" s="12" t="e">
        <v>#N/A</v>
      </c>
      <c r="Q327" s="12" t="e">
        <f>VLOOKUP(A327,Ireland!F:J,5,FALSE)</f>
        <v>#N/A</v>
      </c>
      <c r="R327" s="12" t="e">
        <v>#N/A</v>
      </c>
      <c r="S327" s="12" t="e">
        <v>#N/A</v>
      </c>
      <c r="T327" s="12" t="e">
        <v>#N/A</v>
      </c>
      <c r="U327" s="12" t="str">
        <f>VLOOKUP(A327,Malta!E:I,5,FALSE)</f>
        <v>X</v>
      </c>
      <c r="V327" s="12" t="e">
        <f>VLOOKUP(A327,Netherlands!F:J,5,FALSE)</f>
        <v>#N/A</v>
      </c>
      <c r="W327" s="12" t="e">
        <f>VLOOKUP(A327,Norway!F:J,5,FALSE)</f>
        <v>#N/A</v>
      </c>
      <c r="X327" s="12" t="e">
        <v>#N/A</v>
      </c>
      <c r="Y327" s="12" t="e">
        <f>VLOOKUP(A327,Poland!F:J,5,FALSE)</f>
        <v>#N/A</v>
      </c>
      <c r="Z327" s="12" t="e">
        <f>VLOOKUP(A327,Portugal!E:I,5,FALSE)</f>
        <v>#N/A</v>
      </c>
      <c r="AA327" s="12" t="e">
        <f>VLOOKUP(A327,Slovakia!F:J,5,FALSE)</f>
        <v>#N/A</v>
      </c>
      <c r="AB327" s="12" t="e">
        <f>VLOOKUP(A327,Slovenia!E:I,5,FALSE)</f>
        <v>#N/A</v>
      </c>
      <c r="AC327" s="12" t="e">
        <f>VLOOKUP(A327,Spain!F:J,5,FALSE)</f>
        <v>#N/A</v>
      </c>
      <c r="AD327" s="12" t="e">
        <f>VLOOKUP(A327,Sweden!F:J,5,FALSE)</f>
        <v>#N/A</v>
      </c>
      <c r="AE327" s="12" t="e">
        <f>VLOOKUP(A327,Switzerland!F:J,5,FALSE)</f>
        <v>#N/A</v>
      </c>
      <c r="AF327" s="12" t="e">
        <f>VLOOKUP(A327,MSP!D:H,5,FALSE)</f>
        <v>#N/A</v>
      </c>
      <c r="AG327" s="12">
        <f t="shared" si="5"/>
        <v>1</v>
      </c>
    </row>
    <row r="328" spans="1:33" x14ac:dyDescent="0.25">
      <c r="A328" s="22" t="s">
        <v>448</v>
      </c>
      <c r="B328" s="12" t="e">
        <f>VLOOKUP(A328,Austria!F:J,5,FALSE)</f>
        <v>#N/A</v>
      </c>
      <c r="C328" s="12" t="e">
        <f>VLOOKUP(A328,Belgium!F:J,5,FALSE)</f>
        <v>#N/A</v>
      </c>
      <c r="D328" s="12" t="e">
        <f>VLOOKUP(A328,Bulgaria!F:J,5,FALSE)</f>
        <v>#N/A</v>
      </c>
      <c r="E328" s="12" t="e">
        <f>VLOOKUP(A328,Croatia!E:I,5,FALSE)</f>
        <v>#N/A</v>
      </c>
      <c r="F328" s="12" t="e">
        <f>VLOOKUP(A328,Cyprus!F:J,5,FALSE)</f>
        <v>#N/A</v>
      </c>
      <c r="G328" s="12" t="e">
        <v>#N/A</v>
      </c>
      <c r="H328" s="12" t="e">
        <f>VLOOKUP(A328,Denmark!E:I,5,FALSE)</f>
        <v>#N/A</v>
      </c>
      <c r="I328" s="12" t="e">
        <f>VLOOKUP(A328,Estonia!F:J,5,FALSE)</f>
        <v>#N/A</v>
      </c>
      <c r="J328" s="12" t="e">
        <f>VLOOKUP(A328,Finland!C:G,5,FALSE)</f>
        <v>#N/A</v>
      </c>
      <c r="K328" s="12" t="e">
        <f>VLOOKUP(A328,France!F:J,5,FALSE)</f>
        <v>#N/A</v>
      </c>
      <c r="L328" s="12" t="e">
        <f>VLOOKUP(A328,Germany!F:J,5,FALSE)</f>
        <v>#N/A</v>
      </c>
      <c r="M328" s="12" t="e">
        <f>VLOOKUP(A328,Greece!F:J,5,FALSE)</f>
        <v>#N/A</v>
      </c>
      <c r="N328" s="12" t="e">
        <f>VLOOKUP(A328,#REF!,5,FALSE)</f>
        <v>#REF!</v>
      </c>
      <c r="O328" s="12" t="e">
        <v>#N/A</v>
      </c>
      <c r="P328" s="12" t="e">
        <v>#N/A</v>
      </c>
      <c r="Q328" s="12" t="e">
        <f>VLOOKUP(A328,Ireland!F:J,5,FALSE)</f>
        <v>#N/A</v>
      </c>
      <c r="R328" s="12" t="e">
        <v>#N/A</v>
      </c>
      <c r="S328" s="12" t="e">
        <v>#N/A</v>
      </c>
      <c r="T328" s="12" t="e">
        <v>#N/A</v>
      </c>
      <c r="U328" s="12" t="e">
        <f>VLOOKUP(A328,Malta!E:I,5,FALSE)</f>
        <v>#N/A</v>
      </c>
      <c r="V328" s="12" t="e">
        <f>VLOOKUP(A328,Netherlands!F:J,5,FALSE)</f>
        <v>#N/A</v>
      </c>
      <c r="W328" s="12" t="e">
        <f>VLOOKUP(A328,Norway!F:J,5,FALSE)</f>
        <v>#N/A</v>
      </c>
      <c r="X328" s="12" t="e">
        <v>#N/A</v>
      </c>
      <c r="Y328" s="12" t="e">
        <f>VLOOKUP(A328,Poland!F:J,5,FALSE)</f>
        <v>#N/A</v>
      </c>
      <c r="Z328" s="12" t="e">
        <f>VLOOKUP(A328,Portugal!E:I,5,FALSE)</f>
        <v>#N/A</v>
      </c>
      <c r="AA328" s="12" t="e">
        <f>VLOOKUP(A328,Slovakia!F:J,5,FALSE)</f>
        <v>#N/A</v>
      </c>
      <c r="AB328" s="12" t="e">
        <f>VLOOKUP(A328,Slovenia!E:I,5,FALSE)</f>
        <v>#N/A</v>
      </c>
      <c r="AC328" s="12" t="e">
        <f>VLOOKUP(A328,Spain!F:J,5,FALSE)</f>
        <v>#N/A</v>
      </c>
      <c r="AD328" s="12" t="e">
        <f>VLOOKUP(A328,Sweden!F:J,5,FALSE)</f>
        <v>#N/A</v>
      </c>
      <c r="AE328" s="12" t="str">
        <f>VLOOKUP(A328,Switzerland!F:J,5,FALSE)</f>
        <v>X</v>
      </c>
      <c r="AF328" s="12" t="e">
        <f>VLOOKUP(A328,MSP!D:H,5,FALSE)</f>
        <v>#N/A</v>
      </c>
      <c r="AG328" s="12">
        <f t="shared" si="5"/>
        <v>1</v>
      </c>
    </row>
    <row r="329" spans="1:33" x14ac:dyDescent="0.25">
      <c r="A329" s="14" t="s">
        <v>450</v>
      </c>
      <c r="B329" s="12" t="e">
        <f>VLOOKUP(A329,Austria!F:J,5,FALSE)</f>
        <v>#N/A</v>
      </c>
      <c r="C329" s="12" t="e">
        <f>VLOOKUP(A329,Belgium!F:J,5,FALSE)</f>
        <v>#N/A</v>
      </c>
      <c r="D329" s="12" t="e">
        <f>VLOOKUP(A329,Bulgaria!F:J,5,FALSE)</f>
        <v>#N/A</v>
      </c>
      <c r="E329" s="12" t="e">
        <f>VLOOKUP(A329,Croatia!E:I,5,FALSE)</f>
        <v>#N/A</v>
      </c>
      <c r="F329" s="12" t="e">
        <f>VLOOKUP(A329,Cyprus!F:J,5,FALSE)</f>
        <v>#N/A</v>
      </c>
      <c r="G329" s="12" t="e">
        <v>#N/A</v>
      </c>
      <c r="H329" s="12" t="e">
        <f>VLOOKUP(A329,Denmark!E:I,5,FALSE)</f>
        <v>#N/A</v>
      </c>
      <c r="I329" s="12" t="e">
        <f>VLOOKUP(A329,Estonia!F:J,5,FALSE)</f>
        <v>#N/A</v>
      </c>
      <c r="J329" s="12" t="e">
        <f>VLOOKUP(A329,Finland!C:G,5,FALSE)</f>
        <v>#N/A</v>
      </c>
      <c r="K329" s="12" t="e">
        <f>VLOOKUP(A329,France!F:J,5,FALSE)</f>
        <v>#N/A</v>
      </c>
      <c r="L329" s="12" t="e">
        <f>VLOOKUP(A329,Germany!F:J,5,FALSE)</f>
        <v>#N/A</v>
      </c>
      <c r="M329" s="12" t="e">
        <f>VLOOKUP(A329,Greece!F:J,5,FALSE)</f>
        <v>#N/A</v>
      </c>
      <c r="N329" s="12" t="e">
        <f>VLOOKUP(A329,#REF!,5,FALSE)</f>
        <v>#REF!</v>
      </c>
      <c r="O329" s="12" t="e">
        <v>#N/A</v>
      </c>
      <c r="P329" s="12" t="e">
        <v>#N/A</v>
      </c>
      <c r="Q329" s="12" t="e">
        <f>VLOOKUP(A329,Ireland!F:J,5,FALSE)</f>
        <v>#N/A</v>
      </c>
      <c r="R329" s="12" t="e">
        <v>#N/A</v>
      </c>
      <c r="S329" s="12" t="e">
        <v>#N/A</v>
      </c>
      <c r="T329" s="12" t="e">
        <v>#N/A</v>
      </c>
      <c r="U329" s="12" t="e">
        <f>VLOOKUP(A329,Malta!E:I,5,FALSE)</f>
        <v>#N/A</v>
      </c>
      <c r="V329" s="12" t="e">
        <f>VLOOKUP(A329,Netherlands!F:J,5,FALSE)</f>
        <v>#N/A</v>
      </c>
      <c r="W329" s="12" t="e">
        <f>VLOOKUP(A329,Norway!F:J,5,FALSE)</f>
        <v>#N/A</v>
      </c>
      <c r="X329" s="12" t="e">
        <v>#N/A</v>
      </c>
      <c r="Y329" s="12" t="e">
        <f>VLOOKUP(A329,Poland!F:J,5,FALSE)</f>
        <v>#N/A</v>
      </c>
      <c r="Z329" s="12" t="e">
        <f>VLOOKUP(A329,Portugal!E:I,5,FALSE)</f>
        <v>#N/A</v>
      </c>
      <c r="AA329" s="12" t="str">
        <f>VLOOKUP(A329,Slovakia!F:J,5,FALSE)</f>
        <v>X</v>
      </c>
      <c r="AB329" s="12" t="e">
        <f>VLOOKUP(A329,Slovenia!E:I,5,FALSE)</f>
        <v>#N/A</v>
      </c>
      <c r="AC329" s="12" t="e">
        <f>VLOOKUP(A329,Spain!F:J,5,FALSE)</f>
        <v>#N/A</v>
      </c>
      <c r="AD329" s="12" t="e">
        <f>VLOOKUP(A329,Sweden!F:J,5,FALSE)</f>
        <v>#N/A</v>
      </c>
      <c r="AE329" s="12" t="e">
        <f>VLOOKUP(A329,Switzerland!F:J,5,FALSE)</f>
        <v>#N/A</v>
      </c>
      <c r="AF329" s="12" t="e">
        <f>VLOOKUP(A329,MSP!D:H,5,FALSE)</f>
        <v>#N/A</v>
      </c>
      <c r="AG329" s="12">
        <f t="shared" si="5"/>
        <v>1</v>
      </c>
    </row>
    <row r="330" spans="1:33" x14ac:dyDescent="0.25">
      <c r="A330" s="14" t="s">
        <v>451</v>
      </c>
      <c r="B330" s="12" t="str">
        <f>VLOOKUP(A330,Austria!F:J,5,FALSE)</f>
        <v>X</v>
      </c>
      <c r="C330" s="12" t="e">
        <f>VLOOKUP(A330,Belgium!F:J,5,FALSE)</f>
        <v>#N/A</v>
      </c>
      <c r="D330" s="12" t="e">
        <f>VLOOKUP(A330,Bulgaria!F:J,5,FALSE)</f>
        <v>#N/A</v>
      </c>
      <c r="E330" s="12" t="e">
        <f>VLOOKUP(A330,Croatia!E:I,5,FALSE)</f>
        <v>#N/A</v>
      </c>
      <c r="F330" s="12" t="e">
        <f>VLOOKUP(A330,Cyprus!F:J,5,FALSE)</f>
        <v>#N/A</v>
      </c>
      <c r="G330" s="12" t="e">
        <v>#N/A</v>
      </c>
      <c r="H330" s="12" t="e">
        <f>VLOOKUP(A330,Denmark!E:I,5,FALSE)</f>
        <v>#N/A</v>
      </c>
      <c r="I330" s="12" t="e">
        <f>VLOOKUP(A330,Estonia!F:J,5,FALSE)</f>
        <v>#N/A</v>
      </c>
      <c r="J330" s="12" t="e">
        <f>VLOOKUP(A330,Finland!C:G,5,FALSE)</f>
        <v>#N/A</v>
      </c>
      <c r="K330" s="12" t="e">
        <f>VLOOKUP(A330,France!F:J,5,FALSE)</f>
        <v>#N/A</v>
      </c>
      <c r="L330" s="12" t="e">
        <f>VLOOKUP(A330,Germany!F:J,5,FALSE)</f>
        <v>#N/A</v>
      </c>
      <c r="M330" s="12" t="e">
        <f>VLOOKUP(A330,Greece!F:J,5,FALSE)</f>
        <v>#N/A</v>
      </c>
      <c r="N330" s="12" t="e">
        <f>VLOOKUP(A330,#REF!,5,FALSE)</f>
        <v>#REF!</v>
      </c>
      <c r="O330" s="12" t="e">
        <v>#N/A</v>
      </c>
      <c r="P330" s="12" t="e">
        <v>#N/A</v>
      </c>
      <c r="Q330" s="12" t="e">
        <f>VLOOKUP(A330,Ireland!F:J,5,FALSE)</f>
        <v>#N/A</v>
      </c>
      <c r="R330" s="12" t="e">
        <v>#N/A</v>
      </c>
      <c r="S330" s="12" t="e">
        <v>#N/A</v>
      </c>
      <c r="T330" s="12" t="e">
        <v>#N/A</v>
      </c>
      <c r="U330" s="12" t="e">
        <f>VLOOKUP(A330,Malta!E:I,5,FALSE)</f>
        <v>#N/A</v>
      </c>
      <c r="V330" s="12" t="e">
        <f>VLOOKUP(A330,Netherlands!F:J,5,FALSE)</f>
        <v>#N/A</v>
      </c>
      <c r="W330" s="12" t="e">
        <f>VLOOKUP(A330,Norway!F:J,5,FALSE)</f>
        <v>#N/A</v>
      </c>
      <c r="X330" s="12" t="e">
        <v>#N/A</v>
      </c>
      <c r="Y330" s="12" t="e">
        <f>VLOOKUP(A330,Poland!F:J,5,FALSE)</f>
        <v>#N/A</v>
      </c>
      <c r="Z330" s="12" t="e">
        <f>VLOOKUP(A330,Portugal!E:I,5,FALSE)</f>
        <v>#N/A</v>
      </c>
      <c r="AA330" s="12" t="e">
        <f>VLOOKUP(A330,Slovakia!F:J,5,FALSE)</f>
        <v>#N/A</v>
      </c>
      <c r="AB330" s="12" t="e">
        <f>VLOOKUP(A330,Slovenia!E:I,5,FALSE)</f>
        <v>#N/A</v>
      </c>
      <c r="AC330" s="12" t="e">
        <f>VLOOKUP(A330,Spain!F:J,5,FALSE)</f>
        <v>#N/A</v>
      </c>
      <c r="AD330" s="12" t="e">
        <f>VLOOKUP(A330,Sweden!F:J,5,FALSE)</f>
        <v>#N/A</v>
      </c>
      <c r="AE330" s="12" t="e">
        <f>VLOOKUP(A330,Switzerland!F:J,5,FALSE)</f>
        <v>#N/A</v>
      </c>
      <c r="AF330" s="12" t="e">
        <f>VLOOKUP(A330,MSP!D:H,5,FALSE)</f>
        <v>#N/A</v>
      </c>
      <c r="AG330" s="12">
        <f t="shared" si="5"/>
        <v>1</v>
      </c>
    </row>
    <row r="331" spans="1:33" x14ac:dyDescent="0.25">
      <c r="A331" s="14" t="s">
        <v>452</v>
      </c>
      <c r="B331" s="12" t="str">
        <f>VLOOKUP(A331,Austria!F:J,5,FALSE)</f>
        <v>X</v>
      </c>
      <c r="C331" s="12" t="e">
        <f>VLOOKUP(A331,Belgium!F:J,5,FALSE)</f>
        <v>#N/A</v>
      </c>
      <c r="D331" s="12" t="e">
        <f>VLOOKUP(A331,Bulgaria!F:J,5,FALSE)</f>
        <v>#N/A</v>
      </c>
      <c r="E331" s="12" t="e">
        <f>VLOOKUP(A331,Croatia!E:I,5,FALSE)</f>
        <v>#N/A</v>
      </c>
      <c r="F331" s="12" t="e">
        <f>VLOOKUP(A331,Cyprus!F:J,5,FALSE)</f>
        <v>#N/A</v>
      </c>
      <c r="G331" s="12" t="e">
        <v>#N/A</v>
      </c>
      <c r="H331" s="12" t="e">
        <f>VLOOKUP(A331,Denmark!E:I,5,FALSE)</f>
        <v>#N/A</v>
      </c>
      <c r="I331" s="12" t="e">
        <f>VLOOKUP(A331,Estonia!F:J,5,FALSE)</f>
        <v>#N/A</v>
      </c>
      <c r="J331" s="12" t="e">
        <f>VLOOKUP(A331,Finland!C:G,5,FALSE)</f>
        <v>#N/A</v>
      </c>
      <c r="K331" s="12" t="e">
        <f>VLOOKUP(A331,France!F:J,5,FALSE)</f>
        <v>#N/A</v>
      </c>
      <c r="L331" s="12" t="e">
        <f>VLOOKUP(A331,Germany!F:J,5,FALSE)</f>
        <v>#N/A</v>
      </c>
      <c r="M331" s="12" t="e">
        <f>VLOOKUP(A331,Greece!F:J,5,FALSE)</f>
        <v>#N/A</v>
      </c>
      <c r="N331" s="12" t="e">
        <f>VLOOKUP(A331,#REF!,5,FALSE)</f>
        <v>#REF!</v>
      </c>
      <c r="O331" s="12" t="e">
        <v>#N/A</v>
      </c>
      <c r="P331" s="12" t="e">
        <v>#N/A</v>
      </c>
      <c r="Q331" s="12" t="e">
        <f>VLOOKUP(A331,Ireland!F:J,5,FALSE)</f>
        <v>#N/A</v>
      </c>
      <c r="R331" s="12" t="e">
        <v>#N/A</v>
      </c>
      <c r="S331" s="12" t="e">
        <v>#N/A</v>
      </c>
      <c r="T331" s="12" t="e">
        <v>#N/A</v>
      </c>
      <c r="U331" s="12" t="e">
        <f>VLOOKUP(A331,Malta!E:I,5,FALSE)</f>
        <v>#N/A</v>
      </c>
      <c r="V331" s="12" t="e">
        <f>VLOOKUP(A331,Netherlands!F:J,5,FALSE)</f>
        <v>#N/A</v>
      </c>
      <c r="W331" s="12" t="e">
        <f>VLOOKUP(A331,Norway!F:J,5,FALSE)</f>
        <v>#N/A</v>
      </c>
      <c r="X331" s="12" t="e">
        <v>#N/A</v>
      </c>
      <c r="Y331" s="12" t="e">
        <f>VLOOKUP(A331,Poland!F:J,5,FALSE)</f>
        <v>#N/A</v>
      </c>
      <c r="Z331" s="12" t="e">
        <f>VLOOKUP(A331,Portugal!E:I,5,FALSE)</f>
        <v>#N/A</v>
      </c>
      <c r="AA331" s="12" t="e">
        <f>VLOOKUP(A331,Slovakia!F:J,5,FALSE)</f>
        <v>#N/A</v>
      </c>
      <c r="AB331" s="12" t="e">
        <f>VLOOKUP(A331,Slovenia!E:I,5,FALSE)</f>
        <v>#N/A</v>
      </c>
      <c r="AC331" s="12" t="e">
        <f>VLOOKUP(A331,Spain!F:J,5,FALSE)</f>
        <v>#N/A</v>
      </c>
      <c r="AD331" s="12" t="e">
        <f>VLOOKUP(A331,Sweden!F:J,5,FALSE)</f>
        <v>#N/A</v>
      </c>
      <c r="AE331" s="12" t="e">
        <f>VLOOKUP(A331,Switzerland!F:J,5,FALSE)</f>
        <v>#N/A</v>
      </c>
      <c r="AF331" s="12" t="e">
        <f>VLOOKUP(A331,MSP!D:H,5,FALSE)</f>
        <v>#N/A</v>
      </c>
      <c r="AG331" s="12">
        <f t="shared" si="5"/>
        <v>1</v>
      </c>
    </row>
    <row r="332" spans="1:33" x14ac:dyDescent="0.25">
      <c r="A332" s="14" t="s">
        <v>453</v>
      </c>
      <c r="B332" s="12" t="str">
        <f>VLOOKUP(A332,Austria!F:J,5,FALSE)</f>
        <v>X</v>
      </c>
      <c r="C332" s="12" t="e">
        <f>VLOOKUP(A332,Belgium!F:J,5,FALSE)</f>
        <v>#N/A</v>
      </c>
      <c r="D332" s="12" t="e">
        <f>VLOOKUP(A332,Bulgaria!F:J,5,FALSE)</f>
        <v>#N/A</v>
      </c>
      <c r="E332" s="12" t="e">
        <f>VLOOKUP(A332,Croatia!E:I,5,FALSE)</f>
        <v>#N/A</v>
      </c>
      <c r="F332" s="12" t="e">
        <f>VLOOKUP(A332,Cyprus!F:J,5,FALSE)</f>
        <v>#N/A</v>
      </c>
      <c r="G332" s="12" t="e">
        <v>#N/A</v>
      </c>
      <c r="H332" s="12" t="e">
        <f>VLOOKUP(A332,Denmark!E:I,5,FALSE)</f>
        <v>#N/A</v>
      </c>
      <c r="I332" s="12" t="e">
        <f>VLOOKUP(A332,Estonia!F:J,5,FALSE)</f>
        <v>#N/A</v>
      </c>
      <c r="J332" s="12" t="e">
        <f>VLOOKUP(A332,Finland!C:G,5,FALSE)</f>
        <v>#N/A</v>
      </c>
      <c r="K332" s="12" t="e">
        <f>VLOOKUP(A332,France!F:J,5,FALSE)</f>
        <v>#N/A</v>
      </c>
      <c r="L332" s="12" t="e">
        <f>VLOOKUP(A332,Germany!F:J,5,FALSE)</f>
        <v>#N/A</v>
      </c>
      <c r="M332" s="12" t="e">
        <f>VLOOKUP(A332,Greece!F:J,5,FALSE)</f>
        <v>#N/A</v>
      </c>
      <c r="N332" s="12" t="e">
        <f>VLOOKUP(A332,#REF!,5,FALSE)</f>
        <v>#REF!</v>
      </c>
      <c r="O332" s="12" t="e">
        <v>#N/A</v>
      </c>
      <c r="P332" s="12" t="e">
        <v>#N/A</v>
      </c>
      <c r="Q332" s="12" t="e">
        <f>VLOOKUP(A332,Ireland!F:J,5,FALSE)</f>
        <v>#N/A</v>
      </c>
      <c r="R332" s="12" t="e">
        <v>#N/A</v>
      </c>
      <c r="S332" s="12" t="e">
        <v>#N/A</v>
      </c>
      <c r="T332" s="12" t="e">
        <v>#N/A</v>
      </c>
      <c r="U332" s="12" t="e">
        <f>VLOOKUP(A332,Malta!E:I,5,FALSE)</f>
        <v>#N/A</v>
      </c>
      <c r="V332" s="12" t="e">
        <f>VLOOKUP(A332,Netherlands!F:J,5,FALSE)</f>
        <v>#N/A</v>
      </c>
      <c r="W332" s="12" t="e">
        <f>VLOOKUP(A332,Norway!F:J,5,FALSE)</f>
        <v>#N/A</v>
      </c>
      <c r="X332" s="12" t="e">
        <v>#N/A</v>
      </c>
      <c r="Y332" s="12" t="e">
        <f>VLOOKUP(A332,Poland!F:J,5,FALSE)</f>
        <v>#N/A</v>
      </c>
      <c r="Z332" s="12" t="e">
        <f>VLOOKUP(A332,Portugal!E:I,5,FALSE)</f>
        <v>#N/A</v>
      </c>
      <c r="AA332" s="12" t="e">
        <f>VLOOKUP(A332,Slovakia!F:J,5,FALSE)</f>
        <v>#N/A</v>
      </c>
      <c r="AB332" s="12" t="e">
        <f>VLOOKUP(A332,Slovenia!E:I,5,FALSE)</f>
        <v>#N/A</v>
      </c>
      <c r="AC332" s="12" t="e">
        <f>VLOOKUP(A332,Spain!F:J,5,FALSE)</f>
        <v>#N/A</v>
      </c>
      <c r="AD332" s="12" t="e">
        <f>VLOOKUP(A332,Sweden!F:J,5,FALSE)</f>
        <v>#N/A</v>
      </c>
      <c r="AE332" s="12" t="e">
        <f>VLOOKUP(A332,Switzerland!F:J,5,FALSE)</f>
        <v>#N/A</v>
      </c>
      <c r="AF332" s="12" t="e">
        <f>VLOOKUP(A332,MSP!D:H,5,FALSE)</f>
        <v>#N/A</v>
      </c>
      <c r="AG332" s="12">
        <f t="shared" si="5"/>
        <v>1</v>
      </c>
    </row>
    <row r="333" spans="1:33" x14ac:dyDescent="0.25">
      <c r="A333" s="14" t="s">
        <v>455</v>
      </c>
      <c r="B333" s="12" t="str">
        <f>VLOOKUP(A333,Austria!F:J,5,FALSE)</f>
        <v>X</v>
      </c>
      <c r="C333" s="12" t="e">
        <f>VLOOKUP(A333,Belgium!F:J,5,FALSE)</f>
        <v>#N/A</v>
      </c>
      <c r="D333" s="12" t="e">
        <f>VLOOKUP(A333,Bulgaria!F:J,5,FALSE)</f>
        <v>#N/A</v>
      </c>
      <c r="E333" s="12" t="e">
        <f>VLOOKUP(A333,Croatia!E:I,5,FALSE)</f>
        <v>#N/A</v>
      </c>
      <c r="F333" s="12" t="e">
        <f>VLOOKUP(A333,Cyprus!F:J,5,FALSE)</f>
        <v>#N/A</v>
      </c>
      <c r="G333" s="12" t="e">
        <v>#N/A</v>
      </c>
      <c r="H333" s="12" t="e">
        <f>VLOOKUP(A333,Denmark!E:I,5,FALSE)</f>
        <v>#N/A</v>
      </c>
      <c r="I333" s="12" t="e">
        <f>VLOOKUP(A333,Estonia!F:J,5,FALSE)</f>
        <v>#N/A</v>
      </c>
      <c r="J333" s="12" t="e">
        <f>VLOOKUP(A333,Finland!C:G,5,FALSE)</f>
        <v>#N/A</v>
      </c>
      <c r="K333" s="12" t="e">
        <f>VLOOKUP(A333,France!F:J,5,FALSE)</f>
        <v>#N/A</v>
      </c>
      <c r="L333" s="12" t="e">
        <f>VLOOKUP(A333,Germany!F:J,5,FALSE)</f>
        <v>#N/A</v>
      </c>
      <c r="M333" s="12" t="e">
        <f>VLOOKUP(A333,Greece!F:J,5,FALSE)</f>
        <v>#N/A</v>
      </c>
      <c r="N333" s="12" t="e">
        <f>VLOOKUP(A333,#REF!,5,FALSE)</f>
        <v>#REF!</v>
      </c>
      <c r="O333" s="12" t="e">
        <v>#N/A</v>
      </c>
      <c r="P333" s="12" t="e">
        <v>#N/A</v>
      </c>
      <c r="Q333" s="12" t="e">
        <f>VLOOKUP(A333,Ireland!F:J,5,FALSE)</f>
        <v>#N/A</v>
      </c>
      <c r="R333" s="12" t="e">
        <v>#N/A</v>
      </c>
      <c r="S333" s="12" t="e">
        <v>#N/A</v>
      </c>
      <c r="T333" s="12" t="e">
        <v>#N/A</v>
      </c>
      <c r="U333" s="12" t="e">
        <f>VLOOKUP(A333,Malta!E:I,5,FALSE)</f>
        <v>#N/A</v>
      </c>
      <c r="V333" s="12" t="e">
        <f>VLOOKUP(A333,Netherlands!F:J,5,FALSE)</f>
        <v>#N/A</v>
      </c>
      <c r="W333" s="12" t="e">
        <f>VLOOKUP(A333,Norway!F:J,5,FALSE)</f>
        <v>#N/A</v>
      </c>
      <c r="X333" s="12" t="e">
        <v>#N/A</v>
      </c>
      <c r="Y333" s="12" t="e">
        <f>VLOOKUP(A333,Poland!F:J,5,FALSE)</f>
        <v>#N/A</v>
      </c>
      <c r="Z333" s="12" t="e">
        <f>VLOOKUP(A333,Portugal!E:I,5,FALSE)</f>
        <v>#N/A</v>
      </c>
      <c r="AA333" s="12" t="e">
        <f>VLOOKUP(A333,Slovakia!F:J,5,FALSE)</f>
        <v>#N/A</v>
      </c>
      <c r="AB333" s="12" t="e">
        <f>VLOOKUP(A333,Slovenia!E:I,5,FALSE)</f>
        <v>#N/A</v>
      </c>
      <c r="AC333" s="12" t="e">
        <f>VLOOKUP(A333,Spain!F:J,5,FALSE)</f>
        <v>#N/A</v>
      </c>
      <c r="AD333" s="12" t="e">
        <f>VLOOKUP(A333,Sweden!F:J,5,FALSE)</f>
        <v>#N/A</v>
      </c>
      <c r="AE333" s="12" t="e">
        <f>VLOOKUP(A333,Switzerland!F:J,5,FALSE)</f>
        <v>#N/A</v>
      </c>
      <c r="AF333" s="12" t="e">
        <f>VLOOKUP(A333,MSP!D:H,5,FALSE)</f>
        <v>#N/A</v>
      </c>
      <c r="AG333" s="12">
        <f t="shared" si="5"/>
        <v>1</v>
      </c>
    </row>
    <row r="334" spans="1:33" x14ac:dyDescent="0.25">
      <c r="A334" s="14" t="s">
        <v>458</v>
      </c>
      <c r="B334" s="12" t="e">
        <f>VLOOKUP(A334,Austria!F:J,5,FALSE)</f>
        <v>#N/A</v>
      </c>
      <c r="C334" s="12" t="e">
        <f>VLOOKUP(A334,Belgium!F:J,5,FALSE)</f>
        <v>#N/A</v>
      </c>
      <c r="D334" s="12" t="e">
        <f>VLOOKUP(A334,Bulgaria!F:J,5,FALSE)</f>
        <v>#N/A</v>
      </c>
      <c r="E334" s="12" t="e">
        <f>VLOOKUP(A334,Croatia!E:I,5,FALSE)</f>
        <v>#N/A</v>
      </c>
      <c r="F334" s="12" t="e">
        <f>VLOOKUP(A334,Cyprus!F:J,5,FALSE)</f>
        <v>#N/A</v>
      </c>
      <c r="G334" s="12" t="e">
        <v>#N/A</v>
      </c>
      <c r="H334" s="12" t="e">
        <f>VLOOKUP(A334,Denmark!E:I,5,FALSE)</f>
        <v>#N/A</v>
      </c>
      <c r="I334" s="12" t="e">
        <f>VLOOKUP(A334,Estonia!F:J,5,FALSE)</f>
        <v>#N/A</v>
      </c>
      <c r="J334" s="12" t="e">
        <f>VLOOKUP(A334,Finland!C:G,5,FALSE)</f>
        <v>#N/A</v>
      </c>
      <c r="K334" s="12" t="str">
        <f>VLOOKUP(A334,France!F:J,5,FALSE)</f>
        <v>X</v>
      </c>
      <c r="L334" s="12" t="e">
        <f>VLOOKUP(A334,Germany!F:J,5,FALSE)</f>
        <v>#N/A</v>
      </c>
      <c r="M334" s="12" t="e">
        <f>VLOOKUP(A334,Greece!F:J,5,FALSE)</f>
        <v>#N/A</v>
      </c>
      <c r="N334" s="12" t="e">
        <f>VLOOKUP(A334,#REF!,5,FALSE)</f>
        <v>#REF!</v>
      </c>
      <c r="O334" s="12" t="e">
        <v>#N/A</v>
      </c>
      <c r="P334" s="12" t="e">
        <v>#N/A</v>
      </c>
      <c r="Q334" s="12" t="e">
        <f>VLOOKUP(A334,Ireland!F:J,5,FALSE)</f>
        <v>#N/A</v>
      </c>
      <c r="R334" s="12" t="e">
        <v>#N/A</v>
      </c>
      <c r="S334" s="12" t="e">
        <v>#N/A</v>
      </c>
      <c r="T334" s="12" t="e">
        <v>#N/A</v>
      </c>
      <c r="U334" s="12" t="e">
        <f>VLOOKUP(A334,Malta!E:I,5,FALSE)</f>
        <v>#N/A</v>
      </c>
      <c r="V334" s="12" t="e">
        <f>VLOOKUP(A334,Netherlands!F:J,5,FALSE)</f>
        <v>#N/A</v>
      </c>
      <c r="W334" s="12" t="e">
        <f>VLOOKUP(A334,Norway!F:J,5,FALSE)</f>
        <v>#N/A</v>
      </c>
      <c r="X334" s="12" t="e">
        <v>#N/A</v>
      </c>
      <c r="Y334" s="12" t="e">
        <f>VLOOKUP(A334,Poland!F:J,5,FALSE)</f>
        <v>#N/A</v>
      </c>
      <c r="Z334" s="12" t="e">
        <f>VLOOKUP(A334,Portugal!E:I,5,FALSE)</f>
        <v>#N/A</v>
      </c>
      <c r="AA334" s="12" t="e">
        <f>VLOOKUP(A334,Slovakia!F:J,5,FALSE)</f>
        <v>#N/A</v>
      </c>
      <c r="AB334" s="12" t="e">
        <f>VLOOKUP(A334,Slovenia!E:I,5,FALSE)</f>
        <v>#N/A</v>
      </c>
      <c r="AC334" s="12" t="e">
        <f>VLOOKUP(A334,Spain!F:J,5,FALSE)</f>
        <v>#N/A</v>
      </c>
      <c r="AD334" s="12" t="e">
        <f>VLOOKUP(A334,Sweden!F:J,5,FALSE)</f>
        <v>#N/A</v>
      </c>
      <c r="AE334" s="12" t="e">
        <f>VLOOKUP(A334,Switzerland!F:J,5,FALSE)</f>
        <v>#N/A</v>
      </c>
      <c r="AF334" s="12" t="e">
        <f>VLOOKUP(A334,MSP!D:H,5,FALSE)</f>
        <v>#N/A</v>
      </c>
      <c r="AG334" s="12">
        <f t="shared" si="5"/>
        <v>1</v>
      </c>
    </row>
    <row r="335" spans="1:33" x14ac:dyDescent="0.25">
      <c r="A335" s="22" t="s">
        <v>459</v>
      </c>
      <c r="B335" s="12" t="e">
        <f>VLOOKUP(A335,Austria!F:J,5,FALSE)</f>
        <v>#N/A</v>
      </c>
      <c r="C335" s="12" t="e">
        <f>VLOOKUP(A335,Belgium!F:J,5,FALSE)</f>
        <v>#N/A</v>
      </c>
      <c r="D335" s="12" t="e">
        <f>VLOOKUP(A335,Bulgaria!F:J,5,FALSE)</f>
        <v>#N/A</v>
      </c>
      <c r="E335" s="12" t="e">
        <f>VLOOKUP(A335,Croatia!E:I,5,FALSE)</f>
        <v>#N/A</v>
      </c>
      <c r="F335" s="12" t="str">
        <f>VLOOKUP(A335,Cyprus!F:J,5,FALSE)</f>
        <v>X</v>
      </c>
      <c r="G335" s="12" t="e">
        <v>#N/A</v>
      </c>
      <c r="H335" s="12" t="e">
        <f>VLOOKUP(A335,Denmark!E:I,5,FALSE)</f>
        <v>#N/A</v>
      </c>
      <c r="I335" s="12" t="e">
        <f>VLOOKUP(A335,Estonia!F:J,5,FALSE)</f>
        <v>#N/A</v>
      </c>
      <c r="J335" s="12" t="e">
        <f>VLOOKUP(A335,Finland!C:G,5,FALSE)</f>
        <v>#N/A</v>
      </c>
      <c r="K335" s="12" t="e">
        <f>VLOOKUP(A335,France!F:J,5,FALSE)</f>
        <v>#N/A</v>
      </c>
      <c r="L335" s="12" t="e">
        <f>VLOOKUP(A335,Germany!F:J,5,FALSE)</f>
        <v>#N/A</v>
      </c>
      <c r="M335" s="12" t="e">
        <f>VLOOKUP(A335,Greece!F:J,5,FALSE)</f>
        <v>#N/A</v>
      </c>
      <c r="N335" s="12" t="e">
        <f>VLOOKUP(A335,#REF!,5,FALSE)</f>
        <v>#REF!</v>
      </c>
      <c r="O335" s="12" t="e">
        <v>#N/A</v>
      </c>
      <c r="P335" s="12" t="e">
        <v>#N/A</v>
      </c>
      <c r="Q335" s="12" t="e">
        <f>VLOOKUP(A335,Ireland!F:J,5,FALSE)</f>
        <v>#N/A</v>
      </c>
      <c r="R335" s="12" t="e">
        <v>#N/A</v>
      </c>
      <c r="S335" s="12" t="e">
        <v>#N/A</v>
      </c>
      <c r="T335" s="12" t="e">
        <v>#N/A</v>
      </c>
      <c r="U335" s="12" t="e">
        <f>VLOOKUP(A335,Malta!E:I,5,FALSE)</f>
        <v>#N/A</v>
      </c>
      <c r="V335" s="12" t="e">
        <f>VLOOKUP(A335,Netherlands!F:J,5,FALSE)</f>
        <v>#N/A</v>
      </c>
      <c r="W335" s="12" t="e">
        <f>VLOOKUP(A335,Norway!F:J,5,FALSE)</f>
        <v>#N/A</v>
      </c>
      <c r="X335" s="12" t="e">
        <v>#N/A</v>
      </c>
      <c r="Y335" s="12" t="e">
        <f>VLOOKUP(A335,Poland!F:J,5,FALSE)</f>
        <v>#N/A</v>
      </c>
      <c r="Z335" s="12" t="e">
        <f>VLOOKUP(A335,Portugal!E:I,5,FALSE)</f>
        <v>#N/A</v>
      </c>
      <c r="AA335" s="12" t="e">
        <f>VLOOKUP(A335,Slovakia!F:J,5,FALSE)</f>
        <v>#N/A</v>
      </c>
      <c r="AB335" s="12" t="e">
        <f>VLOOKUP(A335,Slovenia!E:I,5,FALSE)</f>
        <v>#N/A</v>
      </c>
      <c r="AC335" s="12" t="e">
        <f>VLOOKUP(A335,Spain!F:J,5,FALSE)</f>
        <v>#N/A</v>
      </c>
      <c r="AD335" s="12" t="e">
        <f>VLOOKUP(A335,Sweden!F:J,5,FALSE)</f>
        <v>#N/A</v>
      </c>
      <c r="AE335" s="12" t="e">
        <f>VLOOKUP(A335,Switzerland!F:J,5,FALSE)</f>
        <v>#N/A</v>
      </c>
      <c r="AF335" s="12" t="e">
        <f>VLOOKUP(A335,MSP!D:H,5,FALSE)</f>
        <v>#N/A</v>
      </c>
      <c r="AG335" s="12">
        <f t="shared" si="5"/>
        <v>1</v>
      </c>
    </row>
    <row r="336" spans="1:33" x14ac:dyDescent="0.25">
      <c r="A336" s="22" t="s">
        <v>460</v>
      </c>
      <c r="B336" s="12" t="e">
        <f>VLOOKUP(A336,Austria!F:J,5,FALSE)</f>
        <v>#N/A</v>
      </c>
      <c r="C336" s="12" t="e">
        <f>VLOOKUP(A336,Belgium!F:J,5,FALSE)</f>
        <v>#N/A</v>
      </c>
      <c r="D336" s="12" t="e">
        <f>VLOOKUP(A336,Bulgaria!F:J,5,FALSE)</f>
        <v>#N/A</v>
      </c>
      <c r="E336" s="12" t="e">
        <f>VLOOKUP(A336,Croatia!E:I,5,FALSE)</f>
        <v>#N/A</v>
      </c>
      <c r="F336" s="12" t="e">
        <f>VLOOKUP(A336,Cyprus!F:J,5,FALSE)</f>
        <v>#N/A</v>
      </c>
      <c r="G336" s="12" t="e">
        <v>#N/A</v>
      </c>
      <c r="H336" s="12" t="e">
        <f>VLOOKUP(A336,Denmark!E:I,5,FALSE)</f>
        <v>#N/A</v>
      </c>
      <c r="I336" s="12" t="e">
        <f>VLOOKUP(A336,Estonia!F:J,5,FALSE)</f>
        <v>#N/A</v>
      </c>
      <c r="J336" s="12" t="e">
        <f>VLOOKUP(A336,Finland!C:G,5,FALSE)</f>
        <v>#N/A</v>
      </c>
      <c r="K336" s="12" t="e">
        <f>VLOOKUP(A336,France!F:J,5,FALSE)</f>
        <v>#N/A</v>
      </c>
      <c r="L336" s="12" t="e">
        <f>VLOOKUP(A336,Germany!F:J,5,FALSE)</f>
        <v>#N/A</v>
      </c>
      <c r="M336" s="12" t="e">
        <f>VLOOKUP(A336,Greece!F:J,5,FALSE)</f>
        <v>#N/A</v>
      </c>
      <c r="N336" s="12" t="e">
        <f>VLOOKUP(A336,#REF!,5,FALSE)</f>
        <v>#REF!</v>
      </c>
      <c r="O336" s="12" t="e">
        <v>#N/A</v>
      </c>
      <c r="P336" s="12" t="e">
        <v>#N/A</v>
      </c>
      <c r="Q336" s="12" t="e">
        <f>VLOOKUP(A336,Ireland!F:J,5,FALSE)</f>
        <v>#N/A</v>
      </c>
      <c r="R336" s="12" t="e">
        <v>#N/A</v>
      </c>
      <c r="S336" s="12" t="e">
        <v>#N/A</v>
      </c>
      <c r="T336" s="12" t="e">
        <v>#N/A</v>
      </c>
      <c r="U336" s="12" t="e">
        <f>VLOOKUP(A336,Malta!E:I,5,FALSE)</f>
        <v>#N/A</v>
      </c>
      <c r="V336" s="12" t="e">
        <f>VLOOKUP(A336,Netherlands!F:J,5,FALSE)</f>
        <v>#N/A</v>
      </c>
      <c r="W336" s="12" t="e">
        <f>VLOOKUP(A336,Norway!F:J,5,FALSE)</f>
        <v>#N/A</v>
      </c>
      <c r="X336" s="12" t="e">
        <v>#N/A</v>
      </c>
      <c r="Y336" s="12" t="e">
        <f>VLOOKUP(A336,Poland!F:J,5,FALSE)</f>
        <v>#N/A</v>
      </c>
      <c r="Z336" s="12" t="e">
        <f>VLOOKUP(A336,Portugal!E:I,5,FALSE)</f>
        <v>#N/A</v>
      </c>
      <c r="AA336" s="12" t="e">
        <f>VLOOKUP(A336,Slovakia!F:J,5,FALSE)</f>
        <v>#N/A</v>
      </c>
      <c r="AB336" s="12" t="e">
        <f>VLOOKUP(A336,Slovenia!E:I,5,FALSE)</f>
        <v>#N/A</v>
      </c>
      <c r="AC336" s="12" t="str">
        <f>VLOOKUP(A336,Spain!F:J,5,FALSE)</f>
        <v>X</v>
      </c>
      <c r="AD336" s="12" t="e">
        <f>VLOOKUP(A336,Sweden!F:J,5,FALSE)</f>
        <v>#N/A</v>
      </c>
      <c r="AE336" s="12" t="e">
        <f>VLOOKUP(A336,Switzerland!F:J,5,FALSE)</f>
        <v>#N/A</v>
      </c>
      <c r="AF336" s="12" t="e">
        <f>VLOOKUP(A336,MSP!D:H,5,FALSE)</f>
        <v>#N/A</v>
      </c>
      <c r="AG336" s="12">
        <f t="shared" si="5"/>
        <v>1</v>
      </c>
    </row>
    <row r="337" spans="1:33" x14ac:dyDescent="0.25">
      <c r="A337" s="14" t="s">
        <v>461</v>
      </c>
      <c r="B337" s="12" t="e">
        <f>VLOOKUP(A337,Austria!F:J,5,FALSE)</f>
        <v>#N/A</v>
      </c>
      <c r="C337" s="12" t="e">
        <f>VLOOKUP(A337,Belgium!F:J,5,FALSE)</f>
        <v>#N/A</v>
      </c>
      <c r="D337" s="12" t="e">
        <f>VLOOKUP(A337,Bulgaria!F:J,5,FALSE)</f>
        <v>#N/A</v>
      </c>
      <c r="E337" s="12" t="e">
        <f>VLOOKUP(A337,Croatia!E:I,5,FALSE)</f>
        <v>#N/A</v>
      </c>
      <c r="F337" s="12" t="e">
        <f>VLOOKUP(A337,Cyprus!F:J,5,FALSE)</f>
        <v>#N/A</v>
      </c>
      <c r="G337" s="12" t="e">
        <v>#N/A</v>
      </c>
      <c r="H337" s="12" t="e">
        <f>VLOOKUP(A337,Denmark!E:I,5,FALSE)</f>
        <v>#N/A</v>
      </c>
      <c r="I337" s="12" t="e">
        <f>VLOOKUP(A337,Estonia!F:J,5,FALSE)</f>
        <v>#N/A</v>
      </c>
      <c r="J337" s="12" t="e">
        <f>VLOOKUP(A337,Finland!C:G,5,FALSE)</f>
        <v>#N/A</v>
      </c>
      <c r="K337" s="12" t="e">
        <f>VLOOKUP(A337,France!F:J,5,FALSE)</f>
        <v>#N/A</v>
      </c>
      <c r="L337" s="12" t="e">
        <f>VLOOKUP(A337,Germany!F:J,5,FALSE)</f>
        <v>#N/A</v>
      </c>
      <c r="M337" s="12" t="e">
        <f>VLOOKUP(A337,Greece!F:J,5,FALSE)</f>
        <v>#N/A</v>
      </c>
      <c r="N337" s="12" t="e">
        <f>VLOOKUP(A337,#REF!,5,FALSE)</f>
        <v>#REF!</v>
      </c>
      <c r="O337" s="12" t="e">
        <v>#N/A</v>
      </c>
      <c r="P337" s="12" t="e">
        <v>#N/A</v>
      </c>
      <c r="Q337" s="12" t="e">
        <f>VLOOKUP(A337,Ireland!F:J,5,FALSE)</f>
        <v>#N/A</v>
      </c>
      <c r="R337" s="12" t="e">
        <v>#N/A</v>
      </c>
      <c r="S337" s="12" t="e">
        <v>#N/A</v>
      </c>
      <c r="T337" s="12" t="e">
        <v>#N/A</v>
      </c>
      <c r="U337" s="12" t="e">
        <f>VLOOKUP(A337,Malta!E:I,5,FALSE)</f>
        <v>#N/A</v>
      </c>
      <c r="V337" s="12" t="e">
        <f>VLOOKUP(A337,Netherlands!F:J,5,FALSE)</f>
        <v>#N/A</v>
      </c>
      <c r="W337" s="12" t="e">
        <f>VLOOKUP(A337,Norway!F:J,5,FALSE)</f>
        <v>#N/A</v>
      </c>
      <c r="X337" s="12" t="e">
        <v>#N/A</v>
      </c>
      <c r="Y337" s="12" t="e">
        <f>VLOOKUP(A337,Poland!F:J,5,FALSE)</f>
        <v>#N/A</v>
      </c>
      <c r="Z337" s="12" t="e">
        <f>VLOOKUP(A337,Portugal!E:I,5,FALSE)</f>
        <v>#N/A</v>
      </c>
      <c r="AA337" s="12" t="e">
        <f>VLOOKUP(A337,Slovakia!F:J,5,FALSE)</f>
        <v>#N/A</v>
      </c>
      <c r="AB337" s="12" t="e">
        <f>VLOOKUP(A337,Slovenia!E:I,5,FALSE)</f>
        <v>#N/A</v>
      </c>
      <c r="AC337" s="12" t="str">
        <f>VLOOKUP(A337,Spain!F:J,5,FALSE)</f>
        <v>X</v>
      </c>
      <c r="AD337" s="12" t="e">
        <f>VLOOKUP(A337,Sweden!F:J,5,FALSE)</f>
        <v>#N/A</v>
      </c>
      <c r="AE337" s="12" t="e">
        <f>VLOOKUP(A337,Switzerland!F:J,5,FALSE)</f>
        <v>#N/A</v>
      </c>
      <c r="AF337" s="12" t="e">
        <f>VLOOKUP(A337,MSP!D:H,5,FALSE)</f>
        <v>#N/A</v>
      </c>
      <c r="AG337" s="12">
        <f t="shared" si="5"/>
        <v>1</v>
      </c>
    </row>
    <row r="338" spans="1:33" x14ac:dyDescent="0.25">
      <c r="A338" s="22" t="s">
        <v>462</v>
      </c>
      <c r="B338" s="12" t="e">
        <f>VLOOKUP(A338,Austria!F:J,5,FALSE)</f>
        <v>#N/A</v>
      </c>
      <c r="C338" s="12" t="e">
        <f>VLOOKUP(A338,Belgium!F:J,5,FALSE)</f>
        <v>#N/A</v>
      </c>
      <c r="D338" s="12" t="e">
        <f>VLOOKUP(A338,Bulgaria!F:J,5,FALSE)</f>
        <v>#N/A</v>
      </c>
      <c r="E338" s="12" t="e">
        <f>VLOOKUP(A338,Croatia!E:I,5,FALSE)</f>
        <v>#N/A</v>
      </c>
      <c r="F338" s="12" t="e">
        <f>VLOOKUP(A338,Cyprus!F:J,5,FALSE)</f>
        <v>#N/A</v>
      </c>
      <c r="G338" s="12" t="e">
        <v>#N/A</v>
      </c>
      <c r="H338" s="12" t="e">
        <f>VLOOKUP(A338,Denmark!E:I,5,FALSE)</f>
        <v>#N/A</v>
      </c>
      <c r="I338" s="12" t="e">
        <f>VLOOKUP(A338,Estonia!F:J,5,FALSE)</f>
        <v>#N/A</v>
      </c>
      <c r="J338" s="12" t="e">
        <f>VLOOKUP(A338,Finland!C:G,5,FALSE)</f>
        <v>#N/A</v>
      </c>
      <c r="K338" s="12" t="e">
        <f>VLOOKUP(A338,France!F:J,5,FALSE)</f>
        <v>#N/A</v>
      </c>
      <c r="L338" s="12" t="e">
        <f>VLOOKUP(A338,Germany!F:J,5,FALSE)</f>
        <v>#N/A</v>
      </c>
      <c r="M338" s="12" t="e">
        <f>VLOOKUP(A338,Greece!F:J,5,FALSE)</f>
        <v>#N/A</v>
      </c>
      <c r="N338" s="12" t="e">
        <f>VLOOKUP(A338,#REF!,5,FALSE)</f>
        <v>#REF!</v>
      </c>
      <c r="O338" s="12" t="e">
        <v>#N/A</v>
      </c>
      <c r="P338" s="12" t="e">
        <v>#N/A</v>
      </c>
      <c r="Q338" s="12" t="e">
        <f>VLOOKUP(A338,Ireland!F:J,5,FALSE)</f>
        <v>#N/A</v>
      </c>
      <c r="R338" s="12" t="e">
        <v>#N/A</v>
      </c>
      <c r="S338" s="12" t="e">
        <v>#N/A</v>
      </c>
      <c r="T338" s="12" t="e">
        <v>#N/A</v>
      </c>
      <c r="U338" s="12" t="e">
        <f>VLOOKUP(A338,Malta!E:I,5,FALSE)</f>
        <v>#N/A</v>
      </c>
      <c r="V338" s="12" t="e">
        <f>VLOOKUP(A338,Netherlands!F:J,5,FALSE)</f>
        <v>#N/A</v>
      </c>
      <c r="W338" s="12" t="e">
        <f>VLOOKUP(A338,Norway!F:J,5,FALSE)</f>
        <v>#N/A</v>
      </c>
      <c r="X338" s="12" t="e">
        <v>#N/A</v>
      </c>
      <c r="Y338" s="12" t="e">
        <f>VLOOKUP(A338,Poland!F:J,5,FALSE)</f>
        <v>#N/A</v>
      </c>
      <c r="Z338" s="12" t="e">
        <f>VLOOKUP(A338,Portugal!E:I,5,FALSE)</f>
        <v>#N/A</v>
      </c>
      <c r="AA338" s="12" t="e">
        <f>VLOOKUP(A338,Slovakia!F:J,5,FALSE)</f>
        <v>#N/A</v>
      </c>
      <c r="AB338" s="12" t="e">
        <f>VLOOKUP(A338,Slovenia!E:I,5,FALSE)</f>
        <v>#N/A</v>
      </c>
      <c r="AC338" s="12" t="str">
        <f>VLOOKUP(A338,Spain!F:J,5,FALSE)</f>
        <v>X</v>
      </c>
      <c r="AD338" s="12" t="e">
        <f>VLOOKUP(A338,Sweden!F:J,5,FALSE)</f>
        <v>#N/A</v>
      </c>
      <c r="AE338" s="12" t="e">
        <f>VLOOKUP(A338,Switzerland!F:J,5,FALSE)</f>
        <v>#N/A</v>
      </c>
      <c r="AF338" s="12" t="e">
        <f>VLOOKUP(A338,MSP!D:H,5,FALSE)</f>
        <v>#N/A</v>
      </c>
      <c r="AG338" s="12">
        <f t="shared" si="5"/>
        <v>1</v>
      </c>
    </row>
    <row r="339" spans="1:33" x14ac:dyDescent="0.25">
      <c r="A339" s="14" t="s">
        <v>463</v>
      </c>
      <c r="B339" s="12" t="e">
        <f>VLOOKUP(A339,Austria!F:J,5,FALSE)</f>
        <v>#N/A</v>
      </c>
      <c r="C339" s="12" t="e">
        <f>VLOOKUP(A339,Belgium!F:J,5,FALSE)</f>
        <v>#N/A</v>
      </c>
      <c r="D339" s="12" t="e">
        <f>VLOOKUP(A339,Bulgaria!F:J,5,FALSE)</f>
        <v>#N/A</v>
      </c>
      <c r="E339" s="12" t="e">
        <f>VLOOKUP(A339,Croatia!E:I,5,FALSE)</f>
        <v>#N/A</v>
      </c>
      <c r="F339" s="12" t="e">
        <f>VLOOKUP(A339,Cyprus!F:J,5,FALSE)</f>
        <v>#N/A</v>
      </c>
      <c r="G339" s="12" t="e">
        <v>#N/A</v>
      </c>
      <c r="H339" s="12" t="e">
        <f>VLOOKUP(A339,Denmark!E:I,5,FALSE)</f>
        <v>#N/A</v>
      </c>
      <c r="I339" s="12" t="e">
        <f>VLOOKUP(A339,Estonia!F:J,5,FALSE)</f>
        <v>#N/A</v>
      </c>
      <c r="J339" s="12" t="e">
        <f>VLOOKUP(A339,Finland!C:G,5,FALSE)</f>
        <v>#N/A</v>
      </c>
      <c r="K339" s="12" t="e">
        <f>VLOOKUP(A339,France!F:J,5,FALSE)</f>
        <v>#N/A</v>
      </c>
      <c r="L339" s="12" t="e">
        <f>VLOOKUP(A339,Germany!F:J,5,FALSE)</f>
        <v>#N/A</v>
      </c>
      <c r="M339" s="12" t="e">
        <f>VLOOKUP(A339,Greece!F:J,5,FALSE)</f>
        <v>#N/A</v>
      </c>
      <c r="N339" s="12" t="e">
        <f>VLOOKUP(A339,#REF!,5,FALSE)</f>
        <v>#REF!</v>
      </c>
      <c r="O339" s="12" t="e">
        <v>#N/A</v>
      </c>
      <c r="P339" s="12" t="e">
        <v>#N/A</v>
      </c>
      <c r="Q339" s="12" t="e">
        <f>VLOOKUP(A339,Ireland!F:J,5,FALSE)</f>
        <v>#N/A</v>
      </c>
      <c r="R339" s="12" t="e">
        <v>#N/A</v>
      </c>
      <c r="S339" s="12" t="e">
        <v>#N/A</v>
      </c>
      <c r="T339" s="12" t="e">
        <v>#N/A</v>
      </c>
      <c r="U339" s="12" t="e">
        <f>VLOOKUP(A339,Malta!E:I,5,FALSE)</f>
        <v>#N/A</v>
      </c>
      <c r="V339" s="12" t="e">
        <f>VLOOKUP(A339,Netherlands!F:J,5,FALSE)</f>
        <v>#N/A</v>
      </c>
      <c r="W339" s="12" t="e">
        <f>VLOOKUP(A339,Norway!F:J,5,FALSE)</f>
        <v>#N/A</v>
      </c>
      <c r="X339" s="12" t="e">
        <v>#N/A</v>
      </c>
      <c r="Y339" s="12" t="e">
        <f>VLOOKUP(A339,Poland!F:J,5,FALSE)</f>
        <v>#N/A</v>
      </c>
      <c r="Z339" s="12" t="e">
        <f>VLOOKUP(A339,Portugal!E:I,5,FALSE)</f>
        <v>#N/A</v>
      </c>
      <c r="AA339" s="12" t="e">
        <f>VLOOKUP(A339,Slovakia!F:J,5,FALSE)</f>
        <v>#N/A</v>
      </c>
      <c r="AB339" s="12" t="e">
        <f>VLOOKUP(A339,Slovenia!E:I,5,FALSE)</f>
        <v>#N/A</v>
      </c>
      <c r="AC339" s="12" t="str">
        <f>VLOOKUP(A339,Spain!F:J,5,FALSE)</f>
        <v>X</v>
      </c>
      <c r="AD339" s="12" t="e">
        <f>VLOOKUP(A339,Sweden!F:J,5,FALSE)</f>
        <v>#N/A</v>
      </c>
      <c r="AE339" s="12" t="e">
        <f>VLOOKUP(A339,Switzerland!F:J,5,FALSE)</f>
        <v>#N/A</v>
      </c>
      <c r="AF339" s="12" t="e">
        <f>VLOOKUP(A339,MSP!D:H,5,FALSE)</f>
        <v>#N/A</v>
      </c>
      <c r="AG339" s="12">
        <f t="shared" si="5"/>
        <v>1</v>
      </c>
    </row>
    <row r="340" spans="1:33" x14ac:dyDescent="0.25">
      <c r="A340" s="22" t="s">
        <v>464</v>
      </c>
      <c r="B340" s="12" t="e">
        <f>VLOOKUP(A340,Austria!F:J,5,FALSE)</f>
        <v>#N/A</v>
      </c>
      <c r="C340" s="12" t="e">
        <f>VLOOKUP(A340,Belgium!F:J,5,FALSE)</f>
        <v>#N/A</v>
      </c>
      <c r="D340" s="12" t="e">
        <f>VLOOKUP(A340,Bulgaria!F:J,5,FALSE)</f>
        <v>#N/A</v>
      </c>
      <c r="E340" s="12" t="e">
        <f>VLOOKUP(A340,Croatia!E:I,5,FALSE)</f>
        <v>#N/A</v>
      </c>
      <c r="F340" s="12" t="e">
        <f>VLOOKUP(A340,Cyprus!F:J,5,FALSE)</f>
        <v>#N/A</v>
      </c>
      <c r="G340" s="12" t="e">
        <v>#N/A</v>
      </c>
      <c r="H340" s="12" t="e">
        <f>VLOOKUP(A340,Denmark!E:I,5,FALSE)</f>
        <v>#N/A</v>
      </c>
      <c r="I340" s="12" t="e">
        <f>VLOOKUP(A340,Estonia!F:J,5,FALSE)</f>
        <v>#N/A</v>
      </c>
      <c r="J340" s="12" t="e">
        <f>VLOOKUP(A340,Finland!C:G,5,FALSE)</f>
        <v>#N/A</v>
      </c>
      <c r="K340" s="12" t="e">
        <f>VLOOKUP(A340,France!F:J,5,FALSE)</f>
        <v>#N/A</v>
      </c>
      <c r="L340" s="12" t="e">
        <f>VLOOKUP(A340,Germany!F:J,5,FALSE)</f>
        <v>#N/A</v>
      </c>
      <c r="M340" s="12" t="e">
        <f>VLOOKUP(A340,Greece!F:J,5,FALSE)</f>
        <v>#N/A</v>
      </c>
      <c r="N340" s="12" t="e">
        <f>VLOOKUP(A340,#REF!,5,FALSE)</f>
        <v>#REF!</v>
      </c>
      <c r="O340" s="12" t="e">
        <v>#N/A</v>
      </c>
      <c r="P340" s="12" t="e">
        <v>#N/A</v>
      </c>
      <c r="Q340" s="12" t="str">
        <f>VLOOKUP(A340,Ireland!F:J,5,FALSE)</f>
        <v>X</v>
      </c>
      <c r="R340" s="12" t="e">
        <v>#N/A</v>
      </c>
      <c r="S340" s="12" t="e">
        <v>#N/A</v>
      </c>
      <c r="T340" s="12" t="e">
        <v>#N/A</v>
      </c>
      <c r="U340" s="12" t="e">
        <f>VLOOKUP(A340,Malta!E:I,5,FALSE)</f>
        <v>#N/A</v>
      </c>
      <c r="V340" s="12" t="e">
        <f>VLOOKUP(A340,Netherlands!F:J,5,FALSE)</f>
        <v>#N/A</v>
      </c>
      <c r="W340" s="12" t="e">
        <f>VLOOKUP(A340,Norway!F:J,5,FALSE)</f>
        <v>#N/A</v>
      </c>
      <c r="X340" s="12" t="e">
        <v>#N/A</v>
      </c>
      <c r="Y340" s="12" t="e">
        <f>VLOOKUP(A340,Poland!F:J,5,FALSE)</f>
        <v>#N/A</v>
      </c>
      <c r="Z340" s="12" t="e">
        <f>VLOOKUP(A340,Portugal!E:I,5,FALSE)</f>
        <v>#N/A</v>
      </c>
      <c r="AA340" s="12" t="e">
        <f>VLOOKUP(A340,Slovakia!F:J,5,FALSE)</f>
        <v>#N/A</v>
      </c>
      <c r="AB340" s="12" t="e">
        <f>VLOOKUP(A340,Slovenia!E:I,5,FALSE)</f>
        <v>#N/A</v>
      </c>
      <c r="AC340" s="12" t="e">
        <f>VLOOKUP(A340,Spain!F:J,5,FALSE)</f>
        <v>#N/A</v>
      </c>
      <c r="AD340" s="12" t="e">
        <f>VLOOKUP(A340,Sweden!F:J,5,FALSE)</f>
        <v>#N/A</v>
      </c>
      <c r="AE340" s="12" t="e">
        <f>VLOOKUP(A340,Switzerland!F:J,5,FALSE)</f>
        <v>#N/A</v>
      </c>
      <c r="AF340" s="12" t="e">
        <f>VLOOKUP(A340,MSP!D:H,5,FALSE)</f>
        <v>#N/A</v>
      </c>
      <c r="AG340" s="12">
        <f t="shared" si="5"/>
        <v>1</v>
      </c>
    </row>
    <row r="341" spans="1:33" x14ac:dyDescent="0.25">
      <c r="A341" s="14" t="s">
        <v>465</v>
      </c>
      <c r="B341" s="12" t="e">
        <f>VLOOKUP(A341,Austria!F:J,5,FALSE)</f>
        <v>#N/A</v>
      </c>
      <c r="C341" s="12" t="e">
        <f>VLOOKUP(A341,Belgium!F:J,5,FALSE)</f>
        <v>#N/A</v>
      </c>
      <c r="D341" s="12" t="e">
        <f>VLOOKUP(A341,Bulgaria!F:J,5,FALSE)</f>
        <v>#N/A</v>
      </c>
      <c r="E341" s="12" t="e">
        <f>VLOOKUP(A341,Croatia!E:I,5,FALSE)</f>
        <v>#N/A</v>
      </c>
      <c r="F341" s="12" t="e">
        <f>VLOOKUP(A341,Cyprus!F:J,5,FALSE)</f>
        <v>#N/A</v>
      </c>
      <c r="G341" s="12" t="e">
        <v>#N/A</v>
      </c>
      <c r="H341" s="12" t="e">
        <f>VLOOKUP(A341,Denmark!E:I,5,FALSE)</f>
        <v>#N/A</v>
      </c>
      <c r="I341" s="12" t="e">
        <f>VLOOKUP(A341,Estonia!F:J,5,FALSE)</f>
        <v>#N/A</v>
      </c>
      <c r="J341" s="12" t="e">
        <f>VLOOKUP(A341,Finland!C:G,5,FALSE)</f>
        <v>#N/A</v>
      </c>
      <c r="K341" s="12" t="str">
        <f>VLOOKUP(A341,France!F:J,5,FALSE)</f>
        <v>X</v>
      </c>
      <c r="L341" s="12" t="e">
        <f>VLOOKUP(A341,Germany!F:J,5,FALSE)</f>
        <v>#N/A</v>
      </c>
      <c r="M341" s="12" t="e">
        <f>VLOOKUP(A341,Greece!F:J,5,FALSE)</f>
        <v>#N/A</v>
      </c>
      <c r="N341" s="12" t="e">
        <f>VLOOKUP(A341,#REF!,5,FALSE)</f>
        <v>#REF!</v>
      </c>
      <c r="O341" s="12" t="e">
        <v>#N/A</v>
      </c>
      <c r="P341" s="12" t="e">
        <v>#N/A</v>
      </c>
      <c r="Q341" s="12" t="e">
        <f>VLOOKUP(A341,Ireland!F:J,5,FALSE)</f>
        <v>#N/A</v>
      </c>
      <c r="R341" s="12" t="e">
        <v>#N/A</v>
      </c>
      <c r="S341" s="12" t="e">
        <v>#N/A</v>
      </c>
      <c r="T341" s="12" t="e">
        <v>#N/A</v>
      </c>
      <c r="U341" s="12" t="e">
        <f>VLOOKUP(A341,Malta!E:I,5,FALSE)</f>
        <v>#N/A</v>
      </c>
      <c r="V341" s="12" t="e">
        <f>VLOOKUP(A341,Netherlands!F:J,5,FALSE)</f>
        <v>#N/A</v>
      </c>
      <c r="W341" s="12" t="e">
        <f>VLOOKUP(A341,Norway!F:J,5,FALSE)</f>
        <v>#N/A</v>
      </c>
      <c r="X341" s="12" t="e">
        <v>#N/A</v>
      </c>
      <c r="Y341" s="12" t="e">
        <f>VLOOKUP(A341,Poland!F:J,5,FALSE)</f>
        <v>#N/A</v>
      </c>
      <c r="Z341" s="12" t="e">
        <f>VLOOKUP(A341,Portugal!E:I,5,FALSE)</f>
        <v>#N/A</v>
      </c>
      <c r="AA341" s="12" t="e">
        <f>VLOOKUP(A341,Slovakia!F:J,5,FALSE)</f>
        <v>#N/A</v>
      </c>
      <c r="AB341" s="12" t="e">
        <f>VLOOKUP(A341,Slovenia!E:I,5,FALSE)</f>
        <v>#N/A</v>
      </c>
      <c r="AC341" s="12" t="e">
        <f>VLOOKUP(A341,Spain!F:J,5,FALSE)</f>
        <v>#N/A</v>
      </c>
      <c r="AD341" s="12" t="e">
        <f>VLOOKUP(A341,Sweden!F:J,5,FALSE)</f>
        <v>#N/A</v>
      </c>
      <c r="AE341" s="12" t="e">
        <f>VLOOKUP(A341,Switzerland!F:J,5,FALSE)</f>
        <v>#N/A</v>
      </c>
      <c r="AF341" s="12" t="e">
        <f>VLOOKUP(A341,MSP!D:H,5,FALSE)</f>
        <v>#N/A</v>
      </c>
      <c r="AG341" s="12">
        <f t="shared" si="5"/>
        <v>1</v>
      </c>
    </row>
    <row r="342" spans="1:33" x14ac:dyDescent="0.25">
      <c r="A342" s="14" t="s">
        <v>466</v>
      </c>
      <c r="B342" s="12" t="e">
        <f>VLOOKUP(A342,Austria!F:J,5,FALSE)</f>
        <v>#N/A</v>
      </c>
      <c r="C342" s="12" t="e">
        <f>VLOOKUP(A342,Belgium!F:J,5,FALSE)</f>
        <v>#N/A</v>
      </c>
      <c r="D342" s="12" t="e">
        <f>VLOOKUP(A342,Bulgaria!F:J,5,FALSE)</f>
        <v>#N/A</v>
      </c>
      <c r="E342" s="12" t="e">
        <f>VLOOKUP(A342,Croatia!E:I,5,FALSE)</f>
        <v>#N/A</v>
      </c>
      <c r="F342" s="12" t="e">
        <f>VLOOKUP(A342,Cyprus!F:J,5,FALSE)</f>
        <v>#N/A</v>
      </c>
      <c r="G342" s="12" t="e">
        <v>#N/A</v>
      </c>
      <c r="H342" s="12" t="e">
        <f>VLOOKUP(A342,Denmark!E:I,5,FALSE)</f>
        <v>#N/A</v>
      </c>
      <c r="I342" s="12" t="e">
        <f>VLOOKUP(A342,Estonia!F:J,5,FALSE)</f>
        <v>#N/A</v>
      </c>
      <c r="J342" s="12" t="e">
        <f>VLOOKUP(A342,Finland!C:G,5,FALSE)</f>
        <v>#N/A</v>
      </c>
      <c r="K342" s="12" t="e">
        <f>VLOOKUP(A342,France!F:J,5,FALSE)</f>
        <v>#N/A</v>
      </c>
      <c r="L342" s="12" t="e">
        <f>VLOOKUP(A342,Germany!F:J,5,FALSE)</f>
        <v>#N/A</v>
      </c>
      <c r="M342" s="12" t="e">
        <f>VLOOKUP(A342,Greece!F:J,5,FALSE)</f>
        <v>#N/A</v>
      </c>
      <c r="N342" s="12" t="e">
        <f>VLOOKUP(A342,#REF!,5,FALSE)</f>
        <v>#REF!</v>
      </c>
      <c r="O342" s="12" t="e">
        <v>#N/A</v>
      </c>
      <c r="P342" s="12" t="e">
        <v>#N/A</v>
      </c>
      <c r="Q342" s="12" t="e">
        <f>VLOOKUP(A342,Ireland!F:J,5,FALSE)</f>
        <v>#N/A</v>
      </c>
      <c r="R342" s="12" t="e">
        <v>#N/A</v>
      </c>
      <c r="S342" s="12" t="e">
        <v>#N/A</v>
      </c>
      <c r="T342" s="12" t="e">
        <v>#N/A</v>
      </c>
      <c r="U342" s="12" t="e">
        <f>VLOOKUP(A342,Malta!E:I,5,FALSE)</f>
        <v>#N/A</v>
      </c>
      <c r="V342" s="12" t="e">
        <f>VLOOKUP(A342,Netherlands!F:J,5,FALSE)</f>
        <v>#N/A</v>
      </c>
      <c r="W342" s="12" t="e">
        <f>VLOOKUP(A342,Norway!F:J,5,FALSE)</f>
        <v>#N/A</v>
      </c>
      <c r="X342" s="12" t="e">
        <v>#N/A</v>
      </c>
      <c r="Y342" s="12" t="e">
        <f>VLOOKUP(A342,Poland!F:J,5,FALSE)</f>
        <v>#N/A</v>
      </c>
      <c r="Z342" s="12" t="e">
        <f>VLOOKUP(A342,Portugal!E:I,5,FALSE)</f>
        <v>#N/A</v>
      </c>
      <c r="AA342" s="12" t="e">
        <f>VLOOKUP(A342,Slovakia!F:J,5,FALSE)</f>
        <v>#N/A</v>
      </c>
      <c r="AB342" s="12" t="e">
        <f>VLOOKUP(A342,Slovenia!E:I,5,FALSE)</f>
        <v>#N/A</v>
      </c>
      <c r="AC342" s="12" t="str">
        <f>VLOOKUP(A342,Spain!F:J,5,FALSE)</f>
        <v>X</v>
      </c>
      <c r="AD342" s="12" t="e">
        <f>VLOOKUP(A342,Sweden!F:J,5,FALSE)</f>
        <v>#N/A</v>
      </c>
      <c r="AE342" s="12" t="e">
        <f>VLOOKUP(A342,Switzerland!F:J,5,FALSE)</f>
        <v>#N/A</v>
      </c>
      <c r="AF342" s="12" t="e">
        <f>VLOOKUP(A342,MSP!D:H,5,FALSE)</f>
        <v>#N/A</v>
      </c>
      <c r="AG342" s="12">
        <f t="shared" si="5"/>
        <v>1</v>
      </c>
    </row>
    <row r="343" spans="1:33" x14ac:dyDescent="0.25">
      <c r="A343" s="22" t="s">
        <v>467</v>
      </c>
      <c r="B343" s="12" t="str">
        <f>VLOOKUP(A343,Austria!F:J,5,FALSE)</f>
        <v>X</v>
      </c>
      <c r="C343" s="12" t="e">
        <f>VLOOKUP(A343,Belgium!F:J,5,FALSE)</f>
        <v>#N/A</v>
      </c>
      <c r="D343" s="12" t="e">
        <f>VLOOKUP(A343,Bulgaria!F:J,5,FALSE)</f>
        <v>#N/A</v>
      </c>
      <c r="E343" s="12" t="e">
        <f>VLOOKUP(A343,Croatia!E:I,5,FALSE)</f>
        <v>#N/A</v>
      </c>
      <c r="F343" s="12" t="e">
        <f>VLOOKUP(A343,Cyprus!F:J,5,FALSE)</f>
        <v>#N/A</v>
      </c>
      <c r="G343" s="12" t="e">
        <v>#N/A</v>
      </c>
      <c r="H343" s="12" t="e">
        <f>VLOOKUP(A343,Denmark!E:I,5,FALSE)</f>
        <v>#N/A</v>
      </c>
      <c r="I343" s="12" t="e">
        <f>VLOOKUP(A343,Estonia!F:J,5,FALSE)</f>
        <v>#N/A</v>
      </c>
      <c r="J343" s="12" t="e">
        <f>VLOOKUP(A343,Finland!C:G,5,FALSE)</f>
        <v>#N/A</v>
      </c>
      <c r="K343" s="12" t="e">
        <f>VLOOKUP(A343,France!F:J,5,FALSE)</f>
        <v>#N/A</v>
      </c>
      <c r="L343" s="12" t="e">
        <f>VLOOKUP(A343,Germany!F:J,5,FALSE)</f>
        <v>#N/A</v>
      </c>
      <c r="M343" s="12" t="e">
        <f>VLOOKUP(A343,Greece!F:J,5,FALSE)</f>
        <v>#N/A</v>
      </c>
      <c r="N343" s="12" t="e">
        <f>VLOOKUP(A343,#REF!,5,FALSE)</f>
        <v>#REF!</v>
      </c>
      <c r="O343" s="12" t="e">
        <v>#N/A</v>
      </c>
      <c r="P343" s="12" t="e">
        <v>#N/A</v>
      </c>
      <c r="Q343" s="12" t="e">
        <f>VLOOKUP(A343,Ireland!F:J,5,FALSE)</f>
        <v>#N/A</v>
      </c>
      <c r="R343" s="12" t="e">
        <v>#N/A</v>
      </c>
      <c r="S343" s="12" t="e">
        <v>#N/A</v>
      </c>
      <c r="T343" s="12" t="e">
        <v>#N/A</v>
      </c>
      <c r="U343" s="12" t="e">
        <f>VLOOKUP(A343,Malta!E:I,5,FALSE)</f>
        <v>#N/A</v>
      </c>
      <c r="V343" s="12" t="e">
        <f>VLOOKUP(A343,Netherlands!F:J,5,FALSE)</f>
        <v>#N/A</v>
      </c>
      <c r="W343" s="12" t="e">
        <f>VLOOKUP(A343,Norway!F:J,5,FALSE)</f>
        <v>#N/A</v>
      </c>
      <c r="X343" s="12" t="e">
        <v>#N/A</v>
      </c>
      <c r="Y343" s="12" t="e">
        <f>VLOOKUP(A343,Poland!F:J,5,FALSE)</f>
        <v>#N/A</v>
      </c>
      <c r="Z343" s="12" t="e">
        <f>VLOOKUP(A343,Portugal!E:I,5,FALSE)</f>
        <v>#N/A</v>
      </c>
      <c r="AA343" s="12" t="e">
        <f>VLOOKUP(A343,Slovakia!F:J,5,FALSE)</f>
        <v>#N/A</v>
      </c>
      <c r="AB343" s="12" t="e">
        <f>VLOOKUP(A343,Slovenia!E:I,5,FALSE)</f>
        <v>#N/A</v>
      </c>
      <c r="AC343" s="12" t="e">
        <f>VLOOKUP(A343,Spain!F:J,5,FALSE)</f>
        <v>#N/A</v>
      </c>
      <c r="AD343" s="12" t="e">
        <f>VLOOKUP(A343,Sweden!F:J,5,FALSE)</f>
        <v>#N/A</v>
      </c>
      <c r="AE343" s="12" t="e">
        <f>VLOOKUP(A343,Switzerland!F:J,5,FALSE)</f>
        <v>#N/A</v>
      </c>
      <c r="AF343" s="12" t="e">
        <f>VLOOKUP(A343,MSP!D:H,5,FALSE)</f>
        <v>#N/A</v>
      </c>
      <c r="AG343" s="12">
        <f t="shared" si="5"/>
        <v>1</v>
      </c>
    </row>
    <row r="344" spans="1:33" x14ac:dyDescent="0.25">
      <c r="A344" s="14" t="s">
        <v>468</v>
      </c>
      <c r="B344" s="12" t="e">
        <f>VLOOKUP(A344,Austria!F:J,5,FALSE)</f>
        <v>#N/A</v>
      </c>
      <c r="C344" s="12" t="e">
        <f>VLOOKUP(A344,Belgium!F:J,5,FALSE)</f>
        <v>#N/A</v>
      </c>
      <c r="D344" s="12" t="e">
        <f>VLOOKUP(A344,Bulgaria!F:J,5,FALSE)</f>
        <v>#N/A</v>
      </c>
      <c r="E344" s="12" t="e">
        <f>VLOOKUP(A344,Croatia!E:I,5,FALSE)</f>
        <v>#N/A</v>
      </c>
      <c r="F344" s="12" t="e">
        <f>VLOOKUP(A344,Cyprus!F:J,5,FALSE)</f>
        <v>#N/A</v>
      </c>
      <c r="G344" s="12" t="e">
        <v>#N/A</v>
      </c>
      <c r="H344" s="12" t="e">
        <f>VLOOKUP(A344,Denmark!E:I,5,FALSE)</f>
        <v>#N/A</v>
      </c>
      <c r="I344" s="12" t="e">
        <f>VLOOKUP(A344,Estonia!F:J,5,FALSE)</f>
        <v>#N/A</v>
      </c>
      <c r="J344" s="12" t="e">
        <f>VLOOKUP(A344,Finland!C:G,5,FALSE)</f>
        <v>#N/A</v>
      </c>
      <c r="K344" s="12" t="e">
        <f>VLOOKUP(A344,France!F:J,5,FALSE)</f>
        <v>#N/A</v>
      </c>
      <c r="L344" s="12" t="e">
        <f>VLOOKUP(A344,Germany!F:J,5,FALSE)</f>
        <v>#N/A</v>
      </c>
      <c r="M344" s="12" t="str">
        <f>VLOOKUP(A344,Greece!F:J,5,FALSE)</f>
        <v>X</v>
      </c>
      <c r="N344" s="12" t="e">
        <f>VLOOKUP(A344,#REF!,5,FALSE)</f>
        <v>#REF!</v>
      </c>
      <c r="O344" s="12" t="e">
        <v>#N/A</v>
      </c>
      <c r="P344" s="12" t="e">
        <v>#N/A</v>
      </c>
      <c r="Q344" s="12" t="e">
        <f>VLOOKUP(A344,Ireland!F:J,5,FALSE)</f>
        <v>#N/A</v>
      </c>
      <c r="R344" s="12" t="e">
        <v>#N/A</v>
      </c>
      <c r="S344" s="12" t="e">
        <v>#N/A</v>
      </c>
      <c r="T344" s="12" t="e">
        <v>#N/A</v>
      </c>
      <c r="U344" s="12" t="e">
        <f>VLOOKUP(A344,Malta!E:I,5,FALSE)</f>
        <v>#N/A</v>
      </c>
      <c r="V344" s="12" t="e">
        <f>VLOOKUP(A344,Netherlands!F:J,5,FALSE)</f>
        <v>#N/A</v>
      </c>
      <c r="W344" s="12" t="e">
        <f>VLOOKUP(A344,Norway!F:J,5,FALSE)</f>
        <v>#N/A</v>
      </c>
      <c r="X344" s="12" t="e">
        <v>#N/A</v>
      </c>
      <c r="Y344" s="12" t="e">
        <f>VLOOKUP(A344,Poland!F:J,5,FALSE)</f>
        <v>#N/A</v>
      </c>
      <c r="Z344" s="12" t="e">
        <f>VLOOKUP(A344,Portugal!E:I,5,FALSE)</f>
        <v>#N/A</v>
      </c>
      <c r="AA344" s="12" t="e">
        <f>VLOOKUP(A344,Slovakia!F:J,5,FALSE)</f>
        <v>#N/A</v>
      </c>
      <c r="AB344" s="12" t="e">
        <f>VLOOKUP(A344,Slovenia!E:I,5,FALSE)</f>
        <v>#N/A</v>
      </c>
      <c r="AC344" s="12" t="e">
        <f>VLOOKUP(A344,Spain!F:J,5,FALSE)</f>
        <v>#N/A</v>
      </c>
      <c r="AD344" s="12" t="e">
        <f>VLOOKUP(A344,Sweden!F:J,5,FALSE)</f>
        <v>#N/A</v>
      </c>
      <c r="AE344" s="12" t="e">
        <f>VLOOKUP(A344,Switzerland!F:J,5,FALSE)</f>
        <v>#N/A</v>
      </c>
      <c r="AF344" s="12" t="e">
        <f>VLOOKUP(A344,MSP!D:H,5,FALSE)</f>
        <v>#N/A</v>
      </c>
      <c r="AG344" s="12">
        <f t="shared" si="5"/>
        <v>1</v>
      </c>
    </row>
    <row r="345" spans="1:33" x14ac:dyDescent="0.25">
      <c r="A345" s="14" t="s">
        <v>469</v>
      </c>
      <c r="B345" s="12" t="e">
        <f>VLOOKUP(A345,Austria!F:J,5,FALSE)</f>
        <v>#N/A</v>
      </c>
      <c r="C345" s="12" t="e">
        <f>VLOOKUP(A345,Belgium!F:J,5,FALSE)</f>
        <v>#N/A</v>
      </c>
      <c r="D345" s="12" t="e">
        <f>VLOOKUP(A345,Bulgaria!F:J,5,FALSE)</f>
        <v>#N/A</v>
      </c>
      <c r="E345" s="12" t="e">
        <f>VLOOKUP(A345,Croatia!E:I,5,FALSE)</f>
        <v>#N/A</v>
      </c>
      <c r="F345" s="12" t="e">
        <f>VLOOKUP(A345,Cyprus!F:J,5,FALSE)</f>
        <v>#N/A</v>
      </c>
      <c r="G345" s="12" t="e">
        <v>#N/A</v>
      </c>
      <c r="H345" s="12" t="e">
        <f>VLOOKUP(A345,Denmark!E:I,5,FALSE)</f>
        <v>#N/A</v>
      </c>
      <c r="I345" s="12" t="e">
        <f>VLOOKUP(A345,Estonia!F:J,5,FALSE)</f>
        <v>#N/A</v>
      </c>
      <c r="J345" s="12" t="e">
        <f>VLOOKUP(A345,Finland!C:G,5,FALSE)</f>
        <v>#N/A</v>
      </c>
      <c r="K345" s="12" t="e">
        <f>VLOOKUP(A345,France!F:J,5,FALSE)</f>
        <v>#N/A</v>
      </c>
      <c r="L345" s="12" t="e">
        <f>VLOOKUP(A345,Germany!F:J,5,FALSE)</f>
        <v>#N/A</v>
      </c>
      <c r="M345" s="12" t="e">
        <f>VLOOKUP(A345,Greece!F:J,5,FALSE)</f>
        <v>#N/A</v>
      </c>
      <c r="N345" s="12" t="e">
        <f>VLOOKUP(A345,#REF!,5,FALSE)</f>
        <v>#REF!</v>
      </c>
      <c r="O345" s="12" t="e">
        <v>#N/A</v>
      </c>
      <c r="P345" s="12" t="e">
        <v>#N/A</v>
      </c>
      <c r="Q345" s="12" t="e">
        <f>VLOOKUP(A345,Ireland!F:J,5,FALSE)</f>
        <v>#N/A</v>
      </c>
      <c r="R345" s="12" t="e">
        <v>#N/A</v>
      </c>
      <c r="S345" s="12" t="e">
        <v>#N/A</v>
      </c>
      <c r="T345" s="12" t="e">
        <v>#N/A</v>
      </c>
      <c r="U345" s="12" t="e">
        <f>VLOOKUP(A345,Malta!E:I,5,FALSE)</f>
        <v>#N/A</v>
      </c>
      <c r="V345" s="12" t="e">
        <f>VLOOKUP(A345,Netherlands!F:J,5,FALSE)</f>
        <v>#N/A</v>
      </c>
      <c r="W345" s="12" t="e">
        <f>VLOOKUP(A345,Norway!F:J,5,FALSE)</f>
        <v>#N/A</v>
      </c>
      <c r="X345" s="12" t="e">
        <v>#N/A</v>
      </c>
      <c r="Y345" s="12" t="e">
        <f>VLOOKUP(A345,Poland!F:J,5,FALSE)</f>
        <v>#N/A</v>
      </c>
      <c r="Z345" s="12" t="e">
        <f>VLOOKUP(A345,Portugal!E:I,5,FALSE)</f>
        <v>#N/A</v>
      </c>
      <c r="AA345" s="12" t="e">
        <f>VLOOKUP(A345,Slovakia!F:J,5,FALSE)</f>
        <v>#N/A</v>
      </c>
      <c r="AB345" s="12" t="e">
        <f>VLOOKUP(A345,Slovenia!E:I,5,FALSE)</f>
        <v>#N/A</v>
      </c>
      <c r="AC345" s="12" t="str">
        <f>VLOOKUP(A345,Spain!F:J,5,FALSE)</f>
        <v>X</v>
      </c>
      <c r="AD345" s="12" t="e">
        <f>VLOOKUP(A345,Sweden!F:J,5,FALSE)</f>
        <v>#N/A</v>
      </c>
      <c r="AE345" s="12" t="e">
        <f>VLOOKUP(A345,Switzerland!F:J,5,FALSE)</f>
        <v>#N/A</v>
      </c>
      <c r="AF345" s="12" t="e">
        <f>VLOOKUP(A345,MSP!D:H,5,FALSE)</f>
        <v>#N/A</v>
      </c>
      <c r="AG345" s="12">
        <f t="shared" si="5"/>
        <v>1</v>
      </c>
    </row>
    <row r="346" spans="1:33" x14ac:dyDescent="0.25">
      <c r="A346" s="14" t="s">
        <v>472</v>
      </c>
      <c r="B346" s="12" t="str">
        <f>VLOOKUP(A346,Austria!F:J,5,FALSE)</f>
        <v>X</v>
      </c>
      <c r="C346" s="12" t="e">
        <f>VLOOKUP(A346,Belgium!F:J,5,FALSE)</f>
        <v>#N/A</v>
      </c>
      <c r="D346" s="12" t="e">
        <f>VLOOKUP(A346,Bulgaria!F:J,5,FALSE)</f>
        <v>#N/A</v>
      </c>
      <c r="E346" s="12" t="e">
        <f>VLOOKUP(A346,Croatia!E:I,5,FALSE)</f>
        <v>#N/A</v>
      </c>
      <c r="F346" s="12" t="e">
        <f>VLOOKUP(A346,Cyprus!F:J,5,FALSE)</f>
        <v>#N/A</v>
      </c>
      <c r="G346" s="12" t="e">
        <v>#N/A</v>
      </c>
      <c r="H346" s="12" t="e">
        <f>VLOOKUP(A346,Denmark!E:I,5,FALSE)</f>
        <v>#N/A</v>
      </c>
      <c r="I346" s="12" t="e">
        <f>VLOOKUP(A346,Estonia!F:J,5,FALSE)</f>
        <v>#N/A</v>
      </c>
      <c r="J346" s="12" t="e">
        <f>VLOOKUP(A346,Finland!C:G,5,FALSE)</f>
        <v>#N/A</v>
      </c>
      <c r="K346" s="12" t="e">
        <f>VLOOKUP(A346,France!F:J,5,FALSE)</f>
        <v>#N/A</v>
      </c>
      <c r="L346" s="12" t="e">
        <f>VLOOKUP(A346,Germany!F:J,5,FALSE)</f>
        <v>#N/A</v>
      </c>
      <c r="M346" s="12" t="e">
        <f>VLOOKUP(A346,Greece!F:J,5,FALSE)</f>
        <v>#N/A</v>
      </c>
      <c r="N346" s="12" t="e">
        <f>VLOOKUP(A346,#REF!,5,FALSE)</f>
        <v>#REF!</v>
      </c>
      <c r="O346" s="12" t="e">
        <v>#N/A</v>
      </c>
      <c r="P346" s="12" t="e">
        <v>#N/A</v>
      </c>
      <c r="Q346" s="12" t="e">
        <f>VLOOKUP(A346,Ireland!F:J,5,FALSE)</f>
        <v>#N/A</v>
      </c>
      <c r="R346" s="12" t="e">
        <v>#N/A</v>
      </c>
      <c r="S346" s="12" t="e">
        <v>#N/A</v>
      </c>
      <c r="T346" s="12" t="e">
        <v>#N/A</v>
      </c>
      <c r="U346" s="12" t="e">
        <f>VLOOKUP(A346,Malta!E:I,5,FALSE)</f>
        <v>#N/A</v>
      </c>
      <c r="V346" s="12" t="e">
        <f>VLOOKUP(A346,Netherlands!F:J,5,FALSE)</f>
        <v>#N/A</v>
      </c>
      <c r="W346" s="12" t="e">
        <f>VLOOKUP(A346,Norway!F:J,5,FALSE)</f>
        <v>#N/A</v>
      </c>
      <c r="X346" s="12" t="e">
        <v>#N/A</v>
      </c>
      <c r="Y346" s="12" t="e">
        <f>VLOOKUP(A346,Poland!F:J,5,FALSE)</f>
        <v>#N/A</v>
      </c>
      <c r="Z346" s="12" t="e">
        <f>VLOOKUP(A346,Portugal!E:I,5,FALSE)</f>
        <v>#N/A</v>
      </c>
      <c r="AA346" s="12" t="e">
        <f>VLOOKUP(A346,Slovakia!F:J,5,FALSE)</f>
        <v>#N/A</v>
      </c>
      <c r="AB346" s="12" t="e">
        <f>VLOOKUP(A346,Slovenia!E:I,5,FALSE)</f>
        <v>#N/A</v>
      </c>
      <c r="AC346" s="12" t="e">
        <f>VLOOKUP(A346,Spain!F:J,5,FALSE)</f>
        <v>#N/A</v>
      </c>
      <c r="AD346" s="12" t="e">
        <f>VLOOKUP(A346,Sweden!F:J,5,FALSE)</f>
        <v>#N/A</v>
      </c>
      <c r="AE346" s="12" t="e">
        <f>VLOOKUP(A346,Switzerland!F:J,5,FALSE)</f>
        <v>#N/A</v>
      </c>
      <c r="AF346" s="12" t="e">
        <f>VLOOKUP(A346,MSP!D:H,5,FALSE)</f>
        <v>#N/A</v>
      </c>
      <c r="AG346" s="12">
        <f t="shared" si="5"/>
        <v>1</v>
      </c>
    </row>
    <row r="347" spans="1:33" x14ac:dyDescent="0.25">
      <c r="A347" s="14" t="s">
        <v>474</v>
      </c>
      <c r="B347" s="12" t="str">
        <f>VLOOKUP(A347,Austria!F:J,5,FALSE)</f>
        <v>X</v>
      </c>
      <c r="C347" s="12" t="e">
        <f>VLOOKUP(A347,Belgium!F:J,5,FALSE)</f>
        <v>#N/A</v>
      </c>
      <c r="D347" s="12" t="e">
        <f>VLOOKUP(A347,Bulgaria!F:J,5,FALSE)</f>
        <v>#N/A</v>
      </c>
      <c r="E347" s="12" t="e">
        <f>VLOOKUP(A347,Croatia!E:I,5,FALSE)</f>
        <v>#N/A</v>
      </c>
      <c r="F347" s="12" t="e">
        <f>VLOOKUP(A347,Cyprus!F:J,5,FALSE)</f>
        <v>#N/A</v>
      </c>
      <c r="G347" s="12" t="e">
        <v>#N/A</v>
      </c>
      <c r="H347" s="12" t="e">
        <f>VLOOKUP(A347,Denmark!E:I,5,FALSE)</f>
        <v>#N/A</v>
      </c>
      <c r="I347" s="12" t="e">
        <f>VLOOKUP(A347,Estonia!F:J,5,FALSE)</f>
        <v>#N/A</v>
      </c>
      <c r="J347" s="12" t="e">
        <f>VLOOKUP(A347,Finland!C:G,5,FALSE)</f>
        <v>#N/A</v>
      </c>
      <c r="K347" s="12" t="e">
        <f>VLOOKUP(A347,France!F:J,5,FALSE)</f>
        <v>#N/A</v>
      </c>
      <c r="L347" s="12" t="e">
        <f>VLOOKUP(A347,Germany!F:J,5,FALSE)</f>
        <v>#N/A</v>
      </c>
      <c r="M347" s="12" t="e">
        <f>VLOOKUP(A347,Greece!F:J,5,FALSE)</f>
        <v>#N/A</v>
      </c>
      <c r="N347" s="12" t="e">
        <f>VLOOKUP(A347,#REF!,5,FALSE)</f>
        <v>#REF!</v>
      </c>
      <c r="O347" s="12" t="e">
        <v>#N/A</v>
      </c>
      <c r="P347" s="12" t="e">
        <v>#N/A</v>
      </c>
      <c r="Q347" s="12" t="e">
        <f>VLOOKUP(A347,Ireland!F:J,5,FALSE)</f>
        <v>#N/A</v>
      </c>
      <c r="R347" s="12" t="e">
        <v>#N/A</v>
      </c>
      <c r="S347" s="12" t="e">
        <v>#N/A</v>
      </c>
      <c r="T347" s="12" t="e">
        <v>#N/A</v>
      </c>
      <c r="U347" s="12" t="e">
        <f>VLOOKUP(A347,Malta!E:I,5,FALSE)</f>
        <v>#N/A</v>
      </c>
      <c r="V347" s="12" t="e">
        <f>VLOOKUP(A347,Netherlands!F:J,5,FALSE)</f>
        <v>#N/A</v>
      </c>
      <c r="W347" s="12" t="e">
        <f>VLOOKUP(A347,Norway!F:J,5,FALSE)</f>
        <v>#N/A</v>
      </c>
      <c r="X347" s="12" t="e">
        <v>#N/A</v>
      </c>
      <c r="Y347" s="12" t="e">
        <f>VLOOKUP(A347,Poland!F:J,5,FALSE)</f>
        <v>#N/A</v>
      </c>
      <c r="Z347" s="12" t="e">
        <f>VLOOKUP(A347,Portugal!E:I,5,FALSE)</f>
        <v>#N/A</v>
      </c>
      <c r="AA347" s="12" t="e">
        <f>VLOOKUP(A347,Slovakia!F:J,5,FALSE)</f>
        <v>#N/A</v>
      </c>
      <c r="AB347" s="12" t="e">
        <f>VLOOKUP(A347,Slovenia!E:I,5,FALSE)</f>
        <v>#N/A</v>
      </c>
      <c r="AC347" s="12" t="e">
        <f>VLOOKUP(A347,Spain!F:J,5,FALSE)</f>
        <v>#N/A</v>
      </c>
      <c r="AD347" s="12" t="e">
        <f>VLOOKUP(A347,Sweden!F:J,5,FALSE)</f>
        <v>#N/A</v>
      </c>
      <c r="AE347" s="12" t="e">
        <f>VLOOKUP(A347,Switzerland!F:J,5,FALSE)</f>
        <v>#N/A</v>
      </c>
      <c r="AF347" s="12" t="e">
        <f>VLOOKUP(A347,MSP!D:H,5,FALSE)</f>
        <v>#N/A</v>
      </c>
      <c r="AG347" s="12">
        <f t="shared" si="5"/>
        <v>1</v>
      </c>
    </row>
    <row r="348" spans="1:33" x14ac:dyDescent="0.25">
      <c r="A348" s="22" t="s">
        <v>478</v>
      </c>
      <c r="B348" s="12" t="e">
        <f>VLOOKUP(A348,Austria!F:J,5,FALSE)</f>
        <v>#N/A</v>
      </c>
      <c r="C348" s="12" t="e">
        <f>VLOOKUP(A348,Belgium!F:J,5,FALSE)</f>
        <v>#N/A</v>
      </c>
      <c r="D348" s="12" t="e">
        <f>VLOOKUP(A348,Bulgaria!F:J,5,FALSE)</f>
        <v>#N/A</v>
      </c>
      <c r="E348" s="12" t="e">
        <f>VLOOKUP(A348,Croatia!E:I,5,FALSE)</f>
        <v>#N/A</v>
      </c>
      <c r="F348" s="12" t="e">
        <f>VLOOKUP(A348,Cyprus!F:J,5,FALSE)</f>
        <v>#N/A</v>
      </c>
      <c r="G348" s="12" t="e">
        <v>#N/A</v>
      </c>
      <c r="H348" s="12" t="e">
        <f>VLOOKUP(A348,Denmark!E:I,5,FALSE)</f>
        <v>#N/A</v>
      </c>
      <c r="I348" s="12" t="e">
        <f>VLOOKUP(A348,Estonia!F:J,5,FALSE)</f>
        <v>#N/A</v>
      </c>
      <c r="J348" s="12" t="e">
        <f>VLOOKUP(A348,Finland!C:G,5,FALSE)</f>
        <v>#N/A</v>
      </c>
      <c r="K348" s="12" t="e">
        <f>VLOOKUP(A348,France!F:J,5,FALSE)</f>
        <v>#N/A</v>
      </c>
      <c r="L348" s="12" t="e">
        <f>VLOOKUP(A348,Germany!F:J,5,FALSE)</f>
        <v>#N/A</v>
      </c>
      <c r="M348" s="12" t="e">
        <f>VLOOKUP(A348,Greece!F:J,5,FALSE)</f>
        <v>#N/A</v>
      </c>
      <c r="N348" s="12" t="e">
        <f>VLOOKUP(A348,#REF!,5,FALSE)</f>
        <v>#REF!</v>
      </c>
      <c r="O348" s="12" t="e">
        <v>#N/A</v>
      </c>
      <c r="P348" s="12" t="e">
        <v>#N/A</v>
      </c>
      <c r="Q348" s="12" t="e">
        <f>VLOOKUP(A348,Ireland!F:J,5,FALSE)</f>
        <v>#N/A</v>
      </c>
      <c r="R348" s="12" t="e">
        <v>#N/A</v>
      </c>
      <c r="S348" s="12" t="e">
        <v>#N/A</v>
      </c>
      <c r="T348" s="12" t="e">
        <v>#N/A</v>
      </c>
      <c r="U348" s="12" t="str">
        <f>VLOOKUP(A348,Malta!E:I,5,FALSE)</f>
        <v>X</v>
      </c>
      <c r="V348" s="12" t="e">
        <f>VLOOKUP(A348,Netherlands!F:J,5,FALSE)</f>
        <v>#N/A</v>
      </c>
      <c r="W348" s="12" t="e">
        <f>VLOOKUP(A348,Norway!F:J,5,FALSE)</f>
        <v>#N/A</v>
      </c>
      <c r="X348" s="12" t="e">
        <v>#N/A</v>
      </c>
      <c r="Y348" s="12" t="e">
        <f>VLOOKUP(A348,Poland!F:J,5,FALSE)</f>
        <v>#N/A</v>
      </c>
      <c r="Z348" s="12" t="e">
        <f>VLOOKUP(A348,Portugal!E:I,5,FALSE)</f>
        <v>#N/A</v>
      </c>
      <c r="AA348" s="12" t="e">
        <f>VLOOKUP(A348,Slovakia!F:J,5,FALSE)</f>
        <v>#N/A</v>
      </c>
      <c r="AB348" s="12" t="e">
        <f>VLOOKUP(A348,Slovenia!E:I,5,FALSE)</f>
        <v>#N/A</v>
      </c>
      <c r="AC348" s="12" t="e">
        <f>VLOOKUP(A348,Spain!F:J,5,FALSE)</f>
        <v>#N/A</v>
      </c>
      <c r="AD348" s="12" t="e">
        <f>VLOOKUP(A348,Sweden!F:J,5,FALSE)</f>
        <v>#N/A</v>
      </c>
      <c r="AE348" s="12" t="e">
        <f>VLOOKUP(A348,Switzerland!F:J,5,FALSE)</f>
        <v>#N/A</v>
      </c>
      <c r="AF348" s="12" t="e">
        <f>VLOOKUP(A348,MSP!D:H,5,FALSE)</f>
        <v>#N/A</v>
      </c>
      <c r="AG348" s="12">
        <f t="shared" si="5"/>
        <v>1</v>
      </c>
    </row>
    <row r="349" spans="1:33" x14ac:dyDescent="0.25">
      <c r="A349" s="22" t="s">
        <v>479</v>
      </c>
      <c r="B349" s="12" t="e">
        <f>VLOOKUP(A349,Austria!F:J,5,FALSE)</f>
        <v>#N/A</v>
      </c>
      <c r="C349" s="12" t="e">
        <f>VLOOKUP(A349,Belgium!F:J,5,FALSE)</f>
        <v>#N/A</v>
      </c>
      <c r="D349" s="12" t="e">
        <f>VLOOKUP(A349,Bulgaria!F:J,5,FALSE)</f>
        <v>#N/A</v>
      </c>
      <c r="E349" s="12" t="e">
        <f>VLOOKUP(A349,Croatia!E:I,5,FALSE)</f>
        <v>#N/A</v>
      </c>
      <c r="F349" s="12" t="e">
        <f>VLOOKUP(A349,Cyprus!F:J,5,FALSE)</f>
        <v>#N/A</v>
      </c>
      <c r="G349" s="12" t="e">
        <v>#N/A</v>
      </c>
      <c r="H349" s="12" t="e">
        <f>VLOOKUP(A349,Denmark!E:I,5,FALSE)</f>
        <v>#N/A</v>
      </c>
      <c r="I349" s="12" t="e">
        <f>VLOOKUP(A349,Estonia!F:J,5,FALSE)</f>
        <v>#N/A</v>
      </c>
      <c r="J349" s="12" t="e">
        <f>VLOOKUP(A349,Finland!C:G,5,FALSE)</f>
        <v>#N/A</v>
      </c>
      <c r="K349" s="12" t="e">
        <f>VLOOKUP(A349,France!F:J,5,FALSE)</f>
        <v>#N/A</v>
      </c>
      <c r="L349" s="12" t="e">
        <f>VLOOKUP(A349,Germany!F:J,5,FALSE)</f>
        <v>#N/A</v>
      </c>
      <c r="M349" s="12" t="e">
        <f>VLOOKUP(A349,Greece!F:J,5,FALSE)</f>
        <v>#N/A</v>
      </c>
      <c r="N349" s="12" t="e">
        <f>VLOOKUP(A349,#REF!,5,FALSE)</f>
        <v>#REF!</v>
      </c>
      <c r="O349" s="12" t="e">
        <v>#N/A</v>
      </c>
      <c r="P349" s="12" t="e">
        <v>#N/A</v>
      </c>
      <c r="Q349" s="12" t="e">
        <f>VLOOKUP(A349,Ireland!F:J,5,FALSE)</f>
        <v>#N/A</v>
      </c>
      <c r="R349" s="12" t="e">
        <v>#N/A</v>
      </c>
      <c r="S349" s="12" t="e">
        <v>#N/A</v>
      </c>
      <c r="T349" s="12" t="e">
        <v>#N/A</v>
      </c>
      <c r="U349" s="12" t="str">
        <f>VLOOKUP(A349,Malta!E:I,5,FALSE)</f>
        <v>X</v>
      </c>
      <c r="V349" s="12" t="e">
        <f>VLOOKUP(A349,Netherlands!F:J,5,FALSE)</f>
        <v>#N/A</v>
      </c>
      <c r="W349" s="12" t="e">
        <f>VLOOKUP(A349,Norway!F:J,5,FALSE)</f>
        <v>#N/A</v>
      </c>
      <c r="X349" s="12" t="e">
        <v>#N/A</v>
      </c>
      <c r="Y349" s="12" t="e">
        <f>VLOOKUP(A349,Poland!F:J,5,FALSE)</f>
        <v>#N/A</v>
      </c>
      <c r="Z349" s="12" t="e">
        <f>VLOOKUP(A349,Portugal!E:I,5,FALSE)</f>
        <v>#N/A</v>
      </c>
      <c r="AA349" s="12" t="e">
        <f>VLOOKUP(A349,Slovakia!F:J,5,FALSE)</f>
        <v>#N/A</v>
      </c>
      <c r="AB349" s="12" t="e">
        <f>VLOOKUP(A349,Slovenia!E:I,5,FALSE)</f>
        <v>#N/A</v>
      </c>
      <c r="AC349" s="12" t="e">
        <f>VLOOKUP(A349,Spain!F:J,5,FALSE)</f>
        <v>#N/A</v>
      </c>
      <c r="AD349" s="12" t="e">
        <f>VLOOKUP(A349,Sweden!F:J,5,FALSE)</f>
        <v>#N/A</v>
      </c>
      <c r="AE349" s="12" t="e">
        <f>VLOOKUP(A349,Switzerland!F:J,5,FALSE)</f>
        <v>#N/A</v>
      </c>
      <c r="AF349" s="12" t="e">
        <f>VLOOKUP(A349,MSP!D:H,5,FALSE)</f>
        <v>#N/A</v>
      </c>
      <c r="AG349" s="12">
        <f t="shared" si="5"/>
        <v>1</v>
      </c>
    </row>
    <row r="350" spans="1:33" x14ac:dyDescent="0.25">
      <c r="A350" s="14" t="s">
        <v>480</v>
      </c>
      <c r="B350" s="12" t="e">
        <f>VLOOKUP(A350,Austria!F:J,5,FALSE)</f>
        <v>#N/A</v>
      </c>
      <c r="C350" s="12" t="e">
        <f>VLOOKUP(A350,Belgium!F:J,5,FALSE)</f>
        <v>#N/A</v>
      </c>
      <c r="D350" s="12" t="e">
        <f>VLOOKUP(A350,Bulgaria!F:J,5,FALSE)</f>
        <v>#N/A</v>
      </c>
      <c r="E350" s="12" t="e">
        <f>VLOOKUP(A350,Croatia!E:I,5,FALSE)</f>
        <v>#N/A</v>
      </c>
      <c r="F350" s="12" t="e">
        <f>VLOOKUP(A350,Cyprus!F:J,5,FALSE)</f>
        <v>#N/A</v>
      </c>
      <c r="G350" s="12" t="e">
        <v>#N/A</v>
      </c>
      <c r="H350" s="12" t="e">
        <f>VLOOKUP(A350,Denmark!E:I,5,FALSE)</f>
        <v>#N/A</v>
      </c>
      <c r="I350" s="12" t="e">
        <f>VLOOKUP(A350,Estonia!F:J,5,FALSE)</f>
        <v>#N/A</v>
      </c>
      <c r="J350" s="12" t="e">
        <f>VLOOKUP(A350,Finland!C:G,5,FALSE)</f>
        <v>#N/A</v>
      </c>
      <c r="K350" s="12" t="str">
        <f>VLOOKUP(A350,France!F:J,5,FALSE)</f>
        <v>X</v>
      </c>
      <c r="L350" s="12" t="e">
        <f>VLOOKUP(A350,Germany!F:J,5,FALSE)</f>
        <v>#N/A</v>
      </c>
      <c r="M350" s="12" t="e">
        <f>VLOOKUP(A350,Greece!F:J,5,FALSE)</f>
        <v>#N/A</v>
      </c>
      <c r="N350" s="12" t="e">
        <f>VLOOKUP(A350,#REF!,5,FALSE)</f>
        <v>#REF!</v>
      </c>
      <c r="O350" s="12" t="e">
        <v>#N/A</v>
      </c>
      <c r="P350" s="12" t="e">
        <v>#N/A</v>
      </c>
      <c r="Q350" s="12" t="e">
        <f>VLOOKUP(A350,Ireland!F:J,5,FALSE)</f>
        <v>#N/A</v>
      </c>
      <c r="R350" s="12" t="e">
        <v>#N/A</v>
      </c>
      <c r="S350" s="12" t="e">
        <v>#N/A</v>
      </c>
      <c r="T350" s="12" t="e">
        <v>#N/A</v>
      </c>
      <c r="U350" s="12" t="e">
        <f>VLOOKUP(A350,Malta!E:I,5,FALSE)</f>
        <v>#N/A</v>
      </c>
      <c r="V350" s="12" t="e">
        <f>VLOOKUP(A350,Netherlands!F:J,5,FALSE)</f>
        <v>#N/A</v>
      </c>
      <c r="W350" s="12" t="e">
        <f>VLOOKUP(A350,Norway!F:J,5,FALSE)</f>
        <v>#N/A</v>
      </c>
      <c r="X350" s="12" t="e">
        <v>#N/A</v>
      </c>
      <c r="Y350" s="12" t="e">
        <f>VLOOKUP(A350,Poland!F:J,5,FALSE)</f>
        <v>#N/A</v>
      </c>
      <c r="Z350" s="12" t="e">
        <f>VLOOKUP(A350,Portugal!E:I,5,FALSE)</f>
        <v>#N/A</v>
      </c>
      <c r="AA350" s="12" t="e">
        <f>VLOOKUP(A350,Slovakia!F:J,5,FALSE)</f>
        <v>#N/A</v>
      </c>
      <c r="AB350" s="12" t="e">
        <f>VLOOKUP(A350,Slovenia!E:I,5,FALSE)</f>
        <v>#N/A</v>
      </c>
      <c r="AC350" s="12" t="e">
        <f>VLOOKUP(A350,Spain!F:J,5,FALSE)</f>
        <v>#N/A</v>
      </c>
      <c r="AD350" s="12" t="e">
        <f>VLOOKUP(A350,Sweden!F:J,5,FALSE)</f>
        <v>#N/A</v>
      </c>
      <c r="AE350" s="12" t="e">
        <f>VLOOKUP(A350,Switzerland!F:J,5,FALSE)</f>
        <v>#N/A</v>
      </c>
      <c r="AF350" s="12" t="e">
        <f>VLOOKUP(A350,MSP!D:H,5,FALSE)</f>
        <v>#N/A</v>
      </c>
      <c r="AG350" s="12">
        <f t="shared" si="5"/>
        <v>1</v>
      </c>
    </row>
    <row r="351" spans="1:33" x14ac:dyDescent="0.25">
      <c r="A351" s="14" t="s">
        <v>481</v>
      </c>
      <c r="B351" s="12" t="e">
        <f>VLOOKUP(A351,Austria!F:J,5,FALSE)</f>
        <v>#N/A</v>
      </c>
      <c r="C351" s="12" t="e">
        <f>VLOOKUP(A351,Belgium!F:J,5,FALSE)</f>
        <v>#N/A</v>
      </c>
      <c r="D351" s="12" t="e">
        <f>VLOOKUP(A351,Bulgaria!F:J,5,FALSE)</f>
        <v>#N/A</v>
      </c>
      <c r="E351" s="12" t="e">
        <f>VLOOKUP(A351,Croatia!E:I,5,FALSE)</f>
        <v>#N/A</v>
      </c>
      <c r="F351" s="12" t="e">
        <f>VLOOKUP(A351,Cyprus!F:J,5,FALSE)</f>
        <v>#N/A</v>
      </c>
      <c r="G351" s="12" t="e">
        <v>#N/A</v>
      </c>
      <c r="H351" s="12" t="e">
        <f>VLOOKUP(A351,Denmark!E:I,5,FALSE)</f>
        <v>#N/A</v>
      </c>
      <c r="I351" s="12" t="e">
        <f>VLOOKUP(A351,Estonia!F:J,5,FALSE)</f>
        <v>#N/A</v>
      </c>
      <c r="J351" s="12" t="e">
        <f>VLOOKUP(A351,Finland!C:G,5,FALSE)</f>
        <v>#N/A</v>
      </c>
      <c r="K351" s="12" t="e">
        <f>VLOOKUP(A351,France!F:J,5,FALSE)</f>
        <v>#N/A</v>
      </c>
      <c r="L351" s="12" t="e">
        <f>VLOOKUP(A351,Germany!F:J,5,FALSE)</f>
        <v>#N/A</v>
      </c>
      <c r="M351" s="12" t="e">
        <f>VLOOKUP(A351,Greece!F:J,5,FALSE)</f>
        <v>#N/A</v>
      </c>
      <c r="N351" s="12" t="e">
        <f>VLOOKUP(A351,#REF!,5,FALSE)</f>
        <v>#REF!</v>
      </c>
      <c r="O351" s="12" t="e">
        <v>#N/A</v>
      </c>
      <c r="P351" s="12" t="e">
        <v>#N/A</v>
      </c>
      <c r="Q351" s="12" t="e">
        <f>VLOOKUP(A351,Ireland!F:J,5,FALSE)</f>
        <v>#N/A</v>
      </c>
      <c r="R351" s="12" t="e">
        <v>#N/A</v>
      </c>
      <c r="S351" s="12" t="e">
        <v>#N/A</v>
      </c>
      <c r="T351" s="12" t="e">
        <v>#N/A</v>
      </c>
      <c r="U351" s="12" t="e">
        <f>VLOOKUP(A351,Malta!E:I,5,FALSE)</f>
        <v>#N/A</v>
      </c>
      <c r="V351" s="12" t="str">
        <f>VLOOKUP(A351,Netherlands!F:J,5,FALSE)</f>
        <v>X</v>
      </c>
      <c r="W351" s="12" t="e">
        <f>VLOOKUP(A351,Norway!F:J,5,FALSE)</f>
        <v>#N/A</v>
      </c>
      <c r="X351" s="12" t="e">
        <v>#N/A</v>
      </c>
      <c r="Y351" s="12" t="e">
        <f>VLOOKUP(A351,Poland!F:J,5,FALSE)</f>
        <v>#N/A</v>
      </c>
      <c r="Z351" s="12" t="e">
        <f>VLOOKUP(A351,Portugal!E:I,5,FALSE)</f>
        <v>#N/A</v>
      </c>
      <c r="AA351" s="12" t="e">
        <f>VLOOKUP(A351,Slovakia!F:J,5,FALSE)</f>
        <v>#N/A</v>
      </c>
      <c r="AB351" s="12" t="e">
        <f>VLOOKUP(A351,Slovenia!E:I,5,FALSE)</f>
        <v>#N/A</v>
      </c>
      <c r="AC351" s="12" t="e">
        <f>VLOOKUP(A351,Spain!F:J,5,FALSE)</f>
        <v>#N/A</v>
      </c>
      <c r="AD351" s="12" t="e">
        <f>VLOOKUP(A351,Sweden!F:J,5,FALSE)</f>
        <v>#N/A</v>
      </c>
      <c r="AE351" s="12" t="e">
        <f>VLOOKUP(A351,Switzerland!F:J,5,FALSE)</f>
        <v>#N/A</v>
      </c>
      <c r="AF351" s="12" t="e">
        <f>VLOOKUP(A351,MSP!D:H,5,FALSE)</f>
        <v>#N/A</v>
      </c>
      <c r="AG351" s="12">
        <f t="shared" si="5"/>
        <v>1</v>
      </c>
    </row>
    <row r="352" spans="1:33" x14ac:dyDescent="0.25">
      <c r="A352" s="22" t="s">
        <v>484</v>
      </c>
      <c r="B352" s="12" t="str">
        <f>VLOOKUP(A352,Austria!F:J,5,FALSE)</f>
        <v>X</v>
      </c>
      <c r="C352" s="12" t="e">
        <f>VLOOKUP(A352,Belgium!F:J,5,FALSE)</f>
        <v>#N/A</v>
      </c>
      <c r="D352" s="12" t="e">
        <f>VLOOKUP(A352,Bulgaria!F:J,5,FALSE)</f>
        <v>#N/A</v>
      </c>
      <c r="E352" s="12" t="e">
        <f>VLOOKUP(A352,Croatia!E:I,5,FALSE)</f>
        <v>#N/A</v>
      </c>
      <c r="F352" s="12" t="e">
        <f>VLOOKUP(A352,Cyprus!F:J,5,FALSE)</f>
        <v>#N/A</v>
      </c>
      <c r="G352" s="12" t="e">
        <v>#N/A</v>
      </c>
      <c r="H352" s="12" t="e">
        <f>VLOOKUP(A352,Denmark!E:I,5,FALSE)</f>
        <v>#N/A</v>
      </c>
      <c r="I352" s="12" t="e">
        <f>VLOOKUP(A352,Estonia!F:J,5,FALSE)</f>
        <v>#N/A</v>
      </c>
      <c r="J352" s="12" t="e">
        <f>VLOOKUP(A352,Finland!C:G,5,FALSE)</f>
        <v>#N/A</v>
      </c>
      <c r="K352" s="12" t="e">
        <f>VLOOKUP(A352,France!F:J,5,FALSE)</f>
        <v>#N/A</v>
      </c>
      <c r="L352" s="12" t="e">
        <f>VLOOKUP(A352,Germany!F:J,5,FALSE)</f>
        <v>#N/A</v>
      </c>
      <c r="M352" s="12" t="e">
        <f>VLOOKUP(A352,Greece!F:J,5,FALSE)</f>
        <v>#N/A</v>
      </c>
      <c r="N352" s="12" t="e">
        <f>VLOOKUP(A352,#REF!,5,FALSE)</f>
        <v>#REF!</v>
      </c>
      <c r="O352" s="12" t="e">
        <v>#N/A</v>
      </c>
      <c r="P352" s="12" t="e">
        <v>#N/A</v>
      </c>
      <c r="Q352" s="12" t="e">
        <f>VLOOKUP(A352,Ireland!F:J,5,FALSE)</f>
        <v>#N/A</v>
      </c>
      <c r="R352" s="12" t="e">
        <v>#N/A</v>
      </c>
      <c r="S352" s="12" t="e">
        <v>#N/A</v>
      </c>
      <c r="T352" s="12" t="e">
        <v>#N/A</v>
      </c>
      <c r="U352" s="12" t="e">
        <f>VLOOKUP(A352,Malta!E:I,5,FALSE)</f>
        <v>#N/A</v>
      </c>
      <c r="V352" s="12" t="e">
        <f>VLOOKUP(A352,Netherlands!F:J,5,FALSE)</f>
        <v>#N/A</v>
      </c>
      <c r="W352" s="12" t="e">
        <f>VLOOKUP(A352,Norway!F:J,5,FALSE)</f>
        <v>#N/A</v>
      </c>
      <c r="X352" s="12" t="e">
        <v>#N/A</v>
      </c>
      <c r="Y352" s="12" t="e">
        <f>VLOOKUP(A352,Poland!F:J,5,FALSE)</f>
        <v>#N/A</v>
      </c>
      <c r="Z352" s="12" t="e">
        <f>VLOOKUP(A352,Portugal!E:I,5,FALSE)</f>
        <v>#N/A</v>
      </c>
      <c r="AA352" s="12" t="e">
        <f>VLOOKUP(A352,Slovakia!F:J,5,FALSE)</f>
        <v>#N/A</v>
      </c>
      <c r="AB352" s="12" t="e">
        <f>VLOOKUP(A352,Slovenia!E:I,5,FALSE)</f>
        <v>#N/A</v>
      </c>
      <c r="AC352" s="12" t="e">
        <f>VLOOKUP(A352,Spain!F:J,5,FALSE)</f>
        <v>#N/A</v>
      </c>
      <c r="AD352" s="12" t="e">
        <f>VLOOKUP(A352,Sweden!F:J,5,FALSE)</f>
        <v>#N/A</v>
      </c>
      <c r="AE352" s="12" t="e">
        <f>VLOOKUP(A352,Switzerland!F:J,5,FALSE)</f>
        <v>#N/A</v>
      </c>
      <c r="AF352" s="12" t="e">
        <f>VLOOKUP(A352,MSP!D:H,5,FALSE)</f>
        <v>#N/A</v>
      </c>
      <c r="AG352" s="12">
        <f t="shared" si="5"/>
        <v>1</v>
      </c>
    </row>
    <row r="353" spans="1:33" x14ac:dyDescent="0.25">
      <c r="A353" s="14" t="s">
        <v>485</v>
      </c>
      <c r="B353" s="12" t="e">
        <f>VLOOKUP(A353,Austria!F:J,5,FALSE)</f>
        <v>#N/A</v>
      </c>
      <c r="C353" s="12" t="e">
        <f>VLOOKUP(A353,Belgium!F:J,5,FALSE)</f>
        <v>#N/A</v>
      </c>
      <c r="D353" s="12" t="e">
        <f>VLOOKUP(A353,Bulgaria!F:J,5,FALSE)</f>
        <v>#N/A</v>
      </c>
      <c r="E353" s="12" t="e">
        <f>VLOOKUP(A353,Croatia!E:I,5,FALSE)</f>
        <v>#N/A</v>
      </c>
      <c r="F353" s="12" t="e">
        <f>VLOOKUP(A353,Cyprus!F:J,5,FALSE)</f>
        <v>#N/A</v>
      </c>
      <c r="G353" s="12" t="e">
        <v>#N/A</v>
      </c>
      <c r="H353" s="12" t="e">
        <f>VLOOKUP(A353,Denmark!E:I,5,FALSE)</f>
        <v>#N/A</v>
      </c>
      <c r="I353" s="12" t="e">
        <f>VLOOKUP(A353,Estonia!F:J,5,FALSE)</f>
        <v>#N/A</v>
      </c>
      <c r="J353" s="12" t="e">
        <f>VLOOKUP(A353,Finland!C:G,5,FALSE)</f>
        <v>#N/A</v>
      </c>
      <c r="K353" s="12" t="e">
        <f>VLOOKUP(A353,France!F:J,5,FALSE)</f>
        <v>#N/A</v>
      </c>
      <c r="L353" s="12" t="e">
        <f>VLOOKUP(A353,Germany!F:J,5,FALSE)</f>
        <v>#N/A</v>
      </c>
      <c r="M353" s="12" t="str">
        <f>VLOOKUP(A353,Greece!F:J,5,FALSE)</f>
        <v>X</v>
      </c>
      <c r="N353" s="12" t="e">
        <f>VLOOKUP(A353,#REF!,5,FALSE)</f>
        <v>#REF!</v>
      </c>
      <c r="O353" s="12" t="e">
        <v>#N/A</v>
      </c>
      <c r="P353" s="12" t="e">
        <v>#N/A</v>
      </c>
      <c r="Q353" s="12" t="e">
        <f>VLOOKUP(A353,Ireland!F:J,5,FALSE)</f>
        <v>#N/A</v>
      </c>
      <c r="R353" s="12" t="e">
        <v>#N/A</v>
      </c>
      <c r="S353" s="12" t="e">
        <v>#N/A</v>
      </c>
      <c r="T353" s="12" t="e">
        <v>#N/A</v>
      </c>
      <c r="U353" s="12" t="e">
        <f>VLOOKUP(A353,Malta!E:I,5,FALSE)</f>
        <v>#N/A</v>
      </c>
      <c r="V353" s="12" t="e">
        <f>VLOOKUP(A353,Netherlands!F:J,5,FALSE)</f>
        <v>#N/A</v>
      </c>
      <c r="W353" s="12" t="e">
        <f>VLOOKUP(A353,Norway!F:J,5,FALSE)</f>
        <v>#N/A</v>
      </c>
      <c r="X353" s="12" t="e">
        <v>#N/A</v>
      </c>
      <c r="Y353" s="12" t="e">
        <f>VLOOKUP(A353,Poland!F:J,5,FALSE)</f>
        <v>#N/A</v>
      </c>
      <c r="Z353" s="12" t="e">
        <f>VLOOKUP(A353,Portugal!E:I,5,FALSE)</f>
        <v>#N/A</v>
      </c>
      <c r="AA353" s="12" t="e">
        <f>VLOOKUP(A353,Slovakia!F:J,5,FALSE)</f>
        <v>#N/A</v>
      </c>
      <c r="AB353" s="12" t="e">
        <f>VLOOKUP(A353,Slovenia!E:I,5,FALSE)</f>
        <v>#N/A</v>
      </c>
      <c r="AC353" s="12" t="e">
        <f>VLOOKUP(A353,Spain!F:J,5,FALSE)</f>
        <v>#N/A</v>
      </c>
      <c r="AD353" s="12" t="e">
        <f>VLOOKUP(A353,Sweden!F:J,5,FALSE)</f>
        <v>#N/A</v>
      </c>
      <c r="AE353" s="12" t="e">
        <f>VLOOKUP(A353,Switzerland!F:J,5,FALSE)</f>
        <v>#N/A</v>
      </c>
      <c r="AF353" s="12" t="e">
        <f>VLOOKUP(A353,MSP!D:H,5,FALSE)</f>
        <v>#N/A</v>
      </c>
      <c r="AG353" s="12">
        <f t="shared" si="5"/>
        <v>1</v>
      </c>
    </row>
    <row r="354" spans="1:33" x14ac:dyDescent="0.25">
      <c r="A354" s="22" t="s">
        <v>486</v>
      </c>
      <c r="B354" s="12" t="e">
        <f>VLOOKUP(A354,Austria!F:J,5,FALSE)</f>
        <v>#N/A</v>
      </c>
      <c r="C354" s="12" t="e">
        <f>VLOOKUP(A354,Belgium!F:J,5,FALSE)</f>
        <v>#N/A</v>
      </c>
      <c r="D354" s="12" t="e">
        <f>VLOOKUP(A354,Bulgaria!F:J,5,FALSE)</f>
        <v>#N/A</v>
      </c>
      <c r="E354" s="12" t="e">
        <f>VLOOKUP(A354,Croatia!E:I,5,FALSE)</f>
        <v>#N/A</v>
      </c>
      <c r="F354" s="12" t="e">
        <f>VLOOKUP(A354,Cyprus!F:J,5,FALSE)</f>
        <v>#N/A</v>
      </c>
      <c r="G354" s="12" t="e">
        <v>#N/A</v>
      </c>
      <c r="H354" s="12" t="e">
        <f>VLOOKUP(A354,Denmark!E:I,5,FALSE)</f>
        <v>#N/A</v>
      </c>
      <c r="I354" s="12" t="e">
        <f>VLOOKUP(A354,Estonia!F:J,5,FALSE)</f>
        <v>#N/A</v>
      </c>
      <c r="J354" s="12" t="e">
        <f>VLOOKUP(A354,Finland!C:G,5,FALSE)</f>
        <v>#N/A</v>
      </c>
      <c r="K354" s="12" t="e">
        <f>VLOOKUP(A354,France!F:J,5,FALSE)</f>
        <v>#N/A</v>
      </c>
      <c r="L354" s="12" t="e">
        <f>VLOOKUP(A354,Germany!F:J,5,FALSE)</f>
        <v>#N/A</v>
      </c>
      <c r="M354" s="12" t="e">
        <f>VLOOKUP(A354,Greece!F:J,5,FALSE)</f>
        <v>#N/A</v>
      </c>
      <c r="N354" s="12" t="e">
        <f>VLOOKUP(A354,#REF!,5,FALSE)</f>
        <v>#REF!</v>
      </c>
      <c r="O354" s="12" t="e">
        <v>#N/A</v>
      </c>
      <c r="P354" s="12" t="e">
        <v>#N/A</v>
      </c>
      <c r="Q354" s="12" t="str">
        <f>VLOOKUP(A354,Ireland!F:J,5,FALSE)</f>
        <v>X</v>
      </c>
      <c r="R354" s="12" t="e">
        <v>#N/A</v>
      </c>
      <c r="S354" s="12" t="e">
        <v>#N/A</v>
      </c>
      <c r="T354" s="12" t="e">
        <v>#N/A</v>
      </c>
      <c r="U354" s="12" t="e">
        <f>VLOOKUP(A354,Malta!E:I,5,FALSE)</f>
        <v>#N/A</v>
      </c>
      <c r="V354" s="12" t="e">
        <f>VLOOKUP(A354,Netherlands!F:J,5,FALSE)</f>
        <v>#N/A</v>
      </c>
      <c r="W354" s="12" t="e">
        <f>VLOOKUP(A354,Norway!F:J,5,FALSE)</f>
        <v>#N/A</v>
      </c>
      <c r="X354" s="12" t="e">
        <v>#N/A</v>
      </c>
      <c r="Y354" s="12" t="e">
        <f>VLOOKUP(A354,Poland!F:J,5,FALSE)</f>
        <v>#N/A</v>
      </c>
      <c r="Z354" s="12" t="e">
        <f>VLOOKUP(A354,Portugal!E:I,5,FALSE)</f>
        <v>#N/A</v>
      </c>
      <c r="AA354" s="12" t="e">
        <f>VLOOKUP(A354,Slovakia!F:J,5,FALSE)</f>
        <v>#N/A</v>
      </c>
      <c r="AB354" s="12" t="e">
        <f>VLOOKUP(A354,Slovenia!E:I,5,FALSE)</f>
        <v>#N/A</v>
      </c>
      <c r="AC354" s="12" t="e">
        <f>VLOOKUP(A354,Spain!F:J,5,FALSE)</f>
        <v>#N/A</v>
      </c>
      <c r="AD354" s="12" t="e">
        <f>VLOOKUP(A354,Sweden!F:J,5,FALSE)</f>
        <v>#N/A</v>
      </c>
      <c r="AE354" s="12" t="e">
        <f>VLOOKUP(A354,Switzerland!F:J,5,FALSE)</f>
        <v>#N/A</v>
      </c>
      <c r="AF354" s="12" t="e">
        <f>VLOOKUP(A354,MSP!D:H,5,FALSE)</f>
        <v>#N/A</v>
      </c>
      <c r="AG354" s="12">
        <f t="shared" si="5"/>
        <v>1</v>
      </c>
    </row>
    <row r="355" spans="1:33" x14ac:dyDescent="0.25">
      <c r="A355" s="22" t="s">
        <v>487</v>
      </c>
      <c r="B355" s="12" t="str">
        <f>VLOOKUP(A355,Austria!F:J,5,FALSE)</f>
        <v>X</v>
      </c>
      <c r="C355" s="12" t="e">
        <f>VLOOKUP(A355,Belgium!F:J,5,FALSE)</f>
        <v>#N/A</v>
      </c>
      <c r="D355" s="12" t="e">
        <f>VLOOKUP(A355,Bulgaria!F:J,5,FALSE)</f>
        <v>#N/A</v>
      </c>
      <c r="E355" s="12" t="e">
        <f>VLOOKUP(A355,Croatia!E:I,5,FALSE)</f>
        <v>#N/A</v>
      </c>
      <c r="F355" s="12" t="e">
        <f>VLOOKUP(A355,Cyprus!F:J,5,FALSE)</f>
        <v>#N/A</v>
      </c>
      <c r="G355" s="12" t="e">
        <v>#N/A</v>
      </c>
      <c r="H355" s="12" t="e">
        <f>VLOOKUP(A355,Denmark!E:I,5,FALSE)</f>
        <v>#N/A</v>
      </c>
      <c r="I355" s="12" t="e">
        <f>VLOOKUP(A355,Estonia!F:J,5,FALSE)</f>
        <v>#N/A</v>
      </c>
      <c r="J355" s="12" t="e">
        <f>VLOOKUP(A355,Finland!C:G,5,FALSE)</f>
        <v>#N/A</v>
      </c>
      <c r="K355" s="12" t="e">
        <f>VLOOKUP(A355,France!F:J,5,FALSE)</f>
        <v>#N/A</v>
      </c>
      <c r="L355" s="12" t="e">
        <f>VLOOKUP(A355,Germany!F:J,5,FALSE)</f>
        <v>#N/A</v>
      </c>
      <c r="M355" s="12" t="e">
        <f>VLOOKUP(A355,Greece!F:J,5,FALSE)</f>
        <v>#N/A</v>
      </c>
      <c r="N355" s="12" t="e">
        <f>VLOOKUP(A355,#REF!,5,FALSE)</f>
        <v>#REF!</v>
      </c>
      <c r="O355" s="12" t="e">
        <v>#N/A</v>
      </c>
      <c r="P355" s="12" t="e">
        <v>#N/A</v>
      </c>
      <c r="Q355" s="12" t="e">
        <f>VLOOKUP(A355,Ireland!F:J,5,FALSE)</f>
        <v>#N/A</v>
      </c>
      <c r="R355" s="12" t="e">
        <v>#N/A</v>
      </c>
      <c r="S355" s="12" t="e">
        <v>#N/A</v>
      </c>
      <c r="T355" s="12" t="e">
        <v>#N/A</v>
      </c>
      <c r="U355" s="12" t="e">
        <f>VLOOKUP(A355,Malta!E:I,5,FALSE)</f>
        <v>#N/A</v>
      </c>
      <c r="V355" s="12" t="e">
        <f>VLOOKUP(A355,Netherlands!F:J,5,FALSE)</f>
        <v>#N/A</v>
      </c>
      <c r="W355" s="12" t="e">
        <f>VLOOKUP(A355,Norway!F:J,5,FALSE)</f>
        <v>#N/A</v>
      </c>
      <c r="X355" s="12" t="e">
        <v>#N/A</v>
      </c>
      <c r="Y355" s="12" t="e">
        <f>VLOOKUP(A355,Poland!F:J,5,FALSE)</f>
        <v>#N/A</v>
      </c>
      <c r="Z355" s="12" t="e">
        <f>VLOOKUP(A355,Portugal!E:I,5,FALSE)</f>
        <v>#N/A</v>
      </c>
      <c r="AA355" s="12" t="e">
        <f>VLOOKUP(A355,Slovakia!F:J,5,FALSE)</f>
        <v>#N/A</v>
      </c>
      <c r="AB355" s="12" t="e">
        <f>VLOOKUP(A355,Slovenia!E:I,5,FALSE)</f>
        <v>#N/A</v>
      </c>
      <c r="AC355" s="12" t="e">
        <f>VLOOKUP(A355,Spain!F:J,5,FALSE)</f>
        <v>#N/A</v>
      </c>
      <c r="AD355" s="12" t="e">
        <f>VLOOKUP(A355,Sweden!F:J,5,FALSE)</f>
        <v>#N/A</v>
      </c>
      <c r="AE355" s="12" t="e">
        <f>VLOOKUP(A355,Switzerland!F:J,5,FALSE)</f>
        <v>#N/A</v>
      </c>
      <c r="AF355" s="12" t="e">
        <f>VLOOKUP(A355,MSP!D:H,5,FALSE)</f>
        <v>#N/A</v>
      </c>
      <c r="AG355" s="12">
        <f t="shared" si="5"/>
        <v>1</v>
      </c>
    </row>
    <row r="356" spans="1:33" x14ac:dyDescent="0.25">
      <c r="A356" s="14" t="s">
        <v>488</v>
      </c>
      <c r="B356" s="12" t="str">
        <f>VLOOKUP(A356,Austria!F:J,5,FALSE)</f>
        <v>X</v>
      </c>
      <c r="C356" s="12" t="e">
        <f>VLOOKUP(A356,Belgium!F:J,5,FALSE)</f>
        <v>#N/A</v>
      </c>
      <c r="D356" s="12" t="e">
        <f>VLOOKUP(A356,Bulgaria!F:J,5,FALSE)</f>
        <v>#N/A</v>
      </c>
      <c r="E356" s="12" t="e">
        <f>VLOOKUP(A356,Croatia!E:I,5,FALSE)</f>
        <v>#N/A</v>
      </c>
      <c r="F356" s="12" t="e">
        <f>VLOOKUP(A356,Cyprus!F:J,5,FALSE)</f>
        <v>#N/A</v>
      </c>
      <c r="G356" s="12" t="e">
        <v>#N/A</v>
      </c>
      <c r="H356" s="12" t="e">
        <f>VLOOKUP(A356,Denmark!E:I,5,FALSE)</f>
        <v>#N/A</v>
      </c>
      <c r="I356" s="12" t="e">
        <f>VLOOKUP(A356,Estonia!F:J,5,FALSE)</f>
        <v>#N/A</v>
      </c>
      <c r="J356" s="12" t="e">
        <f>VLOOKUP(A356,Finland!C:G,5,FALSE)</f>
        <v>#N/A</v>
      </c>
      <c r="K356" s="12" t="e">
        <f>VLOOKUP(A356,France!F:J,5,FALSE)</f>
        <v>#N/A</v>
      </c>
      <c r="L356" s="12" t="e">
        <f>VLOOKUP(A356,Germany!F:J,5,FALSE)</f>
        <v>#N/A</v>
      </c>
      <c r="M356" s="12" t="e">
        <f>VLOOKUP(A356,Greece!F:J,5,FALSE)</f>
        <v>#N/A</v>
      </c>
      <c r="N356" s="12" t="e">
        <f>VLOOKUP(A356,#REF!,5,FALSE)</f>
        <v>#REF!</v>
      </c>
      <c r="O356" s="12" t="e">
        <v>#N/A</v>
      </c>
      <c r="P356" s="12" t="e">
        <v>#N/A</v>
      </c>
      <c r="Q356" s="12" t="e">
        <f>VLOOKUP(A356,Ireland!F:J,5,FALSE)</f>
        <v>#N/A</v>
      </c>
      <c r="R356" s="12" t="e">
        <v>#N/A</v>
      </c>
      <c r="S356" s="12" t="e">
        <v>#N/A</v>
      </c>
      <c r="T356" s="12" t="e">
        <v>#N/A</v>
      </c>
      <c r="U356" s="12" t="e">
        <f>VLOOKUP(A356,Malta!E:I,5,FALSE)</f>
        <v>#N/A</v>
      </c>
      <c r="V356" s="12" t="e">
        <f>VLOOKUP(A356,Netherlands!F:J,5,FALSE)</f>
        <v>#N/A</v>
      </c>
      <c r="W356" s="12" t="e">
        <f>VLOOKUP(A356,Norway!F:J,5,FALSE)</f>
        <v>#N/A</v>
      </c>
      <c r="X356" s="12" t="e">
        <v>#N/A</v>
      </c>
      <c r="Y356" s="12" t="e">
        <f>VLOOKUP(A356,Poland!F:J,5,FALSE)</f>
        <v>#N/A</v>
      </c>
      <c r="Z356" s="12" t="e">
        <f>VLOOKUP(A356,Portugal!E:I,5,FALSE)</f>
        <v>#N/A</v>
      </c>
      <c r="AA356" s="12" t="e">
        <f>VLOOKUP(A356,Slovakia!F:J,5,FALSE)</f>
        <v>#N/A</v>
      </c>
      <c r="AB356" s="12" t="e">
        <f>VLOOKUP(A356,Slovenia!E:I,5,FALSE)</f>
        <v>#N/A</v>
      </c>
      <c r="AC356" s="12" t="e">
        <f>VLOOKUP(A356,Spain!F:J,5,FALSE)</f>
        <v>#N/A</v>
      </c>
      <c r="AD356" s="12" t="e">
        <f>VLOOKUP(A356,Sweden!F:J,5,FALSE)</f>
        <v>#N/A</v>
      </c>
      <c r="AE356" s="12" t="e">
        <f>VLOOKUP(A356,Switzerland!F:J,5,FALSE)</f>
        <v>#N/A</v>
      </c>
      <c r="AF356" s="12" t="e">
        <f>VLOOKUP(A356,MSP!D:H,5,FALSE)</f>
        <v>#N/A</v>
      </c>
      <c r="AG356" s="12">
        <f t="shared" si="5"/>
        <v>1</v>
      </c>
    </row>
    <row r="357" spans="1:33" x14ac:dyDescent="0.25">
      <c r="A357" s="14" t="s">
        <v>489</v>
      </c>
      <c r="B357" s="12" t="e">
        <f>VLOOKUP(A357,Austria!F:J,5,FALSE)</f>
        <v>#N/A</v>
      </c>
      <c r="C357" s="12" t="e">
        <f>VLOOKUP(A357,Belgium!F:J,5,FALSE)</f>
        <v>#N/A</v>
      </c>
      <c r="D357" s="12" t="e">
        <f>VLOOKUP(A357,Bulgaria!F:J,5,FALSE)</f>
        <v>#N/A</v>
      </c>
      <c r="E357" s="12" t="e">
        <f>VLOOKUP(A357,Croatia!E:I,5,FALSE)</f>
        <v>#N/A</v>
      </c>
      <c r="F357" s="12" t="e">
        <f>VLOOKUP(A357,Cyprus!F:J,5,FALSE)</f>
        <v>#N/A</v>
      </c>
      <c r="G357" s="12" t="e">
        <v>#N/A</v>
      </c>
      <c r="H357" s="12" t="e">
        <f>VLOOKUP(A357,Denmark!E:I,5,FALSE)</f>
        <v>#N/A</v>
      </c>
      <c r="I357" s="12" t="e">
        <f>VLOOKUP(A357,Estonia!F:J,5,FALSE)</f>
        <v>#N/A</v>
      </c>
      <c r="J357" s="12" t="e">
        <f>VLOOKUP(A357,Finland!C:G,5,FALSE)</f>
        <v>#N/A</v>
      </c>
      <c r="K357" s="12" t="e">
        <f>VLOOKUP(A357,France!F:J,5,FALSE)</f>
        <v>#N/A</v>
      </c>
      <c r="L357" s="12" t="e">
        <f>VLOOKUP(A357,Germany!F:J,5,FALSE)</f>
        <v>#N/A</v>
      </c>
      <c r="M357" s="12" t="e">
        <f>VLOOKUP(A357,Greece!F:J,5,FALSE)</f>
        <v>#N/A</v>
      </c>
      <c r="N357" s="12" t="e">
        <f>VLOOKUP(A357,#REF!,5,FALSE)</f>
        <v>#REF!</v>
      </c>
      <c r="O357" s="12" t="e">
        <v>#N/A</v>
      </c>
      <c r="P357" s="12" t="e">
        <v>#N/A</v>
      </c>
      <c r="Q357" s="12" t="e">
        <f>VLOOKUP(A357,Ireland!F:J,5,FALSE)</f>
        <v>#N/A</v>
      </c>
      <c r="R357" s="12" t="e">
        <v>#N/A</v>
      </c>
      <c r="S357" s="12" t="e">
        <v>#N/A</v>
      </c>
      <c r="T357" s="12" t="e">
        <v>#N/A</v>
      </c>
      <c r="U357" s="12" t="e">
        <f>VLOOKUP(A357,Malta!E:I,5,FALSE)</f>
        <v>#N/A</v>
      </c>
      <c r="V357" s="12" t="e">
        <f>VLOOKUP(A357,Netherlands!F:J,5,FALSE)</f>
        <v>#N/A</v>
      </c>
      <c r="W357" s="12" t="e">
        <f>VLOOKUP(A357,Norway!F:J,5,FALSE)</f>
        <v>#N/A</v>
      </c>
      <c r="X357" s="12" t="e">
        <v>#N/A</v>
      </c>
      <c r="Y357" s="12" t="str">
        <f>VLOOKUP(A357,Poland!F:J,5,FALSE)</f>
        <v>X</v>
      </c>
      <c r="Z357" s="12" t="e">
        <f>VLOOKUP(A357,Portugal!E:I,5,FALSE)</f>
        <v>#N/A</v>
      </c>
      <c r="AA357" s="12" t="e">
        <f>VLOOKUP(A357,Slovakia!F:J,5,FALSE)</f>
        <v>#N/A</v>
      </c>
      <c r="AB357" s="12" t="e">
        <f>VLOOKUP(A357,Slovenia!E:I,5,FALSE)</f>
        <v>#N/A</v>
      </c>
      <c r="AC357" s="12" t="e">
        <f>VLOOKUP(A357,Spain!F:J,5,FALSE)</f>
        <v>#N/A</v>
      </c>
      <c r="AD357" s="12" t="e">
        <f>VLOOKUP(A357,Sweden!F:J,5,FALSE)</f>
        <v>#N/A</v>
      </c>
      <c r="AE357" s="12" t="e">
        <f>VLOOKUP(A357,Switzerland!F:J,5,FALSE)</f>
        <v>#N/A</v>
      </c>
      <c r="AF357" s="12" t="e">
        <f>VLOOKUP(A357,MSP!D:H,5,FALSE)</f>
        <v>#N/A</v>
      </c>
      <c r="AG357" s="12">
        <f t="shared" si="5"/>
        <v>1</v>
      </c>
    </row>
    <row r="358" spans="1:33" x14ac:dyDescent="0.25">
      <c r="A358" s="14" t="s">
        <v>491</v>
      </c>
      <c r="B358" s="12" t="e">
        <f>VLOOKUP(A358,Austria!F:J,5,FALSE)</f>
        <v>#N/A</v>
      </c>
      <c r="C358" s="12" t="e">
        <f>VLOOKUP(A358,Belgium!F:J,5,FALSE)</f>
        <v>#N/A</v>
      </c>
      <c r="D358" s="12" t="e">
        <f>VLOOKUP(A358,Bulgaria!F:J,5,FALSE)</f>
        <v>#N/A</v>
      </c>
      <c r="E358" s="12" t="e">
        <f>VLOOKUP(A358,Croatia!E:I,5,FALSE)</f>
        <v>#N/A</v>
      </c>
      <c r="F358" s="12" t="e">
        <f>VLOOKUP(A358,Cyprus!F:J,5,FALSE)</f>
        <v>#N/A</v>
      </c>
      <c r="G358" s="12" t="e">
        <v>#N/A</v>
      </c>
      <c r="H358" s="12" t="e">
        <f>VLOOKUP(A358,Denmark!E:I,5,FALSE)</f>
        <v>#N/A</v>
      </c>
      <c r="I358" s="12" t="e">
        <f>VLOOKUP(A358,Estonia!F:J,5,FALSE)</f>
        <v>#N/A</v>
      </c>
      <c r="J358" s="12" t="e">
        <f>VLOOKUP(A358,Finland!C:G,5,FALSE)</f>
        <v>#N/A</v>
      </c>
      <c r="K358" s="12" t="str">
        <f>VLOOKUP(A358,France!F:J,5,FALSE)</f>
        <v>X</v>
      </c>
      <c r="L358" s="12" t="e">
        <f>VLOOKUP(A358,Germany!F:J,5,FALSE)</f>
        <v>#N/A</v>
      </c>
      <c r="M358" s="12" t="e">
        <f>VLOOKUP(A358,Greece!F:J,5,FALSE)</f>
        <v>#N/A</v>
      </c>
      <c r="N358" s="12" t="e">
        <f>VLOOKUP(A358,#REF!,5,FALSE)</f>
        <v>#REF!</v>
      </c>
      <c r="O358" s="12" t="e">
        <v>#N/A</v>
      </c>
      <c r="P358" s="12" t="e">
        <v>#N/A</v>
      </c>
      <c r="Q358" s="12" t="e">
        <f>VLOOKUP(A358,Ireland!F:J,5,FALSE)</f>
        <v>#N/A</v>
      </c>
      <c r="R358" s="12" t="e">
        <v>#N/A</v>
      </c>
      <c r="S358" s="12" t="e">
        <v>#N/A</v>
      </c>
      <c r="T358" s="12" t="e">
        <v>#N/A</v>
      </c>
      <c r="U358" s="12" t="e">
        <f>VLOOKUP(A358,Malta!E:I,5,FALSE)</f>
        <v>#N/A</v>
      </c>
      <c r="V358" s="12" t="e">
        <f>VLOOKUP(A358,Netherlands!F:J,5,FALSE)</f>
        <v>#N/A</v>
      </c>
      <c r="W358" s="12" t="e">
        <f>VLOOKUP(A358,Norway!F:J,5,FALSE)</f>
        <v>#N/A</v>
      </c>
      <c r="X358" s="12" t="e">
        <v>#N/A</v>
      </c>
      <c r="Y358" s="12" t="e">
        <f>VLOOKUP(A358,Poland!F:J,5,FALSE)</f>
        <v>#N/A</v>
      </c>
      <c r="Z358" s="12" t="e">
        <f>VLOOKUP(A358,Portugal!E:I,5,FALSE)</f>
        <v>#N/A</v>
      </c>
      <c r="AA358" s="12" t="e">
        <f>VLOOKUP(A358,Slovakia!F:J,5,FALSE)</f>
        <v>#N/A</v>
      </c>
      <c r="AB358" s="12" t="e">
        <f>VLOOKUP(A358,Slovenia!E:I,5,FALSE)</f>
        <v>#N/A</v>
      </c>
      <c r="AC358" s="12" t="e">
        <f>VLOOKUP(A358,Spain!F:J,5,FALSE)</f>
        <v>#N/A</v>
      </c>
      <c r="AD358" s="12" t="e">
        <f>VLOOKUP(A358,Sweden!F:J,5,FALSE)</f>
        <v>#N/A</v>
      </c>
      <c r="AE358" s="12" t="e">
        <f>VLOOKUP(A358,Switzerland!F:J,5,FALSE)</f>
        <v>#N/A</v>
      </c>
      <c r="AF358" s="12" t="e">
        <f>VLOOKUP(A358,MSP!D:H,5,FALSE)</f>
        <v>#N/A</v>
      </c>
      <c r="AG358" s="12">
        <f t="shared" si="5"/>
        <v>1</v>
      </c>
    </row>
    <row r="359" spans="1:33" x14ac:dyDescent="0.25">
      <c r="A359" s="14" t="s">
        <v>492</v>
      </c>
      <c r="B359" s="12" t="e">
        <f>VLOOKUP(A359,Austria!F:J,5,FALSE)</f>
        <v>#N/A</v>
      </c>
      <c r="C359" s="12" t="e">
        <f>VLOOKUP(A359,Belgium!F:J,5,FALSE)</f>
        <v>#N/A</v>
      </c>
      <c r="D359" s="12" t="e">
        <f>VLOOKUP(A359,Bulgaria!F:J,5,FALSE)</f>
        <v>#N/A</v>
      </c>
      <c r="E359" s="12" t="e">
        <f>VLOOKUP(A359,Croatia!E:I,5,FALSE)</f>
        <v>#N/A</v>
      </c>
      <c r="F359" s="12" t="e">
        <f>VLOOKUP(A359,Cyprus!F:J,5,FALSE)</f>
        <v>#N/A</v>
      </c>
      <c r="G359" s="12" t="e">
        <v>#N/A</v>
      </c>
      <c r="H359" s="12" t="e">
        <f>VLOOKUP(A359,Denmark!E:I,5,FALSE)</f>
        <v>#N/A</v>
      </c>
      <c r="I359" s="12" t="e">
        <f>VLOOKUP(A359,Estonia!F:J,5,FALSE)</f>
        <v>#N/A</v>
      </c>
      <c r="J359" s="12" t="e">
        <f>VLOOKUP(A359,Finland!C:G,5,FALSE)</f>
        <v>#N/A</v>
      </c>
      <c r="K359" s="12" t="str">
        <f>VLOOKUP(A359,France!F:J,5,FALSE)</f>
        <v>X</v>
      </c>
      <c r="L359" s="12" t="e">
        <f>VLOOKUP(A359,Germany!F:J,5,FALSE)</f>
        <v>#N/A</v>
      </c>
      <c r="M359" s="12" t="e">
        <f>VLOOKUP(A359,Greece!F:J,5,FALSE)</f>
        <v>#N/A</v>
      </c>
      <c r="N359" s="12" t="e">
        <f>VLOOKUP(A359,#REF!,5,FALSE)</f>
        <v>#REF!</v>
      </c>
      <c r="O359" s="12" t="e">
        <v>#N/A</v>
      </c>
      <c r="P359" s="12" t="e">
        <v>#N/A</v>
      </c>
      <c r="Q359" s="12" t="e">
        <f>VLOOKUP(A359,Ireland!F:J,5,FALSE)</f>
        <v>#N/A</v>
      </c>
      <c r="R359" s="12" t="e">
        <v>#N/A</v>
      </c>
      <c r="S359" s="12" t="e">
        <v>#N/A</v>
      </c>
      <c r="T359" s="12" t="e">
        <v>#N/A</v>
      </c>
      <c r="U359" s="12" t="e">
        <f>VLOOKUP(A359,Malta!E:I,5,FALSE)</f>
        <v>#N/A</v>
      </c>
      <c r="V359" s="12" t="e">
        <f>VLOOKUP(A359,Netherlands!F:J,5,FALSE)</f>
        <v>#N/A</v>
      </c>
      <c r="W359" s="12" t="e">
        <f>VLOOKUP(A359,Norway!F:J,5,FALSE)</f>
        <v>#N/A</v>
      </c>
      <c r="X359" s="12" t="e">
        <v>#N/A</v>
      </c>
      <c r="Y359" s="12" t="e">
        <f>VLOOKUP(A359,Poland!F:J,5,FALSE)</f>
        <v>#N/A</v>
      </c>
      <c r="Z359" s="12" t="e">
        <f>VLOOKUP(A359,Portugal!E:I,5,FALSE)</f>
        <v>#N/A</v>
      </c>
      <c r="AA359" s="12" t="e">
        <f>VLOOKUP(A359,Slovakia!F:J,5,FALSE)</f>
        <v>#N/A</v>
      </c>
      <c r="AB359" s="12" t="e">
        <f>VLOOKUP(A359,Slovenia!E:I,5,FALSE)</f>
        <v>#N/A</v>
      </c>
      <c r="AC359" s="12" t="e">
        <f>VLOOKUP(A359,Spain!F:J,5,FALSE)</f>
        <v>#N/A</v>
      </c>
      <c r="AD359" s="12" t="e">
        <f>VLOOKUP(A359,Sweden!F:J,5,FALSE)</f>
        <v>#N/A</v>
      </c>
      <c r="AE359" s="12" t="e">
        <f>VLOOKUP(A359,Switzerland!F:J,5,FALSE)</f>
        <v>#N/A</v>
      </c>
      <c r="AF359" s="12" t="e">
        <f>VLOOKUP(A359,MSP!D:H,5,FALSE)</f>
        <v>#N/A</v>
      </c>
      <c r="AG359" s="12">
        <f t="shared" si="5"/>
        <v>1</v>
      </c>
    </row>
    <row r="360" spans="1:33" x14ac:dyDescent="0.25">
      <c r="A360" s="14" t="s">
        <v>493</v>
      </c>
      <c r="B360" s="12" t="e">
        <f>VLOOKUP(A360,Austria!F:J,5,FALSE)</f>
        <v>#N/A</v>
      </c>
      <c r="C360" s="12" t="e">
        <f>VLOOKUP(A360,Belgium!F:J,5,FALSE)</f>
        <v>#N/A</v>
      </c>
      <c r="D360" s="12" t="e">
        <f>VLOOKUP(A360,Bulgaria!F:J,5,FALSE)</f>
        <v>#N/A</v>
      </c>
      <c r="E360" s="12" t="e">
        <f>VLOOKUP(A360,Croatia!E:I,5,FALSE)</f>
        <v>#N/A</v>
      </c>
      <c r="F360" s="12" t="e">
        <f>VLOOKUP(A360,Cyprus!F:J,5,FALSE)</f>
        <v>#N/A</v>
      </c>
      <c r="G360" s="12" t="e">
        <v>#N/A</v>
      </c>
      <c r="H360" s="12" t="e">
        <f>VLOOKUP(A360,Denmark!E:I,5,FALSE)</f>
        <v>#N/A</v>
      </c>
      <c r="I360" s="12" t="e">
        <f>VLOOKUP(A360,Estonia!F:J,5,FALSE)</f>
        <v>#N/A</v>
      </c>
      <c r="J360" s="12" t="e">
        <f>VLOOKUP(A360,Finland!C:G,5,FALSE)</f>
        <v>#N/A</v>
      </c>
      <c r="K360" s="12" t="str">
        <f>VLOOKUP(A360,France!F:J,5,FALSE)</f>
        <v>X</v>
      </c>
      <c r="L360" s="12" t="e">
        <f>VLOOKUP(A360,Germany!F:J,5,FALSE)</f>
        <v>#N/A</v>
      </c>
      <c r="M360" s="12" t="e">
        <f>VLOOKUP(A360,Greece!F:J,5,FALSE)</f>
        <v>#N/A</v>
      </c>
      <c r="N360" s="12" t="e">
        <f>VLOOKUP(A360,#REF!,5,FALSE)</f>
        <v>#REF!</v>
      </c>
      <c r="O360" s="12" t="e">
        <v>#N/A</v>
      </c>
      <c r="P360" s="12" t="e">
        <v>#N/A</v>
      </c>
      <c r="Q360" s="12" t="e">
        <f>VLOOKUP(A360,Ireland!F:J,5,FALSE)</f>
        <v>#N/A</v>
      </c>
      <c r="R360" s="12" t="e">
        <v>#N/A</v>
      </c>
      <c r="S360" s="12" t="e">
        <v>#N/A</v>
      </c>
      <c r="T360" s="12" t="e">
        <v>#N/A</v>
      </c>
      <c r="U360" s="12" t="e">
        <f>VLOOKUP(A360,Malta!E:I,5,FALSE)</f>
        <v>#N/A</v>
      </c>
      <c r="V360" s="12" t="e">
        <f>VLOOKUP(A360,Netherlands!F:J,5,FALSE)</f>
        <v>#N/A</v>
      </c>
      <c r="W360" s="12" t="e">
        <f>VLOOKUP(A360,Norway!F:J,5,FALSE)</f>
        <v>#N/A</v>
      </c>
      <c r="X360" s="12" t="e">
        <v>#N/A</v>
      </c>
      <c r="Y360" s="12" t="e">
        <f>VLOOKUP(A360,Poland!F:J,5,FALSE)</f>
        <v>#N/A</v>
      </c>
      <c r="Z360" s="12" t="e">
        <f>VLOOKUP(A360,Portugal!E:I,5,FALSE)</f>
        <v>#N/A</v>
      </c>
      <c r="AA360" s="12" t="e">
        <f>VLOOKUP(A360,Slovakia!F:J,5,FALSE)</f>
        <v>#N/A</v>
      </c>
      <c r="AB360" s="12" t="e">
        <f>VLOOKUP(A360,Slovenia!E:I,5,FALSE)</f>
        <v>#N/A</v>
      </c>
      <c r="AC360" s="12" t="e">
        <f>VLOOKUP(A360,Spain!F:J,5,FALSE)</f>
        <v>#N/A</v>
      </c>
      <c r="AD360" s="12" t="e">
        <f>VLOOKUP(A360,Sweden!F:J,5,FALSE)</f>
        <v>#N/A</v>
      </c>
      <c r="AE360" s="12" t="e">
        <f>VLOOKUP(A360,Switzerland!F:J,5,FALSE)</f>
        <v>#N/A</v>
      </c>
      <c r="AF360" s="12" t="e">
        <f>VLOOKUP(A360,MSP!D:H,5,FALSE)</f>
        <v>#N/A</v>
      </c>
      <c r="AG360" s="12">
        <f t="shared" si="5"/>
        <v>1</v>
      </c>
    </row>
    <row r="361" spans="1:33" x14ac:dyDescent="0.25">
      <c r="A361" s="14" t="s">
        <v>494</v>
      </c>
      <c r="B361" s="12" t="str">
        <f>VLOOKUP(A361,Austria!F:J,5,FALSE)</f>
        <v>X</v>
      </c>
      <c r="C361" s="12" t="e">
        <f>VLOOKUP(A361,Belgium!F:J,5,FALSE)</f>
        <v>#N/A</v>
      </c>
      <c r="D361" s="12" t="e">
        <f>VLOOKUP(A361,Bulgaria!F:J,5,FALSE)</f>
        <v>#N/A</v>
      </c>
      <c r="E361" s="12" t="e">
        <f>VLOOKUP(A361,Croatia!E:I,5,FALSE)</f>
        <v>#N/A</v>
      </c>
      <c r="F361" s="12" t="e">
        <f>VLOOKUP(A361,Cyprus!F:J,5,FALSE)</f>
        <v>#N/A</v>
      </c>
      <c r="G361" s="12" t="e">
        <v>#N/A</v>
      </c>
      <c r="H361" s="12" t="e">
        <f>VLOOKUP(A361,Denmark!E:I,5,FALSE)</f>
        <v>#N/A</v>
      </c>
      <c r="I361" s="12" t="e">
        <f>VLOOKUP(A361,Estonia!F:J,5,FALSE)</f>
        <v>#N/A</v>
      </c>
      <c r="J361" s="12" t="e">
        <f>VLOOKUP(A361,Finland!C:G,5,FALSE)</f>
        <v>#N/A</v>
      </c>
      <c r="K361" s="12" t="e">
        <f>VLOOKUP(A361,France!F:J,5,FALSE)</f>
        <v>#N/A</v>
      </c>
      <c r="L361" s="12" t="e">
        <f>VLOOKUP(A361,Germany!F:J,5,FALSE)</f>
        <v>#N/A</v>
      </c>
      <c r="M361" s="12" t="e">
        <f>VLOOKUP(A361,Greece!F:J,5,FALSE)</f>
        <v>#N/A</v>
      </c>
      <c r="N361" s="12" t="e">
        <f>VLOOKUP(A361,#REF!,5,FALSE)</f>
        <v>#REF!</v>
      </c>
      <c r="O361" s="12" t="e">
        <v>#N/A</v>
      </c>
      <c r="P361" s="12" t="e">
        <v>#N/A</v>
      </c>
      <c r="Q361" s="12" t="e">
        <f>VLOOKUP(A361,Ireland!F:J,5,FALSE)</f>
        <v>#N/A</v>
      </c>
      <c r="R361" s="12" t="e">
        <v>#N/A</v>
      </c>
      <c r="S361" s="12" t="e">
        <v>#N/A</v>
      </c>
      <c r="T361" s="12" t="e">
        <v>#N/A</v>
      </c>
      <c r="U361" s="12" t="e">
        <f>VLOOKUP(A361,Malta!E:I,5,FALSE)</f>
        <v>#N/A</v>
      </c>
      <c r="V361" s="12" t="e">
        <f>VLOOKUP(A361,Netherlands!F:J,5,FALSE)</f>
        <v>#N/A</v>
      </c>
      <c r="W361" s="12" t="e">
        <f>VLOOKUP(A361,Norway!F:J,5,FALSE)</f>
        <v>#N/A</v>
      </c>
      <c r="X361" s="12" t="e">
        <v>#N/A</v>
      </c>
      <c r="Y361" s="12" t="e">
        <f>VLOOKUP(A361,Poland!F:J,5,FALSE)</f>
        <v>#N/A</v>
      </c>
      <c r="Z361" s="12" t="e">
        <f>VLOOKUP(A361,Portugal!E:I,5,FALSE)</f>
        <v>#N/A</v>
      </c>
      <c r="AA361" s="12" t="e">
        <f>VLOOKUP(A361,Slovakia!F:J,5,FALSE)</f>
        <v>#N/A</v>
      </c>
      <c r="AB361" s="12" t="e">
        <f>VLOOKUP(A361,Slovenia!E:I,5,FALSE)</f>
        <v>#N/A</v>
      </c>
      <c r="AC361" s="12" t="e">
        <f>VLOOKUP(A361,Spain!F:J,5,FALSE)</f>
        <v>#N/A</v>
      </c>
      <c r="AD361" s="12" t="e">
        <f>VLOOKUP(A361,Sweden!F:J,5,FALSE)</f>
        <v>#N/A</v>
      </c>
      <c r="AE361" s="12" t="e">
        <f>VLOOKUP(A361,Switzerland!F:J,5,FALSE)</f>
        <v>#N/A</v>
      </c>
      <c r="AF361" s="12" t="e">
        <f>VLOOKUP(A361,MSP!D:H,5,FALSE)</f>
        <v>#N/A</v>
      </c>
      <c r="AG361" s="12">
        <f t="shared" si="5"/>
        <v>1</v>
      </c>
    </row>
    <row r="362" spans="1:33" x14ac:dyDescent="0.25">
      <c r="A362" s="14" t="s">
        <v>495</v>
      </c>
      <c r="B362" s="12" t="e">
        <f>VLOOKUP(A362,Austria!F:J,5,FALSE)</f>
        <v>#N/A</v>
      </c>
      <c r="C362" s="12" t="e">
        <f>VLOOKUP(A362,Belgium!F:J,5,FALSE)</f>
        <v>#N/A</v>
      </c>
      <c r="D362" s="12" t="e">
        <f>VLOOKUP(A362,Bulgaria!F:J,5,FALSE)</f>
        <v>#N/A</v>
      </c>
      <c r="E362" s="12" t="e">
        <f>VLOOKUP(A362,Croatia!E:I,5,FALSE)</f>
        <v>#N/A</v>
      </c>
      <c r="F362" s="12" t="e">
        <f>VLOOKUP(A362,Cyprus!F:J,5,FALSE)</f>
        <v>#N/A</v>
      </c>
      <c r="G362" s="12" t="e">
        <v>#N/A</v>
      </c>
      <c r="H362" s="12" t="e">
        <f>VLOOKUP(A362,Denmark!E:I,5,FALSE)</f>
        <v>#N/A</v>
      </c>
      <c r="I362" s="12" t="e">
        <f>VLOOKUP(A362,Estonia!F:J,5,FALSE)</f>
        <v>#N/A</v>
      </c>
      <c r="J362" s="12" t="e">
        <f>VLOOKUP(A362,Finland!C:G,5,FALSE)</f>
        <v>#N/A</v>
      </c>
      <c r="K362" s="12" t="str">
        <f>VLOOKUP(A362,France!F:J,5,FALSE)</f>
        <v>X</v>
      </c>
      <c r="L362" s="12" t="e">
        <f>VLOOKUP(A362,Germany!F:J,5,FALSE)</f>
        <v>#N/A</v>
      </c>
      <c r="M362" s="12" t="e">
        <f>VLOOKUP(A362,Greece!F:J,5,FALSE)</f>
        <v>#N/A</v>
      </c>
      <c r="N362" s="12" t="e">
        <f>VLOOKUP(A362,#REF!,5,FALSE)</f>
        <v>#REF!</v>
      </c>
      <c r="O362" s="12" t="e">
        <v>#N/A</v>
      </c>
      <c r="P362" s="12" t="e">
        <v>#N/A</v>
      </c>
      <c r="Q362" s="12" t="e">
        <f>VLOOKUP(A362,Ireland!F:J,5,FALSE)</f>
        <v>#N/A</v>
      </c>
      <c r="R362" s="12" t="e">
        <v>#N/A</v>
      </c>
      <c r="S362" s="12" t="e">
        <v>#N/A</v>
      </c>
      <c r="T362" s="12" t="e">
        <v>#N/A</v>
      </c>
      <c r="U362" s="12" t="e">
        <f>VLOOKUP(A362,Malta!E:I,5,FALSE)</f>
        <v>#N/A</v>
      </c>
      <c r="V362" s="12" t="e">
        <f>VLOOKUP(A362,Netherlands!F:J,5,FALSE)</f>
        <v>#N/A</v>
      </c>
      <c r="W362" s="12" t="e">
        <f>VLOOKUP(A362,Norway!F:J,5,FALSE)</f>
        <v>#N/A</v>
      </c>
      <c r="X362" s="12" t="e">
        <v>#N/A</v>
      </c>
      <c r="Y362" s="12" t="e">
        <f>VLOOKUP(A362,Poland!F:J,5,FALSE)</f>
        <v>#N/A</v>
      </c>
      <c r="Z362" s="12" t="e">
        <f>VLOOKUP(A362,Portugal!E:I,5,FALSE)</f>
        <v>#N/A</v>
      </c>
      <c r="AA362" s="12" t="e">
        <f>VLOOKUP(A362,Slovakia!F:J,5,FALSE)</f>
        <v>#N/A</v>
      </c>
      <c r="AB362" s="12" t="e">
        <f>VLOOKUP(A362,Slovenia!E:I,5,FALSE)</f>
        <v>#N/A</v>
      </c>
      <c r="AC362" s="12" t="e">
        <f>VLOOKUP(A362,Spain!F:J,5,FALSE)</f>
        <v>#N/A</v>
      </c>
      <c r="AD362" s="12" t="e">
        <f>VLOOKUP(A362,Sweden!F:J,5,FALSE)</f>
        <v>#N/A</v>
      </c>
      <c r="AE362" s="12" t="e">
        <f>VLOOKUP(A362,Switzerland!F:J,5,FALSE)</f>
        <v>#N/A</v>
      </c>
      <c r="AF362" s="12" t="e">
        <f>VLOOKUP(A362,MSP!D:H,5,FALSE)</f>
        <v>#N/A</v>
      </c>
      <c r="AG362" s="12">
        <f t="shared" si="5"/>
        <v>1</v>
      </c>
    </row>
    <row r="363" spans="1:33" x14ac:dyDescent="0.25">
      <c r="A363" s="14" t="s">
        <v>496</v>
      </c>
      <c r="B363" s="12" t="e">
        <f>VLOOKUP(A363,Austria!F:J,5,FALSE)</f>
        <v>#N/A</v>
      </c>
      <c r="C363" s="12" t="e">
        <f>VLOOKUP(A363,Belgium!F:J,5,FALSE)</f>
        <v>#N/A</v>
      </c>
      <c r="D363" s="12" t="e">
        <f>VLOOKUP(A363,Bulgaria!F:J,5,FALSE)</f>
        <v>#N/A</v>
      </c>
      <c r="E363" s="12" t="e">
        <f>VLOOKUP(A363,Croatia!E:I,5,FALSE)</f>
        <v>#N/A</v>
      </c>
      <c r="F363" s="12" t="e">
        <f>VLOOKUP(A363,Cyprus!F:J,5,FALSE)</f>
        <v>#N/A</v>
      </c>
      <c r="G363" s="12" t="e">
        <v>#N/A</v>
      </c>
      <c r="H363" s="12" t="e">
        <f>VLOOKUP(A363,Denmark!E:I,5,FALSE)</f>
        <v>#N/A</v>
      </c>
      <c r="I363" s="12" t="e">
        <f>VLOOKUP(A363,Estonia!F:J,5,FALSE)</f>
        <v>#N/A</v>
      </c>
      <c r="J363" s="12" t="e">
        <f>VLOOKUP(A363,Finland!C:G,5,FALSE)</f>
        <v>#N/A</v>
      </c>
      <c r="K363" s="12" t="e">
        <f>VLOOKUP(A363,France!F:J,5,FALSE)</f>
        <v>#N/A</v>
      </c>
      <c r="L363" s="12" t="e">
        <f>VLOOKUP(A363,Germany!F:J,5,FALSE)</f>
        <v>#N/A</v>
      </c>
      <c r="M363" s="12" t="e">
        <f>VLOOKUP(A363,Greece!F:J,5,FALSE)</f>
        <v>#N/A</v>
      </c>
      <c r="N363" s="12" t="e">
        <f>VLOOKUP(A363,#REF!,5,FALSE)</f>
        <v>#REF!</v>
      </c>
      <c r="O363" s="12" t="e">
        <v>#N/A</v>
      </c>
      <c r="P363" s="12" t="e">
        <v>#N/A</v>
      </c>
      <c r="Q363" s="12" t="e">
        <f>VLOOKUP(A363,Ireland!F:J,5,FALSE)</f>
        <v>#N/A</v>
      </c>
      <c r="R363" s="12" t="e">
        <v>#N/A</v>
      </c>
      <c r="S363" s="12" t="e">
        <v>#N/A</v>
      </c>
      <c r="T363" s="12" t="e">
        <v>#N/A</v>
      </c>
      <c r="U363" s="12" t="e">
        <f>VLOOKUP(A363,Malta!E:I,5,FALSE)</f>
        <v>#N/A</v>
      </c>
      <c r="V363" s="12" t="e">
        <f>VLOOKUP(A363,Netherlands!F:J,5,FALSE)</f>
        <v>#N/A</v>
      </c>
      <c r="W363" s="12" t="e">
        <f>VLOOKUP(A363,Norway!F:J,5,FALSE)</f>
        <v>#N/A</v>
      </c>
      <c r="X363" s="12" t="e">
        <v>#N/A</v>
      </c>
      <c r="Y363" s="12" t="e">
        <f>VLOOKUP(A363,Poland!F:J,5,FALSE)</f>
        <v>#N/A</v>
      </c>
      <c r="Z363" s="12" t="e">
        <f>VLOOKUP(A363,Portugal!E:I,5,FALSE)</f>
        <v>#N/A</v>
      </c>
      <c r="AA363" s="12" t="e">
        <f>VLOOKUP(A363,Slovakia!F:J,5,FALSE)</f>
        <v>#N/A</v>
      </c>
      <c r="AB363" s="12" t="str">
        <f>VLOOKUP(A363,Slovenia!E:I,5,FALSE)</f>
        <v>X</v>
      </c>
      <c r="AC363" s="12" t="e">
        <f>VLOOKUP(A363,Spain!F:J,5,FALSE)</f>
        <v>#N/A</v>
      </c>
      <c r="AD363" s="12" t="e">
        <f>VLOOKUP(A363,Sweden!F:J,5,FALSE)</f>
        <v>#N/A</v>
      </c>
      <c r="AE363" s="12" t="e">
        <f>VLOOKUP(A363,Switzerland!F:J,5,FALSE)</f>
        <v>#N/A</v>
      </c>
      <c r="AF363" s="12" t="e">
        <f>VLOOKUP(A363,MSP!D:H,5,FALSE)</f>
        <v>#N/A</v>
      </c>
      <c r="AG363" s="12">
        <f t="shared" si="5"/>
        <v>1</v>
      </c>
    </row>
    <row r="364" spans="1:33" x14ac:dyDescent="0.25">
      <c r="A364" s="22" t="s">
        <v>497</v>
      </c>
      <c r="B364" s="12" t="e">
        <f>VLOOKUP(A364,Austria!F:J,5,FALSE)</f>
        <v>#N/A</v>
      </c>
      <c r="C364" s="12" t="e">
        <f>VLOOKUP(A364,Belgium!F:J,5,FALSE)</f>
        <v>#N/A</v>
      </c>
      <c r="D364" s="12" t="e">
        <f>VLOOKUP(A364,Bulgaria!F:J,5,FALSE)</f>
        <v>#N/A</v>
      </c>
      <c r="E364" s="12" t="e">
        <f>VLOOKUP(A364,Croatia!E:I,5,FALSE)</f>
        <v>#N/A</v>
      </c>
      <c r="F364" s="12" t="e">
        <f>VLOOKUP(A364,Cyprus!F:J,5,FALSE)</f>
        <v>#N/A</v>
      </c>
      <c r="G364" s="12" t="e">
        <v>#N/A</v>
      </c>
      <c r="H364" s="12" t="e">
        <f>VLOOKUP(A364,Denmark!E:I,5,FALSE)</f>
        <v>#N/A</v>
      </c>
      <c r="I364" s="12" t="e">
        <f>VLOOKUP(A364,Estonia!F:J,5,FALSE)</f>
        <v>#N/A</v>
      </c>
      <c r="J364" s="12" t="e">
        <f>VLOOKUP(A364,Finland!C:G,5,FALSE)</f>
        <v>#N/A</v>
      </c>
      <c r="K364" s="12" t="e">
        <f>VLOOKUP(A364,France!F:J,5,FALSE)</f>
        <v>#N/A</v>
      </c>
      <c r="L364" s="12" t="e">
        <f>VLOOKUP(A364,Germany!F:J,5,FALSE)</f>
        <v>#N/A</v>
      </c>
      <c r="M364" s="12" t="e">
        <f>VLOOKUP(A364,Greece!F:J,5,FALSE)</f>
        <v>#N/A</v>
      </c>
      <c r="N364" s="12" t="e">
        <f>VLOOKUP(A364,#REF!,5,FALSE)</f>
        <v>#REF!</v>
      </c>
      <c r="O364" s="12" t="e">
        <v>#N/A</v>
      </c>
      <c r="P364" s="12" t="e">
        <v>#N/A</v>
      </c>
      <c r="Q364" s="12" t="e">
        <f>VLOOKUP(A364,Ireland!F:J,5,FALSE)</f>
        <v>#N/A</v>
      </c>
      <c r="R364" s="12" t="e">
        <v>#N/A</v>
      </c>
      <c r="S364" s="12" t="e">
        <v>#N/A</v>
      </c>
      <c r="T364" s="12" t="e">
        <v>#N/A</v>
      </c>
      <c r="U364" s="12" t="str">
        <f>VLOOKUP(A364,Malta!E:I,5,FALSE)</f>
        <v>X</v>
      </c>
      <c r="V364" s="12" t="e">
        <f>VLOOKUP(A364,Netherlands!F:J,5,FALSE)</f>
        <v>#N/A</v>
      </c>
      <c r="W364" s="12" t="e">
        <f>VLOOKUP(A364,Norway!F:J,5,FALSE)</f>
        <v>#N/A</v>
      </c>
      <c r="X364" s="12" t="e">
        <v>#N/A</v>
      </c>
      <c r="Y364" s="12" t="e">
        <f>VLOOKUP(A364,Poland!F:J,5,FALSE)</f>
        <v>#N/A</v>
      </c>
      <c r="Z364" s="12" t="e">
        <f>VLOOKUP(A364,Portugal!E:I,5,FALSE)</f>
        <v>#N/A</v>
      </c>
      <c r="AA364" s="12" t="e">
        <f>VLOOKUP(A364,Slovakia!F:J,5,FALSE)</f>
        <v>#N/A</v>
      </c>
      <c r="AB364" s="12" t="e">
        <f>VLOOKUP(A364,Slovenia!E:I,5,FALSE)</f>
        <v>#N/A</v>
      </c>
      <c r="AC364" s="12" t="e">
        <f>VLOOKUP(A364,Spain!F:J,5,FALSE)</f>
        <v>#N/A</v>
      </c>
      <c r="AD364" s="12" t="e">
        <f>VLOOKUP(A364,Sweden!F:J,5,FALSE)</f>
        <v>#N/A</v>
      </c>
      <c r="AE364" s="12" t="e">
        <f>VLOOKUP(A364,Switzerland!F:J,5,FALSE)</f>
        <v>#N/A</v>
      </c>
      <c r="AF364" s="12" t="e">
        <f>VLOOKUP(A364,MSP!D:H,5,FALSE)</f>
        <v>#N/A</v>
      </c>
      <c r="AG364" s="12">
        <f t="shared" si="5"/>
        <v>1</v>
      </c>
    </row>
    <row r="365" spans="1:33" x14ac:dyDescent="0.25">
      <c r="A365" s="22" t="s">
        <v>498</v>
      </c>
      <c r="B365" s="12" t="e">
        <f>VLOOKUP(A365,Austria!F:J,5,FALSE)</f>
        <v>#N/A</v>
      </c>
      <c r="C365" s="12" t="e">
        <f>VLOOKUP(A365,Belgium!F:J,5,FALSE)</f>
        <v>#N/A</v>
      </c>
      <c r="D365" s="12" t="e">
        <f>VLOOKUP(A365,Bulgaria!F:J,5,FALSE)</f>
        <v>#N/A</v>
      </c>
      <c r="E365" s="12" t="e">
        <f>VLOOKUP(A365,Croatia!E:I,5,FALSE)</f>
        <v>#N/A</v>
      </c>
      <c r="F365" s="12" t="e">
        <f>VLOOKUP(A365,Cyprus!F:J,5,FALSE)</f>
        <v>#N/A</v>
      </c>
      <c r="G365" s="12" t="e">
        <v>#N/A</v>
      </c>
      <c r="H365" s="12" t="e">
        <f>VLOOKUP(A365,Denmark!E:I,5,FALSE)</f>
        <v>#N/A</v>
      </c>
      <c r="I365" s="12" t="e">
        <f>VLOOKUP(A365,Estonia!F:J,5,FALSE)</f>
        <v>#N/A</v>
      </c>
      <c r="J365" s="12" t="e">
        <f>VLOOKUP(A365,Finland!C:G,5,FALSE)</f>
        <v>#N/A</v>
      </c>
      <c r="K365" s="12" t="e">
        <f>VLOOKUP(A365,France!F:J,5,FALSE)</f>
        <v>#N/A</v>
      </c>
      <c r="L365" s="12" t="e">
        <f>VLOOKUP(A365,Germany!F:J,5,FALSE)</f>
        <v>#N/A</v>
      </c>
      <c r="M365" s="12" t="e">
        <f>VLOOKUP(A365,Greece!F:J,5,FALSE)</f>
        <v>#N/A</v>
      </c>
      <c r="N365" s="12" t="e">
        <f>VLOOKUP(A365,#REF!,5,FALSE)</f>
        <v>#REF!</v>
      </c>
      <c r="O365" s="12" t="e">
        <v>#N/A</v>
      </c>
      <c r="P365" s="12" t="e">
        <v>#N/A</v>
      </c>
      <c r="Q365" s="12" t="str">
        <f>VLOOKUP(A365,Ireland!F:J,5,FALSE)</f>
        <v>X</v>
      </c>
      <c r="R365" s="12" t="e">
        <v>#N/A</v>
      </c>
      <c r="S365" s="12" t="e">
        <v>#N/A</v>
      </c>
      <c r="T365" s="12" t="e">
        <v>#N/A</v>
      </c>
      <c r="U365" s="12" t="e">
        <f>VLOOKUP(A365,Malta!E:I,5,FALSE)</f>
        <v>#N/A</v>
      </c>
      <c r="V365" s="12" t="e">
        <f>VLOOKUP(A365,Netherlands!F:J,5,FALSE)</f>
        <v>#N/A</v>
      </c>
      <c r="W365" s="12" t="e">
        <f>VLOOKUP(A365,Norway!F:J,5,FALSE)</f>
        <v>#N/A</v>
      </c>
      <c r="X365" s="12" t="e">
        <v>#N/A</v>
      </c>
      <c r="Y365" s="12" t="e">
        <f>VLOOKUP(A365,Poland!F:J,5,FALSE)</f>
        <v>#N/A</v>
      </c>
      <c r="Z365" s="12" t="e">
        <f>VLOOKUP(A365,Portugal!E:I,5,FALSE)</f>
        <v>#N/A</v>
      </c>
      <c r="AA365" s="12" t="e">
        <f>VLOOKUP(A365,Slovakia!F:J,5,FALSE)</f>
        <v>#N/A</v>
      </c>
      <c r="AB365" s="12" t="e">
        <f>VLOOKUP(A365,Slovenia!E:I,5,FALSE)</f>
        <v>#N/A</v>
      </c>
      <c r="AC365" s="12" t="e">
        <f>VLOOKUP(A365,Spain!F:J,5,FALSE)</f>
        <v>#N/A</v>
      </c>
      <c r="AD365" s="12" t="e">
        <f>VLOOKUP(A365,Sweden!F:J,5,FALSE)</f>
        <v>#N/A</v>
      </c>
      <c r="AE365" s="12" t="e">
        <f>VLOOKUP(A365,Switzerland!F:J,5,FALSE)</f>
        <v>#N/A</v>
      </c>
      <c r="AF365" s="12" t="e">
        <f>VLOOKUP(A365,MSP!D:H,5,FALSE)</f>
        <v>#N/A</v>
      </c>
      <c r="AG365" s="12">
        <f t="shared" si="5"/>
        <v>1</v>
      </c>
    </row>
    <row r="366" spans="1:33" x14ac:dyDescent="0.25">
      <c r="A366" s="14" t="s">
        <v>499</v>
      </c>
      <c r="B366" s="12" t="e">
        <f>VLOOKUP(A366,Austria!F:J,5,FALSE)</f>
        <v>#N/A</v>
      </c>
      <c r="C366" s="12" t="e">
        <f>VLOOKUP(A366,Belgium!F:J,5,FALSE)</f>
        <v>#N/A</v>
      </c>
      <c r="D366" s="12" t="e">
        <f>VLOOKUP(A366,Bulgaria!F:J,5,FALSE)</f>
        <v>#N/A</v>
      </c>
      <c r="E366" s="12" t="e">
        <f>VLOOKUP(A366,Croatia!E:I,5,FALSE)</f>
        <v>#N/A</v>
      </c>
      <c r="F366" s="12" t="e">
        <f>VLOOKUP(A366,Cyprus!F:J,5,FALSE)</f>
        <v>#N/A</v>
      </c>
      <c r="G366" s="12" t="e">
        <v>#N/A</v>
      </c>
      <c r="H366" s="12" t="e">
        <f>VLOOKUP(A366,Denmark!E:I,5,FALSE)</f>
        <v>#N/A</v>
      </c>
      <c r="I366" s="12" t="e">
        <f>VLOOKUP(A366,Estonia!F:J,5,FALSE)</f>
        <v>#N/A</v>
      </c>
      <c r="J366" s="12" t="e">
        <f>VLOOKUP(A366,Finland!C:G,5,FALSE)</f>
        <v>#N/A</v>
      </c>
      <c r="K366" s="12" t="e">
        <f>VLOOKUP(A366,France!F:J,5,FALSE)</f>
        <v>#N/A</v>
      </c>
      <c r="L366" s="12" t="e">
        <f>VLOOKUP(A366,Germany!F:J,5,FALSE)</f>
        <v>#N/A</v>
      </c>
      <c r="M366" s="12" t="e">
        <f>VLOOKUP(A366,Greece!F:J,5,FALSE)</f>
        <v>#N/A</v>
      </c>
      <c r="N366" s="12" t="e">
        <f>VLOOKUP(A366,#REF!,5,FALSE)</f>
        <v>#REF!</v>
      </c>
      <c r="O366" s="12" t="e">
        <v>#N/A</v>
      </c>
      <c r="P366" s="12" t="e">
        <v>#N/A</v>
      </c>
      <c r="Q366" s="12" t="str">
        <f>VLOOKUP(A366,Ireland!F:J,5,FALSE)</f>
        <v>X</v>
      </c>
      <c r="R366" s="12" t="e">
        <v>#N/A</v>
      </c>
      <c r="S366" s="12" t="e">
        <v>#N/A</v>
      </c>
      <c r="T366" s="12" t="e">
        <v>#N/A</v>
      </c>
      <c r="U366" s="12" t="e">
        <f>VLOOKUP(A366,Malta!E:I,5,FALSE)</f>
        <v>#N/A</v>
      </c>
      <c r="V366" s="12" t="e">
        <f>VLOOKUP(A366,Netherlands!F:J,5,FALSE)</f>
        <v>#N/A</v>
      </c>
      <c r="W366" s="12" t="e">
        <f>VLOOKUP(A366,Norway!F:J,5,FALSE)</f>
        <v>#N/A</v>
      </c>
      <c r="X366" s="12" t="e">
        <v>#N/A</v>
      </c>
      <c r="Y366" s="12" t="e">
        <f>VLOOKUP(A366,Poland!F:J,5,FALSE)</f>
        <v>#N/A</v>
      </c>
      <c r="Z366" s="12" t="e">
        <f>VLOOKUP(A366,Portugal!E:I,5,FALSE)</f>
        <v>#N/A</v>
      </c>
      <c r="AA366" s="12" t="e">
        <f>VLOOKUP(A366,Slovakia!F:J,5,FALSE)</f>
        <v>#N/A</v>
      </c>
      <c r="AB366" s="12" t="e">
        <f>VLOOKUP(A366,Slovenia!E:I,5,FALSE)</f>
        <v>#N/A</v>
      </c>
      <c r="AC366" s="12" t="e">
        <f>VLOOKUP(A366,Spain!F:J,5,FALSE)</f>
        <v>#N/A</v>
      </c>
      <c r="AD366" s="12" t="e">
        <f>VLOOKUP(A366,Sweden!F:J,5,FALSE)</f>
        <v>#N/A</v>
      </c>
      <c r="AE366" s="12" t="e">
        <f>VLOOKUP(A366,Switzerland!F:J,5,FALSE)</f>
        <v>#N/A</v>
      </c>
      <c r="AF366" s="12" t="e">
        <f>VLOOKUP(A366,MSP!D:H,5,FALSE)</f>
        <v>#N/A</v>
      </c>
      <c r="AG366" s="12">
        <f t="shared" si="5"/>
        <v>1</v>
      </c>
    </row>
    <row r="367" spans="1:33" x14ac:dyDescent="0.25">
      <c r="A367" s="22" t="s">
        <v>500</v>
      </c>
      <c r="B367" s="12" t="e">
        <f>VLOOKUP(A367,Austria!F:J,5,FALSE)</f>
        <v>#N/A</v>
      </c>
      <c r="C367" s="12" t="e">
        <f>VLOOKUP(A367,Belgium!F:J,5,FALSE)</f>
        <v>#N/A</v>
      </c>
      <c r="D367" s="12" t="e">
        <f>VLOOKUP(A367,Bulgaria!F:J,5,FALSE)</f>
        <v>#N/A</v>
      </c>
      <c r="E367" s="12" t="e">
        <f>VLOOKUP(A367,Croatia!E:I,5,FALSE)</f>
        <v>#N/A</v>
      </c>
      <c r="F367" s="12" t="e">
        <f>VLOOKUP(A367,Cyprus!F:J,5,FALSE)</f>
        <v>#N/A</v>
      </c>
      <c r="G367" s="12" t="e">
        <v>#N/A</v>
      </c>
      <c r="H367" s="12" t="e">
        <f>VLOOKUP(A367,Denmark!E:I,5,FALSE)</f>
        <v>#N/A</v>
      </c>
      <c r="I367" s="12" t="e">
        <f>VLOOKUP(A367,Estonia!F:J,5,FALSE)</f>
        <v>#N/A</v>
      </c>
      <c r="J367" s="12" t="e">
        <f>VLOOKUP(A367,Finland!C:G,5,FALSE)</f>
        <v>#N/A</v>
      </c>
      <c r="K367" s="12" t="e">
        <f>VLOOKUP(A367,France!F:J,5,FALSE)</f>
        <v>#N/A</v>
      </c>
      <c r="L367" s="12" t="e">
        <f>VLOOKUP(A367,Germany!F:J,5,FALSE)</f>
        <v>#N/A</v>
      </c>
      <c r="M367" s="12" t="e">
        <f>VLOOKUP(A367,Greece!F:J,5,FALSE)</f>
        <v>#N/A</v>
      </c>
      <c r="N367" s="12" t="e">
        <f>VLOOKUP(A367,#REF!,5,FALSE)</f>
        <v>#REF!</v>
      </c>
      <c r="O367" s="12" t="e">
        <v>#N/A</v>
      </c>
      <c r="P367" s="12" t="e">
        <v>#N/A</v>
      </c>
      <c r="Q367" s="12" t="str">
        <f>VLOOKUP(A367,Ireland!F:J,5,FALSE)</f>
        <v>X</v>
      </c>
      <c r="R367" s="12" t="e">
        <v>#N/A</v>
      </c>
      <c r="S367" s="12" t="e">
        <v>#N/A</v>
      </c>
      <c r="T367" s="12" t="e">
        <v>#N/A</v>
      </c>
      <c r="U367" s="12" t="e">
        <f>VLOOKUP(A367,Malta!E:I,5,FALSE)</f>
        <v>#N/A</v>
      </c>
      <c r="V367" s="12" t="e">
        <f>VLOOKUP(A367,Netherlands!F:J,5,FALSE)</f>
        <v>#N/A</v>
      </c>
      <c r="W367" s="12" t="e">
        <f>VLOOKUP(A367,Norway!F:J,5,FALSE)</f>
        <v>#N/A</v>
      </c>
      <c r="X367" s="12" t="e">
        <v>#N/A</v>
      </c>
      <c r="Y367" s="12" t="e">
        <f>VLOOKUP(A367,Poland!F:J,5,FALSE)</f>
        <v>#N/A</v>
      </c>
      <c r="Z367" s="12" t="e">
        <f>VLOOKUP(A367,Portugal!E:I,5,FALSE)</f>
        <v>#N/A</v>
      </c>
      <c r="AA367" s="12" t="e">
        <f>VLOOKUP(A367,Slovakia!F:J,5,FALSE)</f>
        <v>#N/A</v>
      </c>
      <c r="AB367" s="12" t="e">
        <f>VLOOKUP(A367,Slovenia!E:I,5,FALSE)</f>
        <v>#N/A</v>
      </c>
      <c r="AC367" s="12" t="e">
        <f>VLOOKUP(A367,Spain!F:J,5,FALSE)</f>
        <v>#N/A</v>
      </c>
      <c r="AD367" s="12" t="e">
        <f>VLOOKUP(A367,Sweden!F:J,5,FALSE)</f>
        <v>#N/A</v>
      </c>
      <c r="AE367" s="12" t="e">
        <f>VLOOKUP(A367,Switzerland!F:J,5,FALSE)</f>
        <v>#N/A</v>
      </c>
      <c r="AF367" s="12" t="e">
        <f>VLOOKUP(A367,MSP!D:H,5,FALSE)</f>
        <v>#N/A</v>
      </c>
      <c r="AG367" s="12">
        <f t="shared" si="5"/>
        <v>1</v>
      </c>
    </row>
    <row r="368" spans="1:33" x14ac:dyDescent="0.25">
      <c r="A368" s="22" t="s">
        <v>501</v>
      </c>
      <c r="B368" s="12" t="e">
        <f>VLOOKUP(A368,Austria!F:J,5,FALSE)</f>
        <v>#N/A</v>
      </c>
      <c r="C368" s="12" t="e">
        <f>VLOOKUP(A368,Belgium!F:J,5,FALSE)</f>
        <v>#N/A</v>
      </c>
      <c r="D368" s="12" t="e">
        <f>VLOOKUP(A368,Bulgaria!F:J,5,FALSE)</f>
        <v>#N/A</v>
      </c>
      <c r="E368" s="12" t="e">
        <f>VLOOKUP(A368,Croatia!E:I,5,FALSE)</f>
        <v>#N/A</v>
      </c>
      <c r="F368" s="12" t="e">
        <f>VLOOKUP(A368,Cyprus!F:J,5,FALSE)</f>
        <v>#N/A</v>
      </c>
      <c r="G368" s="12" t="e">
        <v>#N/A</v>
      </c>
      <c r="H368" s="12" t="e">
        <f>VLOOKUP(A368,Denmark!E:I,5,FALSE)</f>
        <v>#N/A</v>
      </c>
      <c r="I368" s="12" t="e">
        <f>VLOOKUP(A368,Estonia!F:J,5,FALSE)</f>
        <v>#N/A</v>
      </c>
      <c r="J368" s="12" t="e">
        <f>VLOOKUP(A368,Finland!C:G,5,FALSE)</f>
        <v>#N/A</v>
      </c>
      <c r="K368" s="12" t="e">
        <f>VLOOKUP(A368,France!F:J,5,FALSE)</f>
        <v>#N/A</v>
      </c>
      <c r="L368" s="12" t="e">
        <f>VLOOKUP(A368,Germany!F:J,5,FALSE)</f>
        <v>#N/A</v>
      </c>
      <c r="M368" s="12" t="e">
        <f>VLOOKUP(A368,Greece!F:J,5,FALSE)</f>
        <v>#N/A</v>
      </c>
      <c r="N368" s="12" t="e">
        <f>VLOOKUP(A368,#REF!,5,FALSE)</f>
        <v>#REF!</v>
      </c>
      <c r="O368" s="12" t="e">
        <v>#N/A</v>
      </c>
      <c r="P368" s="12" t="e">
        <v>#N/A</v>
      </c>
      <c r="Q368" s="12" t="str">
        <f>VLOOKUP(A368,Ireland!F:J,5,FALSE)</f>
        <v>X</v>
      </c>
      <c r="R368" s="12" t="e">
        <v>#N/A</v>
      </c>
      <c r="S368" s="12" t="e">
        <v>#N/A</v>
      </c>
      <c r="T368" s="12" t="e">
        <v>#N/A</v>
      </c>
      <c r="U368" s="12" t="e">
        <f>VLOOKUP(A368,Malta!E:I,5,FALSE)</f>
        <v>#N/A</v>
      </c>
      <c r="V368" s="12" t="e">
        <f>VLOOKUP(A368,Netherlands!F:J,5,FALSE)</f>
        <v>#N/A</v>
      </c>
      <c r="W368" s="12" t="e">
        <f>VLOOKUP(A368,Norway!F:J,5,FALSE)</f>
        <v>#N/A</v>
      </c>
      <c r="X368" s="12" t="e">
        <v>#N/A</v>
      </c>
      <c r="Y368" s="12" t="e">
        <f>VLOOKUP(A368,Poland!F:J,5,FALSE)</f>
        <v>#N/A</v>
      </c>
      <c r="Z368" s="12" t="e">
        <f>VLOOKUP(A368,Portugal!E:I,5,FALSE)</f>
        <v>#N/A</v>
      </c>
      <c r="AA368" s="12" t="e">
        <f>VLOOKUP(A368,Slovakia!F:J,5,FALSE)</f>
        <v>#N/A</v>
      </c>
      <c r="AB368" s="12" t="e">
        <f>VLOOKUP(A368,Slovenia!E:I,5,FALSE)</f>
        <v>#N/A</v>
      </c>
      <c r="AC368" s="12" t="e">
        <f>VLOOKUP(A368,Spain!F:J,5,FALSE)</f>
        <v>#N/A</v>
      </c>
      <c r="AD368" s="12" t="e">
        <f>VLOOKUP(A368,Sweden!F:J,5,FALSE)</f>
        <v>#N/A</v>
      </c>
      <c r="AE368" s="12" t="e">
        <f>VLOOKUP(A368,Switzerland!F:J,5,FALSE)</f>
        <v>#N/A</v>
      </c>
      <c r="AF368" s="12" t="e">
        <f>VLOOKUP(A368,MSP!D:H,5,FALSE)</f>
        <v>#N/A</v>
      </c>
      <c r="AG368" s="12">
        <f t="shared" si="5"/>
        <v>1</v>
      </c>
    </row>
    <row r="369" spans="1:33" x14ac:dyDescent="0.25">
      <c r="A369" s="22" t="s">
        <v>502</v>
      </c>
      <c r="B369" s="12" t="e">
        <f>VLOOKUP(A369,Austria!F:J,5,FALSE)</f>
        <v>#N/A</v>
      </c>
      <c r="C369" s="12" t="e">
        <f>VLOOKUP(A369,Belgium!F:J,5,FALSE)</f>
        <v>#N/A</v>
      </c>
      <c r="D369" s="12" t="e">
        <f>VLOOKUP(A369,Bulgaria!F:J,5,FALSE)</f>
        <v>#N/A</v>
      </c>
      <c r="E369" s="12" t="e">
        <f>VLOOKUP(A369,Croatia!E:I,5,FALSE)</f>
        <v>#N/A</v>
      </c>
      <c r="F369" s="12" t="str">
        <f>VLOOKUP(A369,Cyprus!F:J,5,FALSE)</f>
        <v>X</v>
      </c>
      <c r="G369" s="12" t="e">
        <v>#N/A</v>
      </c>
      <c r="H369" s="12" t="e">
        <f>VLOOKUP(A369,Denmark!E:I,5,FALSE)</f>
        <v>#N/A</v>
      </c>
      <c r="I369" s="12" t="e">
        <f>VLOOKUP(A369,Estonia!F:J,5,FALSE)</f>
        <v>#N/A</v>
      </c>
      <c r="J369" s="12" t="e">
        <f>VLOOKUP(A369,Finland!C:G,5,FALSE)</f>
        <v>#N/A</v>
      </c>
      <c r="K369" s="12" t="e">
        <f>VLOOKUP(A369,France!F:J,5,FALSE)</f>
        <v>#N/A</v>
      </c>
      <c r="L369" s="12" t="e">
        <f>VLOOKUP(A369,Germany!F:J,5,FALSE)</f>
        <v>#N/A</v>
      </c>
      <c r="M369" s="12" t="e">
        <f>VLOOKUP(A369,Greece!F:J,5,FALSE)</f>
        <v>#N/A</v>
      </c>
      <c r="N369" s="12" t="e">
        <f>VLOOKUP(A369,#REF!,5,FALSE)</f>
        <v>#REF!</v>
      </c>
      <c r="O369" s="12" t="e">
        <v>#N/A</v>
      </c>
      <c r="P369" s="12" t="e">
        <v>#N/A</v>
      </c>
      <c r="Q369" s="12" t="e">
        <f>VLOOKUP(A369,Ireland!F:J,5,FALSE)</f>
        <v>#N/A</v>
      </c>
      <c r="R369" s="12" t="e">
        <v>#N/A</v>
      </c>
      <c r="S369" s="12" t="e">
        <v>#N/A</v>
      </c>
      <c r="T369" s="12" t="e">
        <v>#N/A</v>
      </c>
      <c r="U369" s="12" t="e">
        <f>VLOOKUP(A369,Malta!E:I,5,FALSE)</f>
        <v>#N/A</v>
      </c>
      <c r="V369" s="12" t="e">
        <f>VLOOKUP(A369,Netherlands!F:J,5,FALSE)</f>
        <v>#N/A</v>
      </c>
      <c r="W369" s="12" t="e">
        <f>VLOOKUP(A369,Norway!F:J,5,FALSE)</f>
        <v>#N/A</v>
      </c>
      <c r="X369" s="12" t="e">
        <v>#N/A</v>
      </c>
      <c r="Y369" s="12" t="e">
        <f>VLOOKUP(A369,Poland!F:J,5,FALSE)</f>
        <v>#N/A</v>
      </c>
      <c r="Z369" s="12" t="e">
        <f>VLOOKUP(A369,Portugal!E:I,5,FALSE)</f>
        <v>#N/A</v>
      </c>
      <c r="AA369" s="12" t="e">
        <f>VLOOKUP(A369,Slovakia!F:J,5,FALSE)</f>
        <v>#N/A</v>
      </c>
      <c r="AB369" s="12" t="e">
        <f>VLOOKUP(A369,Slovenia!E:I,5,FALSE)</f>
        <v>#N/A</v>
      </c>
      <c r="AC369" s="12" t="e">
        <f>VLOOKUP(A369,Spain!F:J,5,FALSE)</f>
        <v>#N/A</v>
      </c>
      <c r="AD369" s="12" t="e">
        <f>VLOOKUP(A369,Sweden!F:J,5,FALSE)</f>
        <v>#N/A</v>
      </c>
      <c r="AE369" s="12" t="e">
        <f>VLOOKUP(A369,Switzerland!F:J,5,FALSE)</f>
        <v>#N/A</v>
      </c>
      <c r="AF369" s="12" t="e">
        <f>VLOOKUP(A369,MSP!D:H,5,FALSE)</f>
        <v>#N/A</v>
      </c>
      <c r="AG369" s="12">
        <f t="shared" si="5"/>
        <v>1</v>
      </c>
    </row>
    <row r="370" spans="1:33" x14ac:dyDescent="0.25">
      <c r="A370" s="14" t="s">
        <v>506</v>
      </c>
      <c r="B370" s="12" t="e">
        <f>VLOOKUP(A370,Austria!F:J,5,FALSE)</f>
        <v>#N/A</v>
      </c>
      <c r="C370" s="12" t="e">
        <f>VLOOKUP(A370,Belgium!F:J,5,FALSE)</f>
        <v>#N/A</v>
      </c>
      <c r="D370" s="12" t="e">
        <f>VLOOKUP(A370,Bulgaria!F:J,5,FALSE)</f>
        <v>#N/A</v>
      </c>
      <c r="E370" s="12" t="e">
        <f>VLOOKUP(A370,Croatia!E:I,5,FALSE)</f>
        <v>#N/A</v>
      </c>
      <c r="F370" s="12" t="e">
        <f>VLOOKUP(A370,Cyprus!F:J,5,FALSE)</f>
        <v>#N/A</v>
      </c>
      <c r="G370" s="12" t="e">
        <v>#N/A</v>
      </c>
      <c r="H370" s="12" t="e">
        <f>VLOOKUP(A370,Denmark!E:I,5,FALSE)</f>
        <v>#N/A</v>
      </c>
      <c r="I370" s="12" t="e">
        <f>VLOOKUP(A370,Estonia!F:J,5,FALSE)</f>
        <v>#N/A</v>
      </c>
      <c r="J370" s="12" t="e">
        <f>VLOOKUP(A370,Finland!C:G,5,FALSE)</f>
        <v>#N/A</v>
      </c>
      <c r="K370" s="12" t="str">
        <f>VLOOKUP(A370,France!F:J,5,FALSE)</f>
        <v>X</v>
      </c>
      <c r="L370" s="12" t="e">
        <f>VLOOKUP(A370,Germany!F:J,5,FALSE)</f>
        <v>#N/A</v>
      </c>
      <c r="M370" s="12" t="e">
        <f>VLOOKUP(A370,Greece!F:J,5,FALSE)</f>
        <v>#N/A</v>
      </c>
      <c r="N370" s="12" t="e">
        <f>VLOOKUP(A370,#REF!,5,FALSE)</f>
        <v>#REF!</v>
      </c>
      <c r="O370" s="12" t="e">
        <v>#N/A</v>
      </c>
      <c r="P370" s="12" t="e">
        <v>#N/A</v>
      </c>
      <c r="Q370" s="12" t="e">
        <f>VLOOKUP(A370,Ireland!F:J,5,FALSE)</f>
        <v>#N/A</v>
      </c>
      <c r="R370" s="12" t="e">
        <v>#N/A</v>
      </c>
      <c r="S370" s="12" t="e">
        <v>#N/A</v>
      </c>
      <c r="T370" s="12" t="e">
        <v>#N/A</v>
      </c>
      <c r="U370" s="12" t="e">
        <f>VLOOKUP(A370,Malta!E:I,5,FALSE)</f>
        <v>#N/A</v>
      </c>
      <c r="V370" s="12" t="e">
        <f>VLOOKUP(A370,Netherlands!F:J,5,FALSE)</f>
        <v>#N/A</v>
      </c>
      <c r="W370" s="12" t="e">
        <f>VLOOKUP(A370,Norway!F:J,5,FALSE)</f>
        <v>#N/A</v>
      </c>
      <c r="X370" s="12" t="e">
        <v>#N/A</v>
      </c>
      <c r="Y370" s="12" t="e">
        <f>VLOOKUP(A370,Poland!F:J,5,FALSE)</f>
        <v>#N/A</v>
      </c>
      <c r="Z370" s="12" t="e">
        <f>VLOOKUP(A370,Portugal!E:I,5,FALSE)</f>
        <v>#N/A</v>
      </c>
      <c r="AA370" s="12" t="e">
        <f>VLOOKUP(A370,Slovakia!F:J,5,FALSE)</f>
        <v>#N/A</v>
      </c>
      <c r="AB370" s="12" t="e">
        <f>VLOOKUP(A370,Slovenia!E:I,5,FALSE)</f>
        <v>#N/A</v>
      </c>
      <c r="AC370" s="12" t="e">
        <f>VLOOKUP(A370,Spain!F:J,5,FALSE)</f>
        <v>#N/A</v>
      </c>
      <c r="AD370" s="12" t="e">
        <f>VLOOKUP(A370,Sweden!F:J,5,FALSE)</f>
        <v>#N/A</v>
      </c>
      <c r="AE370" s="12" t="e">
        <f>VLOOKUP(A370,Switzerland!F:J,5,FALSE)</f>
        <v>#N/A</v>
      </c>
      <c r="AF370" s="12" t="e">
        <f>VLOOKUP(A370,MSP!D:H,5,FALSE)</f>
        <v>#N/A</v>
      </c>
      <c r="AG370" s="12">
        <f t="shared" si="5"/>
        <v>1</v>
      </c>
    </row>
    <row r="371" spans="1:33" x14ac:dyDescent="0.25">
      <c r="A371" s="14" t="s">
        <v>507</v>
      </c>
      <c r="B371" s="12" t="e">
        <f>VLOOKUP(A371,Austria!F:J,5,FALSE)</f>
        <v>#N/A</v>
      </c>
      <c r="C371" s="12" t="e">
        <f>VLOOKUP(A371,Belgium!F:J,5,FALSE)</f>
        <v>#N/A</v>
      </c>
      <c r="D371" s="12" t="e">
        <f>VLOOKUP(A371,Bulgaria!F:J,5,FALSE)</f>
        <v>#N/A</v>
      </c>
      <c r="E371" s="12" t="e">
        <f>VLOOKUP(A371,Croatia!E:I,5,FALSE)</f>
        <v>#N/A</v>
      </c>
      <c r="F371" s="12" t="e">
        <f>VLOOKUP(A371,Cyprus!F:J,5,FALSE)</f>
        <v>#N/A</v>
      </c>
      <c r="G371" s="12" t="e">
        <v>#N/A</v>
      </c>
      <c r="H371" s="12" t="e">
        <f>VLOOKUP(A371,Denmark!E:I,5,FALSE)</f>
        <v>#N/A</v>
      </c>
      <c r="I371" s="12" t="e">
        <f>VLOOKUP(A371,Estonia!F:J,5,FALSE)</f>
        <v>#N/A</v>
      </c>
      <c r="J371" s="12" t="e">
        <f>VLOOKUP(A371,Finland!C:G,5,FALSE)</f>
        <v>#N/A</v>
      </c>
      <c r="K371" s="12" t="str">
        <f>VLOOKUP(A371,France!F:J,5,FALSE)</f>
        <v>X</v>
      </c>
      <c r="L371" s="12" t="e">
        <f>VLOOKUP(A371,Germany!F:J,5,FALSE)</f>
        <v>#N/A</v>
      </c>
      <c r="M371" s="12" t="e">
        <f>VLOOKUP(A371,Greece!F:J,5,FALSE)</f>
        <v>#N/A</v>
      </c>
      <c r="N371" s="12" t="e">
        <f>VLOOKUP(A371,#REF!,5,FALSE)</f>
        <v>#REF!</v>
      </c>
      <c r="O371" s="12" t="e">
        <v>#N/A</v>
      </c>
      <c r="P371" s="12" t="e">
        <v>#N/A</v>
      </c>
      <c r="Q371" s="12" t="e">
        <f>VLOOKUP(A371,Ireland!F:J,5,FALSE)</f>
        <v>#N/A</v>
      </c>
      <c r="R371" s="12" t="e">
        <v>#N/A</v>
      </c>
      <c r="S371" s="12" t="e">
        <v>#N/A</v>
      </c>
      <c r="T371" s="12" t="e">
        <v>#N/A</v>
      </c>
      <c r="U371" s="12" t="e">
        <f>VLOOKUP(A371,Malta!E:I,5,FALSE)</f>
        <v>#N/A</v>
      </c>
      <c r="V371" s="12" t="e">
        <f>VLOOKUP(A371,Netherlands!F:J,5,FALSE)</f>
        <v>#N/A</v>
      </c>
      <c r="W371" s="12" t="e">
        <f>VLOOKUP(A371,Norway!F:J,5,FALSE)</f>
        <v>#N/A</v>
      </c>
      <c r="X371" s="12" t="e">
        <v>#N/A</v>
      </c>
      <c r="Y371" s="12" t="e">
        <f>VLOOKUP(A371,Poland!F:J,5,FALSE)</f>
        <v>#N/A</v>
      </c>
      <c r="Z371" s="12" t="e">
        <f>VLOOKUP(A371,Portugal!E:I,5,FALSE)</f>
        <v>#N/A</v>
      </c>
      <c r="AA371" s="12" t="e">
        <f>VLOOKUP(A371,Slovakia!F:J,5,FALSE)</f>
        <v>#N/A</v>
      </c>
      <c r="AB371" s="12" t="e">
        <f>VLOOKUP(A371,Slovenia!E:I,5,FALSE)</f>
        <v>#N/A</v>
      </c>
      <c r="AC371" s="12" t="e">
        <f>VLOOKUP(A371,Spain!F:J,5,FALSE)</f>
        <v>#N/A</v>
      </c>
      <c r="AD371" s="12" t="e">
        <f>VLOOKUP(A371,Sweden!F:J,5,FALSE)</f>
        <v>#N/A</v>
      </c>
      <c r="AE371" s="12" t="e">
        <f>VLOOKUP(A371,Switzerland!F:J,5,FALSE)</f>
        <v>#N/A</v>
      </c>
      <c r="AF371" s="12" t="e">
        <f>VLOOKUP(A371,MSP!D:H,5,FALSE)</f>
        <v>#N/A</v>
      </c>
      <c r="AG371" s="12">
        <f t="shared" si="5"/>
        <v>1</v>
      </c>
    </row>
    <row r="372" spans="1:33" x14ac:dyDescent="0.25">
      <c r="A372" s="14" t="s">
        <v>510</v>
      </c>
      <c r="B372" s="12" t="e">
        <f>VLOOKUP(A372,Austria!F:J,5,FALSE)</f>
        <v>#N/A</v>
      </c>
      <c r="C372" s="12" t="e">
        <f>VLOOKUP(A372,Belgium!F:J,5,FALSE)</f>
        <v>#N/A</v>
      </c>
      <c r="D372" s="12" t="e">
        <f>VLOOKUP(A372,Bulgaria!F:J,5,FALSE)</f>
        <v>#N/A</v>
      </c>
      <c r="E372" s="12" t="e">
        <f>VLOOKUP(A372,Croatia!E:I,5,FALSE)</f>
        <v>#N/A</v>
      </c>
      <c r="F372" s="12" t="e">
        <f>VLOOKUP(A372,Cyprus!F:J,5,FALSE)</f>
        <v>#N/A</v>
      </c>
      <c r="G372" s="12" t="e">
        <v>#N/A</v>
      </c>
      <c r="H372" s="12" t="e">
        <f>VLOOKUP(A372,Denmark!E:I,5,FALSE)</f>
        <v>#N/A</v>
      </c>
      <c r="I372" s="12" t="e">
        <f>VLOOKUP(A372,Estonia!F:J,5,FALSE)</f>
        <v>#N/A</v>
      </c>
      <c r="J372" s="12" t="e">
        <f>VLOOKUP(A372,Finland!C:G,5,FALSE)</f>
        <v>#N/A</v>
      </c>
      <c r="K372" s="12" t="e">
        <f>VLOOKUP(A372,France!F:J,5,FALSE)</f>
        <v>#N/A</v>
      </c>
      <c r="L372" s="12" t="e">
        <f>VLOOKUP(A372,Germany!F:J,5,FALSE)</f>
        <v>#N/A</v>
      </c>
      <c r="M372" s="12" t="str">
        <f>VLOOKUP(A372,Greece!F:J,5,FALSE)</f>
        <v>X</v>
      </c>
      <c r="N372" s="12" t="e">
        <f>VLOOKUP(A372,#REF!,5,FALSE)</f>
        <v>#REF!</v>
      </c>
      <c r="O372" s="12" t="e">
        <v>#N/A</v>
      </c>
      <c r="P372" s="12" t="e">
        <v>#N/A</v>
      </c>
      <c r="Q372" s="12" t="e">
        <f>VLOOKUP(A372,Ireland!F:J,5,FALSE)</f>
        <v>#N/A</v>
      </c>
      <c r="R372" s="12" t="e">
        <v>#N/A</v>
      </c>
      <c r="S372" s="12" t="e">
        <v>#N/A</v>
      </c>
      <c r="T372" s="12" t="e">
        <v>#N/A</v>
      </c>
      <c r="U372" s="12" t="e">
        <f>VLOOKUP(A372,Malta!E:I,5,FALSE)</f>
        <v>#N/A</v>
      </c>
      <c r="V372" s="12" t="e">
        <f>VLOOKUP(A372,Netherlands!F:J,5,FALSE)</f>
        <v>#N/A</v>
      </c>
      <c r="W372" s="12" t="e">
        <f>VLOOKUP(A372,Norway!F:J,5,FALSE)</f>
        <v>#N/A</v>
      </c>
      <c r="X372" s="12" t="e">
        <v>#N/A</v>
      </c>
      <c r="Y372" s="12" t="e">
        <f>VLOOKUP(A372,Poland!F:J,5,FALSE)</f>
        <v>#N/A</v>
      </c>
      <c r="Z372" s="12" t="e">
        <f>VLOOKUP(A372,Portugal!E:I,5,FALSE)</f>
        <v>#N/A</v>
      </c>
      <c r="AA372" s="12" t="e">
        <f>VLOOKUP(A372,Slovakia!F:J,5,FALSE)</f>
        <v>#N/A</v>
      </c>
      <c r="AB372" s="12" t="e">
        <f>VLOOKUP(A372,Slovenia!E:I,5,FALSE)</f>
        <v>#N/A</v>
      </c>
      <c r="AC372" s="12" t="e">
        <f>VLOOKUP(A372,Spain!F:J,5,FALSE)</f>
        <v>#N/A</v>
      </c>
      <c r="AD372" s="12" t="e">
        <f>VLOOKUP(A372,Sweden!F:J,5,FALSE)</f>
        <v>#N/A</v>
      </c>
      <c r="AE372" s="12" t="e">
        <f>VLOOKUP(A372,Switzerland!F:J,5,FALSE)</f>
        <v>#N/A</v>
      </c>
      <c r="AF372" s="12" t="e">
        <f>VLOOKUP(A372,MSP!D:H,5,FALSE)</f>
        <v>#N/A</v>
      </c>
      <c r="AG372" s="12">
        <f t="shared" si="5"/>
        <v>1</v>
      </c>
    </row>
    <row r="373" spans="1:33" x14ac:dyDescent="0.25">
      <c r="A373" s="14" t="s">
        <v>538</v>
      </c>
      <c r="B373" s="12" t="e">
        <f>VLOOKUP(A373,Austria!F:J,5,FALSE)</f>
        <v>#N/A</v>
      </c>
      <c r="C373" s="12" t="e">
        <f>VLOOKUP(A373,Belgium!F:J,5,FALSE)</f>
        <v>#N/A</v>
      </c>
      <c r="D373" s="12" t="e">
        <f>VLOOKUP(A373,Bulgaria!F:J,5,FALSE)</f>
        <v>#N/A</v>
      </c>
      <c r="E373" s="12" t="e">
        <f>VLOOKUP(A373,Croatia!E:I,5,FALSE)</f>
        <v>#N/A</v>
      </c>
      <c r="F373" s="12" t="e">
        <f>VLOOKUP(A373,Cyprus!F:J,5,FALSE)</f>
        <v>#N/A</v>
      </c>
      <c r="G373" s="12" t="e">
        <v>#N/A</v>
      </c>
      <c r="H373" s="12" t="e">
        <f>VLOOKUP(A373,Denmark!E:I,5,FALSE)</f>
        <v>#N/A</v>
      </c>
      <c r="I373" s="12" t="e">
        <f>VLOOKUP(A373,Estonia!F:J,5,FALSE)</f>
        <v>#N/A</v>
      </c>
      <c r="J373" s="12" t="e">
        <f>VLOOKUP(A373,Finland!C:G,5,FALSE)</f>
        <v>#N/A</v>
      </c>
      <c r="K373" s="12" t="str">
        <f>VLOOKUP(A373,France!F:J,5,FALSE)</f>
        <v>X</v>
      </c>
      <c r="L373" s="12" t="e">
        <f>VLOOKUP(A373,Germany!F:J,5,FALSE)</f>
        <v>#N/A</v>
      </c>
      <c r="M373" s="12" t="e">
        <f>VLOOKUP(A373,Greece!F:J,5,FALSE)</f>
        <v>#N/A</v>
      </c>
      <c r="N373" s="12" t="e">
        <f>VLOOKUP(A373,#REF!,5,FALSE)</f>
        <v>#REF!</v>
      </c>
      <c r="O373" s="12" t="e">
        <v>#N/A</v>
      </c>
      <c r="P373" s="12" t="e">
        <v>#N/A</v>
      </c>
      <c r="Q373" s="12" t="e">
        <f>VLOOKUP(A373,Ireland!F:J,5,FALSE)</f>
        <v>#N/A</v>
      </c>
      <c r="R373" s="12" t="e">
        <v>#N/A</v>
      </c>
      <c r="S373" s="12" t="e">
        <v>#N/A</v>
      </c>
      <c r="T373" s="12" t="e">
        <v>#N/A</v>
      </c>
      <c r="U373" s="12" t="e">
        <f>VLOOKUP(A373,Malta!E:I,5,FALSE)</f>
        <v>#N/A</v>
      </c>
      <c r="V373" s="12" t="e">
        <f>VLOOKUP(A373,Netherlands!F:J,5,FALSE)</f>
        <v>#N/A</v>
      </c>
      <c r="W373" s="12" t="e">
        <f>VLOOKUP(A373,Norway!F:J,5,FALSE)</f>
        <v>#N/A</v>
      </c>
      <c r="X373" s="12" t="e">
        <v>#N/A</v>
      </c>
      <c r="Y373" s="12" t="e">
        <f>VLOOKUP(A373,Poland!F:J,5,FALSE)</f>
        <v>#N/A</v>
      </c>
      <c r="Z373" s="12" t="str">
        <f>VLOOKUP(A373,Portugal!E:I,5,FALSE)</f>
        <v>X</v>
      </c>
      <c r="AA373" s="12" t="e">
        <f>VLOOKUP(A373,Slovakia!F:J,5,FALSE)</f>
        <v>#N/A</v>
      </c>
      <c r="AB373" s="12" t="e">
        <f>VLOOKUP(A373,Slovenia!E:I,5,FALSE)</f>
        <v>#N/A</v>
      </c>
      <c r="AC373" s="12" t="e">
        <f>VLOOKUP(A373,Spain!F:J,5,FALSE)</f>
        <v>#N/A</v>
      </c>
      <c r="AD373" s="12" t="e">
        <f>VLOOKUP(A373,Sweden!F:J,5,FALSE)</f>
        <v>#N/A</v>
      </c>
      <c r="AE373" s="12" t="e">
        <f>VLOOKUP(A373,Switzerland!F:J,5,FALSE)</f>
        <v>#N/A</v>
      </c>
      <c r="AF373" s="12" t="e">
        <f>VLOOKUP(A373,MSP!D:H,5,FALSE)</f>
        <v>#N/A</v>
      </c>
      <c r="AG373" s="12">
        <f t="shared" ref="AG373:AG413" si="6">COUNTIF(B373:AE373,"X")</f>
        <v>2</v>
      </c>
    </row>
    <row r="374" spans="1:33" x14ac:dyDescent="0.25">
      <c r="A374" s="14" t="s">
        <v>540</v>
      </c>
      <c r="B374" s="12" t="e">
        <f>VLOOKUP(A374,Austria!F:J,5,FALSE)</f>
        <v>#N/A</v>
      </c>
      <c r="C374" s="12" t="e">
        <f>VLOOKUP(A374,Belgium!F:J,5,FALSE)</f>
        <v>#N/A</v>
      </c>
      <c r="D374" s="12" t="e">
        <f>VLOOKUP(A374,Bulgaria!F:J,5,FALSE)</f>
        <v>#N/A</v>
      </c>
      <c r="E374" s="12" t="e">
        <f>VLOOKUP(A374,Croatia!E:I,5,FALSE)</f>
        <v>#N/A</v>
      </c>
      <c r="F374" s="12" t="e">
        <f>VLOOKUP(A374,Cyprus!F:J,5,FALSE)</f>
        <v>#N/A</v>
      </c>
      <c r="G374" s="12" t="e">
        <v>#N/A</v>
      </c>
      <c r="H374" s="12" t="e">
        <f>VLOOKUP(A374,Denmark!E:I,5,FALSE)</f>
        <v>#N/A</v>
      </c>
      <c r="I374" s="12" t="e">
        <f>VLOOKUP(A374,Estonia!F:J,5,FALSE)</f>
        <v>#N/A</v>
      </c>
      <c r="J374" s="12" t="e">
        <f>VLOOKUP(A374,Finland!C:G,5,FALSE)</f>
        <v>#N/A</v>
      </c>
      <c r="K374" s="12" t="str">
        <f>VLOOKUP(A374,France!F:J,5,FALSE)</f>
        <v>X</v>
      </c>
      <c r="L374" s="12" t="e">
        <f>VLOOKUP(A374,Germany!F:J,5,FALSE)</f>
        <v>#N/A</v>
      </c>
      <c r="M374" s="12" t="e">
        <f>VLOOKUP(A374,Greece!F:J,5,FALSE)</f>
        <v>#N/A</v>
      </c>
      <c r="N374" s="12" t="e">
        <f>VLOOKUP(A374,#REF!,5,FALSE)</f>
        <v>#REF!</v>
      </c>
      <c r="O374" s="12" t="e">
        <v>#N/A</v>
      </c>
      <c r="P374" s="12" t="e">
        <v>#N/A</v>
      </c>
      <c r="Q374" s="12" t="e">
        <f>VLOOKUP(A374,Ireland!F:J,5,FALSE)</f>
        <v>#N/A</v>
      </c>
      <c r="R374" s="12" t="e">
        <v>#N/A</v>
      </c>
      <c r="S374" s="12" t="e">
        <v>#N/A</v>
      </c>
      <c r="T374" s="12" t="e">
        <v>#N/A</v>
      </c>
      <c r="U374" s="12" t="e">
        <f>VLOOKUP(A374,Malta!E:I,5,FALSE)</f>
        <v>#N/A</v>
      </c>
      <c r="V374" s="12" t="e">
        <f>VLOOKUP(A374,Netherlands!F:J,5,FALSE)</f>
        <v>#N/A</v>
      </c>
      <c r="W374" s="12" t="e">
        <f>VLOOKUP(A374,Norway!F:J,5,FALSE)</f>
        <v>#N/A</v>
      </c>
      <c r="X374" s="12" t="e">
        <v>#N/A</v>
      </c>
      <c r="Y374" s="12" t="e">
        <f>VLOOKUP(A374,Poland!F:J,5,FALSE)</f>
        <v>#N/A</v>
      </c>
      <c r="Z374" s="12" t="e">
        <f>VLOOKUP(A374,Portugal!E:I,5,FALSE)</f>
        <v>#N/A</v>
      </c>
      <c r="AA374" s="12" t="e">
        <f>VLOOKUP(A374,Slovakia!F:J,5,FALSE)</f>
        <v>#N/A</v>
      </c>
      <c r="AB374" s="12" t="e">
        <f>VLOOKUP(A374,Slovenia!E:I,5,FALSE)</f>
        <v>#N/A</v>
      </c>
      <c r="AC374" s="12" t="e">
        <f>VLOOKUP(A374,Spain!F:J,5,FALSE)</f>
        <v>#N/A</v>
      </c>
      <c r="AD374" s="12" t="e">
        <f>VLOOKUP(A374,Sweden!F:J,5,FALSE)</f>
        <v>#N/A</v>
      </c>
      <c r="AE374" s="12" t="e">
        <f>VLOOKUP(A374,Switzerland!F:J,5,FALSE)</f>
        <v>#N/A</v>
      </c>
      <c r="AF374" s="12" t="e">
        <f>VLOOKUP(A374,MSP!D:H,5,FALSE)</f>
        <v>#N/A</v>
      </c>
      <c r="AG374" s="12">
        <f t="shared" si="6"/>
        <v>1</v>
      </c>
    </row>
    <row r="375" spans="1:33" x14ac:dyDescent="0.25">
      <c r="A375" s="14" t="s">
        <v>542</v>
      </c>
      <c r="B375" s="12" t="e">
        <f>VLOOKUP(A375,Austria!F:J,5,FALSE)</f>
        <v>#N/A</v>
      </c>
      <c r="C375" s="12" t="e">
        <f>VLOOKUP(A375,Belgium!F:J,5,FALSE)</f>
        <v>#N/A</v>
      </c>
      <c r="D375" s="12" t="e">
        <f>VLOOKUP(A375,Bulgaria!F:J,5,FALSE)</f>
        <v>#N/A</v>
      </c>
      <c r="E375" s="12" t="e">
        <f>VLOOKUP(A375,Croatia!E:I,5,FALSE)</f>
        <v>#N/A</v>
      </c>
      <c r="F375" s="12" t="e">
        <f>VLOOKUP(A375,Cyprus!F:J,5,FALSE)</f>
        <v>#N/A</v>
      </c>
      <c r="G375" s="12" t="e">
        <v>#N/A</v>
      </c>
      <c r="H375" s="12" t="e">
        <f>VLOOKUP(A375,Denmark!E:I,5,FALSE)</f>
        <v>#N/A</v>
      </c>
      <c r="I375" s="12" t="e">
        <f>VLOOKUP(A375,Estonia!F:J,5,FALSE)</f>
        <v>#N/A</v>
      </c>
      <c r="J375" s="12" t="e">
        <f>VLOOKUP(A375,Finland!C:G,5,FALSE)</f>
        <v>#N/A</v>
      </c>
      <c r="K375" s="12" t="e">
        <f>VLOOKUP(A375,France!F:J,5,FALSE)</f>
        <v>#N/A</v>
      </c>
      <c r="L375" s="12" t="e">
        <f>VLOOKUP(A375,Germany!F:J,5,FALSE)</f>
        <v>#N/A</v>
      </c>
      <c r="M375" s="12" t="e">
        <f>VLOOKUP(A375,Greece!F:J,5,FALSE)</f>
        <v>#N/A</v>
      </c>
      <c r="N375" s="12" t="e">
        <f>VLOOKUP(A375,#REF!,5,FALSE)</f>
        <v>#REF!</v>
      </c>
      <c r="O375" s="12" t="e">
        <v>#N/A</v>
      </c>
      <c r="P375" s="12" t="e">
        <v>#N/A</v>
      </c>
      <c r="Q375" s="12" t="e">
        <f>VLOOKUP(A375,Ireland!F:J,5,FALSE)</f>
        <v>#N/A</v>
      </c>
      <c r="R375" s="12" t="e">
        <v>#N/A</v>
      </c>
      <c r="S375" s="12" t="e">
        <v>#N/A</v>
      </c>
      <c r="T375" s="12" t="e">
        <v>#N/A</v>
      </c>
      <c r="U375" s="12" t="e">
        <f>VLOOKUP(A375,Malta!E:I,5,FALSE)</f>
        <v>#N/A</v>
      </c>
      <c r="V375" s="12" t="e">
        <f>VLOOKUP(A375,Netherlands!F:J,5,FALSE)</f>
        <v>#N/A</v>
      </c>
      <c r="W375" s="12" t="e">
        <f>VLOOKUP(A375,Norway!F:J,5,FALSE)</f>
        <v>#N/A</v>
      </c>
      <c r="X375" s="12" t="e">
        <v>#N/A</v>
      </c>
      <c r="Y375" s="12" t="e">
        <f>VLOOKUP(A375,Poland!F:J,5,FALSE)</f>
        <v>#N/A</v>
      </c>
      <c r="Z375" s="12" t="e">
        <f>VLOOKUP(A375,Portugal!E:I,5,FALSE)</f>
        <v>#N/A</v>
      </c>
      <c r="AA375" s="12" t="e">
        <f>VLOOKUP(A375,Slovakia!F:J,5,FALSE)</f>
        <v>#N/A</v>
      </c>
      <c r="AB375" s="12" t="e">
        <f>VLOOKUP(A375,Slovenia!E:I,5,FALSE)</f>
        <v>#N/A</v>
      </c>
      <c r="AC375" s="12" t="str">
        <f>VLOOKUP(A375,Spain!F:J,5,FALSE)</f>
        <v>X</v>
      </c>
      <c r="AD375" s="12" t="e">
        <f>VLOOKUP(A375,Sweden!F:J,5,FALSE)</f>
        <v>#N/A</v>
      </c>
      <c r="AE375" s="12" t="e">
        <f>VLOOKUP(A375,Switzerland!F:J,5,FALSE)</f>
        <v>#N/A</v>
      </c>
      <c r="AF375" s="12" t="e">
        <f>VLOOKUP(A375,MSP!D:H,5,FALSE)</f>
        <v>#N/A</v>
      </c>
      <c r="AG375" s="12">
        <f t="shared" si="6"/>
        <v>1</v>
      </c>
    </row>
    <row r="376" spans="1:33" x14ac:dyDescent="0.25">
      <c r="A376" s="22" t="s">
        <v>543</v>
      </c>
      <c r="B376" s="12" t="e">
        <f>VLOOKUP(A376,Austria!F:J,5,FALSE)</f>
        <v>#N/A</v>
      </c>
      <c r="C376" s="12" t="e">
        <f>VLOOKUP(A376,Belgium!F:J,5,FALSE)</f>
        <v>#N/A</v>
      </c>
      <c r="D376" s="12" t="e">
        <f>VLOOKUP(A376,Bulgaria!F:J,5,FALSE)</f>
        <v>#N/A</v>
      </c>
      <c r="E376" s="12" t="e">
        <f>VLOOKUP(A376,Croatia!E:I,5,FALSE)</f>
        <v>#N/A</v>
      </c>
      <c r="F376" s="12" t="e">
        <f>VLOOKUP(A376,Cyprus!F:J,5,FALSE)</f>
        <v>#N/A</v>
      </c>
      <c r="G376" s="12" t="e">
        <v>#N/A</v>
      </c>
      <c r="H376" s="12" t="e">
        <f>VLOOKUP(A376,Denmark!E:I,5,FALSE)</f>
        <v>#N/A</v>
      </c>
      <c r="I376" s="12" t="e">
        <f>VLOOKUP(A376,Estonia!F:J,5,FALSE)</f>
        <v>#N/A</v>
      </c>
      <c r="J376" s="12" t="e">
        <f>VLOOKUP(A376,Finland!C:G,5,FALSE)</f>
        <v>#N/A</v>
      </c>
      <c r="K376" s="12" t="e">
        <f>VLOOKUP(A376,France!F:J,5,FALSE)</f>
        <v>#N/A</v>
      </c>
      <c r="L376" s="12" t="e">
        <f>VLOOKUP(A376,Germany!F:J,5,FALSE)</f>
        <v>#N/A</v>
      </c>
      <c r="M376" s="12" t="e">
        <f>VLOOKUP(A376,Greece!F:J,5,FALSE)</f>
        <v>#N/A</v>
      </c>
      <c r="N376" s="12" t="e">
        <f>VLOOKUP(A376,#REF!,5,FALSE)</f>
        <v>#REF!</v>
      </c>
      <c r="O376" s="12" t="e">
        <v>#N/A</v>
      </c>
      <c r="P376" s="12" t="e">
        <v>#N/A</v>
      </c>
      <c r="Q376" s="12" t="e">
        <f>VLOOKUP(A376,Ireland!F:J,5,FALSE)</f>
        <v>#N/A</v>
      </c>
      <c r="R376" s="12" t="e">
        <v>#N/A</v>
      </c>
      <c r="S376" s="12" t="e">
        <v>#N/A</v>
      </c>
      <c r="T376" s="12" t="e">
        <v>#N/A</v>
      </c>
      <c r="U376" s="12" t="e">
        <f>VLOOKUP(A376,Malta!E:I,5,FALSE)</f>
        <v>#N/A</v>
      </c>
      <c r="V376" s="12" t="e">
        <f>VLOOKUP(A376,Netherlands!F:J,5,FALSE)</f>
        <v>#N/A</v>
      </c>
      <c r="W376" s="12" t="e">
        <f>VLOOKUP(A376,Norway!F:J,5,FALSE)</f>
        <v>#N/A</v>
      </c>
      <c r="X376" s="12" t="e">
        <v>#N/A</v>
      </c>
      <c r="Y376" s="12" t="e">
        <f>VLOOKUP(A376,Poland!F:J,5,FALSE)</f>
        <v>#N/A</v>
      </c>
      <c r="Z376" s="12" t="e">
        <f>VLOOKUP(A376,Portugal!E:I,5,FALSE)</f>
        <v>#N/A</v>
      </c>
      <c r="AA376" s="12" t="e">
        <f>VLOOKUP(A376,Slovakia!F:J,5,FALSE)</f>
        <v>#N/A</v>
      </c>
      <c r="AB376" s="12" t="e">
        <f>VLOOKUP(A376,Slovenia!E:I,5,FALSE)</f>
        <v>#N/A</v>
      </c>
      <c r="AC376" s="12" t="e">
        <f>VLOOKUP(A376,Spain!F:J,5,FALSE)</f>
        <v>#N/A</v>
      </c>
      <c r="AD376" s="12" t="e">
        <f>VLOOKUP(A376,Sweden!F:J,5,FALSE)</f>
        <v>#N/A</v>
      </c>
      <c r="AE376" s="12" t="str">
        <f>VLOOKUP(A376,Switzerland!F:J,5,FALSE)</f>
        <v>X</v>
      </c>
      <c r="AF376" s="12" t="e">
        <f>VLOOKUP(A376,MSP!D:H,5,FALSE)</f>
        <v>#N/A</v>
      </c>
      <c r="AG376" s="12">
        <f t="shared" si="6"/>
        <v>1</v>
      </c>
    </row>
    <row r="377" spans="1:33" x14ac:dyDescent="0.25">
      <c r="A377" s="22" t="s">
        <v>544</v>
      </c>
      <c r="B377" s="12" t="str">
        <f>VLOOKUP(A377,Austria!F:J,5,FALSE)</f>
        <v>X</v>
      </c>
      <c r="C377" s="12" t="e">
        <f>VLOOKUP(A377,Belgium!F:J,5,FALSE)</f>
        <v>#N/A</v>
      </c>
      <c r="D377" s="12" t="e">
        <f>VLOOKUP(A377,Bulgaria!F:J,5,FALSE)</f>
        <v>#N/A</v>
      </c>
      <c r="E377" s="12" t="e">
        <f>VLOOKUP(A377,Croatia!E:I,5,FALSE)</f>
        <v>#N/A</v>
      </c>
      <c r="F377" s="12" t="e">
        <f>VLOOKUP(A377,Cyprus!F:J,5,FALSE)</f>
        <v>#N/A</v>
      </c>
      <c r="G377" s="12" t="e">
        <v>#N/A</v>
      </c>
      <c r="H377" s="12" t="e">
        <f>VLOOKUP(A377,Denmark!E:I,5,FALSE)</f>
        <v>#N/A</v>
      </c>
      <c r="I377" s="12" t="e">
        <f>VLOOKUP(A377,Estonia!F:J,5,FALSE)</f>
        <v>#N/A</v>
      </c>
      <c r="J377" s="12" t="e">
        <f>VLOOKUP(A377,Finland!C:G,5,FALSE)</f>
        <v>#N/A</v>
      </c>
      <c r="K377" s="12" t="e">
        <f>VLOOKUP(A377,France!F:J,5,FALSE)</f>
        <v>#N/A</v>
      </c>
      <c r="L377" s="12" t="e">
        <f>VLOOKUP(A377,Germany!F:J,5,FALSE)</f>
        <v>#N/A</v>
      </c>
      <c r="M377" s="12" t="e">
        <f>VLOOKUP(A377,Greece!F:J,5,FALSE)</f>
        <v>#N/A</v>
      </c>
      <c r="N377" s="12" t="e">
        <f>VLOOKUP(A377,#REF!,5,FALSE)</f>
        <v>#REF!</v>
      </c>
      <c r="O377" s="12" t="e">
        <v>#N/A</v>
      </c>
      <c r="P377" s="12" t="e">
        <v>#N/A</v>
      </c>
      <c r="Q377" s="12" t="e">
        <f>VLOOKUP(A377,Ireland!F:J,5,FALSE)</f>
        <v>#N/A</v>
      </c>
      <c r="R377" s="12" t="e">
        <v>#N/A</v>
      </c>
      <c r="S377" s="12" t="e">
        <v>#N/A</v>
      </c>
      <c r="T377" s="12" t="e">
        <v>#N/A</v>
      </c>
      <c r="U377" s="12" t="e">
        <f>VLOOKUP(A377,Malta!E:I,5,FALSE)</f>
        <v>#N/A</v>
      </c>
      <c r="V377" s="12" t="e">
        <f>VLOOKUP(A377,Netherlands!F:J,5,FALSE)</f>
        <v>#N/A</v>
      </c>
      <c r="W377" s="12" t="e">
        <f>VLOOKUP(A377,Norway!F:J,5,FALSE)</f>
        <v>#N/A</v>
      </c>
      <c r="X377" s="12" t="e">
        <v>#N/A</v>
      </c>
      <c r="Y377" s="12" t="e">
        <f>VLOOKUP(A377,Poland!F:J,5,FALSE)</f>
        <v>#N/A</v>
      </c>
      <c r="Z377" s="12" t="e">
        <f>VLOOKUP(A377,Portugal!E:I,5,FALSE)</f>
        <v>#N/A</v>
      </c>
      <c r="AA377" s="12" t="e">
        <f>VLOOKUP(A377,Slovakia!F:J,5,FALSE)</f>
        <v>#N/A</v>
      </c>
      <c r="AB377" s="12" t="e">
        <f>VLOOKUP(A377,Slovenia!E:I,5,FALSE)</f>
        <v>#N/A</v>
      </c>
      <c r="AC377" s="12" t="e">
        <f>VLOOKUP(A377,Spain!F:J,5,FALSE)</f>
        <v>#N/A</v>
      </c>
      <c r="AD377" s="12" t="e">
        <f>VLOOKUP(A377,Sweden!F:J,5,FALSE)</f>
        <v>#N/A</v>
      </c>
      <c r="AE377" s="12" t="e">
        <f>VLOOKUP(A377,Switzerland!F:J,5,FALSE)</f>
        <v>#N/A</v>
      </c>
      <c r="AF377" s="12" t="e">
        <f>VLOOKUP(A377,MSP!D:H,5,FALSE)</f>
        <v>#N/A</v>
      </c>
      <c r="AG377" s="12">
        <f t="shared" si="6"/>
        <v>1</v>
      </c>
    </row>
    <row r="378" spans="1:33" x14ac:dyDescent="0.25">
      <c r="A378" s="14" t="s">
        <v>545</v>
      </c>
      <c r="B378" s="12" t="e">
        <f>VLOOKUP(A378,Austria!F:J,5,FALSE)</f>
        <v>#N/A</v>
      </c>
      <c r="C378" s="12" t="e">
        <f>VLOOKUP(A378,Belgium!F:J,5,FALSE)</f>
        <v>#N/A</v>
      </c>
      <c r="D378" s="12" t="e">
        <f>VLOOKUP(A378,Bulgaria!F:J,5,FALSE)</f>
        <v>#N/A</v>
      </c>
      <c r="E378" s="12" t="e">
        <f>VLOOKUP(A378,Croatia!E:I,5,FALSE)</f>
        <v>#N/A</v>
      </c>
      <c r="F378" s="12" t="e">
        <f>VLOOKUP(A378,Cyprus!F:J,5,FALSE)</f>
        <v>#N/A</v>
      </c>
      <c r="G378" s="12" t="e">
        <v>#N/A</v>
      </c>
      <c r="H378" s="12" t="e">
        <f>VLOOKUP(A378,Denmark!E:I,5,FALSE)</f>
        <v>#N/A</v>
      </c>
      <c r="I378" s="12" t="e">
        <f>VLOOKUP(A378,Estonia!F:J,5,FALSE)</f>
        <v>#N/A</v>
      </c>
      <c r="J378" s="12" t="e">
        <f>VLOOKUP(A378,Finland!C:G,5,FALSE)</f>
        <v>#N/A</v>
      </c>
      <c r="K378" s="12" t="str">
        <f>VLOOKUP(A378,France!F:J,5,FALSE)</f>
        <v>X</v>
      </c>
      <c r="L378" s="12" t="e">
        <f>VLOOKUP(A378,Germany!F:J,5,FALSE)</f>
        <v>#N/A</v>
      </c>
      <c r="M378" s="12" t="e">
        <f>VLOOKUP(A378,Greece!F:J,5,FALSE)</f>
        <v>#N/A</v>
      </c>
      <c r="N378" s="12" t="e">
        <f>VLOOKUP(A378,#REF!,5,FALSE)</f>
        <v>#REF!</v>
      </c>
      <c r="O378" s="12" t="e">
        <v>#N/A</v>
      </c>
      <c r="P378" s="12" t="e">
        <v>#N/A</v>
      </c>
      <c r="Q378" s="12" t="e">
        <f>VLOOKUP(A378,Ireland!F:J,5,FALSE)</f>
        <v>#N/A</v>
      </c>
      <c r="R378" s="12" t="e">
        <v>#N/A</v>
      </c>
      <c r="S378" s="12" t="e">
        <v>#N/A</v>
      </c>
      <c r="T378" s="12" t="e">
        <v>#N/A</v>
      </c>
      <c r="U378" s="12" t="e">
        <f>VLOOKUP(A378,Malta!E:I,5,FALSE)</f>
        <v>#N/A</v>
      </c>
      <c r="V378" s="12" t="e">
        <f>VLOOKUP(A378,Netherlands!F:J,5,FALSE)</f>
        <v>#N/A</v>
      </c>
      <c r="W378" s="12" t="e">
        <f>VLOOKUP(A378,Norway!F:J,5,FALSE)</f>
        <v>#N/A</v>
      </c>
      <c r="X378" s="12" t="e">
        <v>#N/A</v>
      </c>
      <c r="Y378" s="12" t="e">
        <f>VLOOKUP(A378,Poland!F:J,5,FALSE)</f>
        <v>#N/A</v>
      </c>
      <c r="Z378" s="12" t="e">
        <f>VLOOKUP(A378,Portugal!E:I,5,FALSE)</f>
        <v>#N/A</v>
      </c>
      <c r="AA378" s="12" t="e">
        <f>VLOOKUP(A378,Slovakia!F:J,5,FALSE)</f>
        <v>#N/A</v>
      </c>
      <c r="AB378" s="12" t="e">
        <f>VLOOKUP(A378,Slovenia!E:I,5,FALSE)</f>
        <v>#N/A</v>
      </c>
      <c r="AC378" s="12" t="e">
        <f>VLOOKUP(A378,Spain!F:J,5,FALSE)</f>
        <v>#N/A</v>
      </c>
      <c r="AD378" s="12" t="e">
        <f>VLOOKUP(A378,Sweden!F:J,5,FALSE)</f>
        <v>#N/A</v>
      </c>
      <c r="AE378" s="12" t="e">
        <f>VLOOKUP(A378,Switzerland!F:J,5,FALSE)</f>
        <v>#N/A</v>
      </c>
      <c r="AF378" s="12" t="e">
        <f>VLOOKUP(A378,MSP!D:H,5,FALSE)</f>
        <v>#N/A</v>
      </c>
      <c r="AG378" s="12">
        <f t="shared" si="6"/>
        <v>1</v>
      </c>
    </row>
    <row r="379" spans="1:33" x14ac:dyDescent="0.25">
      <c r="A379" s="14" t="s">
        <v>546</v>
      </c>
      <c r="B379" s="12" t="str">
        <f>VLOOKUP(A379,Austria!F:J,5,FALSE)</f>
        <v>X</v>
      </c>
      <c r="C379" s="12" t="e">
        <f>VLOOKUP(A379,Belgium!F:J,5,FALSE)</f>
        <v>#N/A</v>
      </c>
      <c r="D379" s="12" t="e">
        <f>VLOOKUP(A379,Bulgaria!F:J,5,FALSE)</f>
        <v>#N/A</v>
      </c>
      <c r="E379" s="12" t="e">
        <f>VLOOKUP(A379,Croatia!E:I,5,FALSE)</f>
        <v>#N/A</v>
      </c>
      <c r="F379" s="12" t="e">
        <f>VLOOKUP(A379,Cyprus!F:J,5,FALSE)</f>
        <v>#N/A</v>
      </c>
      <c r="G379" s="12" t="e">
        <v>#N/A</v>
      </c>
      <c r="H379" s="12" t="e">
        <f>VLOOKUP(A379,Denmark!E:I,5,FALSE)</f>
        <v>#N/A</v>
      </c>
      <c r="I379" s="12" t="e">
        <f>VLOOKUP(A379,Estonia!F:J,5,FALSE)</f>
        <v>#N/A</v>
      </c>
      <c r="J379" s="12" t="e">
        <f>VLOOKUP(A379,Finland!C:G,5,FALSE)</f>
        <v>#N/A</v>
      </c>
      <c r="K379" s="12" t="e">
        <f>VLOOKUP(A379,France!F:J,5,FALSE)</f>
        <v>#N/A</v>
      </c>
      <c r="L379" s="12" t="e">
        <f>VLOOKUP(A379,Germany!F:J,5,FALSE)</f>
        <v>#N/A</v>
      </c>
      <c r="M379" s="12" t="e">
        <f>VLOOKUP(A379,Greece!F:J,5,FALSE)</f>
        <v>#N/A</v>
      </c>
      <c r="N379" s="12" t="e">
        <f>VLOOKUP(A379,#REF!,5,FALSE)</f>
        <v>#REF!</v>
      </c>
      <c r="O379" s="12" t="e">
        <v>#N/A</v>
      </c>
      <c r="P379" s="12" t="e">
        <v>#N/A</v>
      </c>
      <c r="Q379" s="12" t="e">
        <f>VLOOKUP(A379,Ireland!F:J,5,FALSE)</f>
        <v>#N/A</v>
      </c>
      <c r="R379" s="12" t="e">
        <v>#N/A</v>
      </c>
      <c r="S379" s="12" t="e">
        <v>#N/A</v>
      </c>
      <c r="T379" s="12" t="e">
        <v>#N/A</v>
      </c>
      <c r="U379" s="12" t="e">
        <f>VLOOKUP(A379,Malta!E:I,5,FALSE)</f>
        <v>#N/A</v>
      </c>
      <c r="V379" s="12" t="e">
        <f>VLOOKUP(A379,Netherlands!F:J,5,FALSE)</f>
        <v>#N/A</v>
      </c>
      <c r="W379" s="12" t="e">
        <f>VLOOKUP(A379,Norway!F:J,5,FALSE)</f>
        <v>#N/A</v>
      </c>
      <c r="X379" s="12" t="e">
        <v>#N/A</v>
      </c>
      <c r="Y379" s="12" t="e">
        <f>VLOOKUP(A379,Poland!F:J,5,FALSE)</f>
        <v>#N/A</v>
      </c>
      <c r="Z379" s="12" t="e">
        <f>VLOOKUP(A379,Portugal!E:I,5,FALSE)</f>
        <v>#N/A</v>
      </c>
      <c r="AA379" s="12" t="e">
        <f>VLOOKUP(A379,Slovakia!F:J,5,FALSE)</f>
        <v>#N/A</v>
      </c>
      <c r="AB379" s="12" t="e">
        <f>VLOOKUP(A379,Slovenia!E:I,5,FALSE)</f>
        <v>#N/A</v>
      </c>
      <c r="AC379" s="12" t="e">
        <f>VLOOKUP(A379,Spain!F:J,5,FALSE)</f>
        <v>#N/A</v>
      </c>
      <c r="AD379" s="12" t="e">
        <f>VLOOKUP(A379,Sweden!F:J,5,FALSE)</f>
        <v>#N/A</v>
      </c>
      <c r="AE379" s="12" t="e">
        <f>VLOOKUP(A379,Switzerland!F:J,5,FALSE)</f>
        <v>#N/A</v>
      </c>
      <c r="AF379" s="12" t="e">
        <f>VLOOKUP(A379,MSP!D:H,5,FALSE)</f>
        <v>#N/A</v>
      </c>
      <c r="AG379" s="12">
        <f t="shared" si="6"/>
        <v>1</v>
      </c>
    </row>
    <row r="380" spans="1:33" x14ac:dyDescent="0.25">
      <c r="A380" s="14" t="s">
        <v>547</v>
      </c>
      <c r="B380" s="12" t="e">
        <f>VLOOKUP(A380,Austria!F:J,5,FALSE)</f>
        <v>#N/A</v>
      </c>
      <c r="C380" s="12" t="e">
        <f>VLOOKUP(A380,Belgium!F:J,5,FALSE)</f>
        <v>#N/A</v>
      </c>
      <c r="D380" s="12" t="e">
        <f>VLOOKUP(A380,Bulgaria!F:J,5,FALSE)</f>
        <v>#N/A</v>
      </c>
      <c r="E380" s="12" t="e">
        <f>VLOOKUP(A380,Croatia!E:I,5,FALSE)</f>
        <v>#N/A</v>
      </c>
      <c r="F380" s="12" t="e">
        <f>VLOOKUP(A380,Cyprus!F:J,5,FALSE)</f>
        <v>#N/A</v>
      </c>
      <c r="G380" s="12" t="e">
        <v>#N/A</v>
      </c>
      <c r="H380" s="12" t="e">
        <f>VLOOKUP(A380,Denmark!E:I,5,FALSE)</f>
        <v>#N/A</v>
      </c>
      <c r="I380" s="12" t="e">
        <f>VLOOKUP(A380,Estonia!F:J,5,FALSE)</f>
        <v>#N/A</v>
      </c>
      <c r="J380" s="12" t="e">
        <f>VLOOKUP(A380,Finland!C:G,5,FALSE)</f>
        <v>#N/A</v>
      </c>
      <c r="K380" s="12" t="str">
        <f>VLOOKUP(A380,France!F:J,5,FALSE)</f>
        <v>X</v>
      </c>
      <c r="L380" s="12" t="e">
        <f>VLOOKUP(A380,Germany!F:J,5,FALSE)</f>
        <v>#N/A</v>
      </c>
      <c r="M380" s="12" t="e">
        <f>VLOOKUP(A380,Greece!F:J,5,FALSE)</f>
        <v>#N/A</v>
      </c>
      <c r="N380" s="12" t="e">
        <f>VLOOKUP(A380,#REF!,5,FALSE)</f>
        <v>#REF!</v>
      </c>
      <c r="O380" s="12" t="e">
        <v>#N/A</v>
      </c>
      <c r="P380" s="12" t="e">
        <v>#N/A</v>
      </c>
      <c r="Q380" s="12" t="e">
        <f>VLOOKUP(A380,Ireland!F:J,5,FALSE)</f>
        <v>#N/A</v>
      </c>
      <c r="R380" s="12" t="e">
        <v>#N/A</v>
      </c>
      <c r="S380" s="12" t="e">
        <v>#N/A</v>
      </c>
      <c r="T380" s="12" t="e">
        <v>#N/A</v>
      </c>
      <c r="U380" s="12" t="e">
        <f>VLOOKUP(A380,Malta!E:I,5,FALSE)</f>
        <v>#N/A</v>
      </c>
      <c r="V380" s="12" t="e">
        <f>VLOOKUP(A380,Netherlands!F:J,5,FALSE)</f>
        <v>#N/A</v>
      </c>
      <c r="W380" s="12" t="e">
        <f>VLOOKUP(A380,Norway!F:J,5,FALSE)</f>
        <v>#N/A</v>
      </c>
      <c r="X380" s="12" t="e">
        <v>#N/A</v>
      </c>
      <c r="Y380" s="12" t="e">
        <f>VLOOKUP(A380,Poland!F:J,5,FALSE)</f>
        <v>#N/A</v>
      </c>
      <c r="Z380" s="12" t="e">
        <f>VLOOKUP(A380,Portugal!E:I,5,FALSE)</f>
        <v>#N/A</v>
      </c>
      <c r="AA380" s="12" t="e">
        <f>VLOOKUP(A380,Slovakia!F:J,5,FALSE)</f>
        <v>#N/A</v>
      </c>
      <c r="AB380" s="12" t="e">
        <f>VLOOKUP(A380,Slovenia!E:I,5,FALSE)</f>
        <v>#N/A</v>
      </c>
      <c r="AC380" s="12" t="e">
        <f>VLOOKUP(A380,Spain!F:J,5,FALSE)</f>
        <v>#N/A</v>
      </c>
      <c r="AD380" s="12" t="e">
        <f>VLOOKUP(A380,Sweden!F:J,5,FALSE)</f>
        <v>#N/A</v>
      </c>
      <c r="AE380" s="12" t="e">
        <f>VLOOKUP(A380,Switzerland!F:J,5,FALSE)</f>
        <v>#N/A</v>
      </c>
      <c r="AF380" s="12" t="e">
        <f>VLOOKUP(A380,MSP!D:H,5,FALSE)</f>
        <v>#N/A</v>
      </c>
      <c r="AG380" s="12">
        <f t="shared" si="6"/>
        <v>1</v>
      </c>
    </row>
    <row r="381" spans="1:33" x14ac:dyDescent="0.25">
      <c r="A381" s="14" t="s">
        <v>548</v>
      </c>
      <c r="B381" s="12" t="e">
        <f>VLOOKUP(A381,Austria!F:J,5,FALSE)</f>
        <v>#N/A</v>
      </c>
      <c r="C381" s="12" t="e">
        <f>VLOOKUP(A381,Belgium!F:J,5,FALSE)</f>
        <v>#N/A</v>
      </c>
      <c r="D381" s="12" t="e">
        <f>VLOOKUP(A381,Bulgaria!F:J,5,FALSE)</f>
        <v>#N/A</v>
      </c>
      <c r="E381" s="12" t="e">
        <f>VLOOKUP(A381,Croatia!E:I,5,FALSE)</f>
        <v>#N/A</v>
      </c>
      <c r="F381" s="12" t="e">
        <f>VLOOKUP(A381,Cyprus!F:J,5,FALSE)</f>
        <v>#N/A</v>
      </c>
      <c r="G381" s="12" t="e">
        <v>#N/A</v>
      </c>
      <c r="H381" s="12" t="e">
        <f>VLOOKUP(A381,Denmark!E:I,5,FALSE)</f>
        <v>#N/A</v>
      </c>
      <c r="I381" s="12" t="e">
        <f>VLOOKUP(A381,Estonia!F:J,5,FALSE)</f>
        <v>#N/A</v>
      </c>
      <c r="J381" s="12" t="e">
        <f>VLOOKUP(A381,Finland!C:G,5,FALSE)</f>
        <v>#N/A</v>
      </c>
      <c r="K381" s="12" t="e">
        <f>VLOOKUP(A381,France!F:J,5,FALSE)</f>
        <v>#N/A</v>
      </c>
      <c r="L381" s="12" t="e">
        <f>VLOOKUP(A381,Germany!F:J,5,FALSE)</f>
        <v>#N/A</v>
      </c>
      <c r="M381" s="12" t="e">
        <f>VLOOKUP(A381,Greece!F:J,5,FALSE)</f>
        <v>#N/A</v>
      </c>
      <c r="N381" s="12" t="e">
        <f>VLOOKUP(A381,#REF!,5,FALSE)</f>
        <v>#REF!</v>
      </c>
      <c r="O381" s="12" t="e">
        <v>#N/A</v>
      </c>
      <c r="P381" s="12" t="e">
        <v>#N/A</v>
      </c>
      <c r="Q381" s="12" t="e">
        <f>VLOOKUP(A381,Ireland!F:J,5,FALSE)</f>
        <v>#N/A</v>
      </c>
      <c r="R381" s="12" t="e">
        <v>#N/A</v>
      </c>
      <c r="S381" s="12" t="e">
        <v>#N/A</v>
      </c>
      <c r="T381" s="12" t="e">
        <v>#N/A</v>
      </c>
      <c r="U381" s="12" t="str">
        <f>VLOOKUP(A381,Malta!E:I,5,FALSE)</f>
        <v>X</v>
      </c>
      <c r="V381" s="12" t="e">
        <f>VLOOKUP(A381,Netherlands!F:J,5,FALSE)</f>
        <v>#N/A</v>
      </c>
      <c r="W381" s="12" t="e">
        <f>VLOOKUP(A381,Norway!F:J,5,FALSE)</f>
        <v>#N/A</v>
      </c>
      <c r="X381" s="12" t="e">
        <v>#N/A</v>
      </c>
      <c r="Y381" s="12" t="e">
        <f>VLOOKUP(A381,Poland!F:J,5,FALSE)</f>
        <v>#N/A</v>
      </c>
      <c r="Z381" s="12" t="e">
        <f>VLOOKUP(A381,Portugal!E:I,5,FALSE)</f>
        <v>#N/A</v>
      </c>
      <c r="AA381" s="12" t="e">
        <f>VLOOKUP(A381,Slovakia!F:J,5,FALSE)</f>
        <v>#N/A</v>
      </c>
      <c r="AB381" s="12" t="e">
        <f>VLOOKUP(A381,Slovenia!E:I,5,FALSE)</f>
        <v>#N/A</v>
      </c>
      <c r="AC381" s="12" t="e">
        <f>VLOOKUP(A381,Spain!F:J,5,FALSE)</f>
        <v>#N/A</v>
      </c>
      <c r="AD381" s="12" t="e">
        <f>VLOOKUP(A381,Sweden!F:J,5,FALSE)</f>
        <v>#N/A</v>
      </c>
      <c r="AE381" s="12" t="e">
        <f>VLOOKUP(A381,Switzerland!F:J,5,FALSE)</f>
        <v>#N/A</v>
      </c>
      <c r="AF381" s="12" t="e">
        <f>VLOOKUP(A381,MSP!D:H,5,FALSE)</f>
        <v>#N/A</v>
      </c>
      <c r="AG381" s="12">
        <f t="shared" si="6"/>
        <v>1</v>
      </c>
    </row>
    <row r="382" spans="1:33" x14ac:dyDescent="0.25">
      <c r="A382" s="22" t="s">
        <v>549</v>
      </c>
      <c r="B382" s="12" t="e">
        <f>VLOOKUP(A382,Austria!F:J,5,FALSE)</f>
        <v>#N/A</v>
      </c>
      <c r="C382" s="12" t="e">
        <f>VLOOKUP(A382,Belgium!F:J,5,FALSE)</f>
        <v>#N/A</v>
      </c>
      <c r="D382" s="12" t="e">
        <f>VLOOKUP(A382,Bulgaria!F:J,5,FALSE)</f>
        <v>#N/A</v>
      </c>
      <c r="E382" s="12" t="e">
        <f>VLOOKUP(A382,Croatia!E:I,5,FALSE)</f>
        <v>#N/A</v>
      </c>
      <c r="F382" s="12" t="e">
        <f>VLOOKUP(A382,Cyprus!F:J,5,FALSE)</f>
        <v>#N/A</v>
      </c>
      <c r="G382" s="12" t="e">
        <v>#N/A</v>
      </c>
      <c r="H382" s="12" t="e">
        <f>VLOOKUP(A382,Denmark!E:I,5,FALSE)</f>
        <v>#N/A</v>
      </c>
      <c r="I382" s="12" t="e">
        <f>VLOOKUP(A382,Estonia!F:J,5,FALSE)</f>
        <v>#N/A</v>
      </c>
      <c r="J382" s="12" t="e">
        <f>VLOOKUP(A382,Finland!C:G,5,FALSE)</f>
        <v>#N/A</v>
      </c>
      <c r="K382" s="12" t="e">
        <f>VLOOKUP(A382,France!F:J,5,FALSE)</f>
        <v>#N/A</v>
      </c>
      <c r="L382" s="12" t="e">
        <f>VLOOKUP(A382,Germany!F:J,5,FALSE)</f>
        <v>#N/A</v>
      </c>
      <c r="M382" s="12" t="e">
        <f>VLOOKUP(A382,Greece!F:J,5,FALSE)</f>
        <v>#N/A</v>
      </c>
      <c r="N382" s="12" t="e">
        <f>VLOOKUP(A382,#REF!,5,FALSE)</f>
        <v>#REF!</v>
      </c>
      <c r="O382" s="12" t="e">
        <v>#N/A</v>
      </c>
      <c r="P382" s="12" t="e">
        <v>#N/A</v>
      </c>
      <c r="Q382" s="12" t="e">
        <f>VLOOKUP(A382,Ireland!F:J,5,FALSE)</f>
        <v>#N/A</v>
      </c>
      <c r="R382" s="12" t="e">
        <v>#N/A</v>
      </c>
      <c r="S382" s="12" t="e">
        <v>#N/A</v>
      </c>
      <c r="T382" s="12" t="e">
        <v>#N/A</v>
      </c>
      <c r="U382" s="12" t="str">
        <f>VLOOKUP(A382,Malta!E:I,5,FALSE)</f>
        <v>X</v>
      </c>
      <c r="V382" s="12" t="e">
        <f>VLOOKUP(A382,Netherlands!F:J,5,FALSE)</f>
        <v>#N/A</v>
      </c>
      <c r="W382" s="12" t="e">
        <f>VLOOKUP(A382,Norway!F:J,5,FALSE)</f>
        <v>#N/A</v>
      </c>
      <c r="X382" s="12" t="e">
        <v>#N/A</v>
      </c>
      <c r="Y382" s="12" t="e">
        <f>VLOOKUP(A382,Poland!F:J,5,FALSE)</f>
        <v>#N/A</v>
      </c>
      <c r="Z382" s="12" t="e">
        <f>VLOOKUP(A382,Portugal!E:I,5,FALSE)</f>
        <v>#N/A</v>
      </c>
      <c r="AA382" s="12" t="e">
        <f>VLOOKUP(A382,Slovakia!F:J,5,FALSE)</f>
        <v>#N/A</v>
      </c>
      <c r="AB382" s="12" t="e">
        <f>VLOOKUP(A382,Slovenia!E:I,5,FALSE)</f>
        <v>#N/A</v>
      </c>
      <c r="AC382" s="12" t="e">
        <f>VLOOKUP(A382,Spain!F:J,5,FALSE)</f>
        <v>#N/A</v>
      </c>
      <c r="AD382" s="12" t="e">
        <f>VLOOKUP(A382,Sweden!F:J,5,FALSE)</f>
        <v>#N/A</v>
      </c>
      <c r="AE382" s="12" t="e">
        <f>VLOOKUP(A382,Switzerland!F:J,5,FALSE)</f>
        <v>#N/A</v>
      </c>
      <c r="AF382" s="12" t="e">
        <f>VLOOKUP(A382,MSP!D:H,5,FALSE)</f>
        <v>#N/A</v>
      </c>
      <c r="AG382" s="12">
        <f t="shared" si="6"/>
        <v>1</v>
      </c>
    </row>
    <row r="383" spans="1:33" x14ac:dyDescent="0.25">
      <c r="A383" s="14" t="s">
        <v>552</v>
      </c>
      <c r="B383" s="12" t="e">
        <f>VLOOKUP(A383,Austria!F:J,5,FALSE)</f>
        <v>#N/A</v>
      </c>
      <c r="C383" s="12" t="e">
        <f>VLOOKUP(A383,Belgium!F:J,5,FALSE)</f>
        <v>#N/A</v>
      </c>
      <c r="D383" s="12" t="e">
        <f>VLOOKUP(A383,Bulgaria!F:J,5,FALSE)</f>
        <v>#N/A</v>
      </c>
      <c r="E383" s="12" t="e">
        <f>VLOOKUP(A383,Croatia!E:I,5,FALSE)</f>
        <v>#N/A</v>
      </c>
      <c r="F383" s="12" t="e">
        <f>VLOOKUP(A383,Cyprus!F:J,5,FALSE)</f>
        <v>#N/A</v>
      </c>
      <c r="G383" s="12" t="e">
        <v>#N/A</v>
      </c>
      <c r="H383" s="12" t="e">
        <f>VLOOKUP(A383,Denmark!E:I,5,FALSE)</f>
        <v>#N/A</v>
      </c>
      <c r="I383" s="12" t="e">
        <f>VLOOKUP(A383,Estonia!F:J,5,FALSE)</f>
        <v>#N/A</v>
      </c>
      <c r="J383" s="12" t="e">
        <f>VLOOKUP(A383,Finland!C:G,5,FALSE)</f>
        <v>#N/A</v>
      </c>
      <c r="K383" s="12" t="e">
        <f>VLOOKUP(A383,France!F:J,5,FALSE)</f>
        <v>#N/A</v>
      </c>
      <c r="L383" s="12" t="e">
        <f>VLOOKUP(A383,Germany!F:J,5,FALSE)</f>
        <v>#N/A</v>
      </c>
      <c r="M383" s="12" t="e">
        <f>VLOOKUP(A383,Greece!F:J,5,FALSE)</f>
        <v>#N/A</v>
      </c>
      <c r="N383" s="12" t="e">
        <f>VLOOKUP(A383,#REF!,5,FALSE)</f>
        <v>#REF!</v>
      </c>
      <c r="O383" s="12" t="e">
        <v>#N/A</v>
      </c>
      <c r="P383" s="12" t="e">
        <v>#N/A</v>
      </c>
      <c r="Q383" s="12" t="e">
        <f>VLOOKUP(A383,Ireland!F:J,5,FALSE)</f>
        <v>#N/A</v>
      </c>
      <c r="R383" s="12" t="e">
        <v>#N/A</v>
      </c>
      <c r="S383" s="12" t="e">
        <v>#N/A</v>
      </c>
      <c r="T383" s="12" t="e">
        <v>#N/A</v>
      </c>
      <c r="U383" s="12" t="e">
        <f>VLOOKUP(A383,Malta!E:I,5,FALSE)</f>
        <v>#N/A</v>
      </c>
      <c r="V383" s="12" t="e">
        <f>VLOOKUP(A383,Netherlands!F:J,5,FALSE)</f>
        <v>#N/A</v>
      </c>
      <c r="W383" s="12" t="e">
        <f>VLOOKUP(A383,Norway!F:J,5,FALSE)</f>
        <v>#N/A</v>
      </c>
      <c r="X383" s="12" t="e">
        <v>#N/A</v>
      </c>
      <c r="Y383" s="12" t="e">
        <f>VLOOKUP(A383,Poland!F:J,5,FALSE)</f>
        <v>#N/A</v>
      </c>
      <c r="Z383" s="12" t="e">
        <f>VLOOKUP(A383,Portugal!E:I,5,FALSE)</f>
        <v>#N/A</v>
      </c>
      <c r="AA383" s="12" t="e">
        <f>VLOOKUP(A383,Slovakia!F:J,5,FALSE)</f>
        <v>#N/A</v>
      </c>
      <c r="AB383" s="12" t="e">
        <f>VLOOKUP(A383,Slovenia!E:I,5,FALSE)</f>
        <v>#N/A</v>
      </c>
      <c r="AC383" s="12" t="str">
        <f>VLOOKUP(A383,Spain!F:J,5,FALSE)</f>
        <v>X</v>
      </c>
      <c r="AD383" s="12" t="e">
        <f>VLOOKUP(A383,Sweden!F:J,5,FALSE)</f>
        <v>#N/A</v>
      </c>
      <c r="AE383" s="12" t="e">
        <f>VLOOKUP(A383,Switzerland!F:J,5,FALSE)</f>
        <v>#N/A</v>
      </c>
      <c r="AF383" s="12" t="e">
        <f>VLOOKUP(A383,MSP!D:H,5,FALSE)</f>
        <v>#N/A</v>
      </c>
      <c r="AG383" s="12">
        <f t="shared" si="6"/>
        <v>1</v>
      </c>
    </row>
    <row r="384" spans="1:33" x14ac:dyDescent="0.25">
      <c r="A384" s="14" t="s">
        <v>553</v>
      </c>
      <c r="B384" s="12" t="e">
        <f>VLOOKUP(A384,Austria!F:J,5,FALSE)</f>
        <v>#N/A</v>
      </c>
      <c r="C384" s="12" t="e">
        <f>VLOOKUP(A384,Belgium!F:J,5,FALSE)</f>
        <v>#N/A</v>
      </c>
      <c r="D384" s="12" t="e">
        <f>VLOOKUP(A384,Bulgaria!F:J,5,FALSE)</f>
        <v>#N/A</v>
      </c>
      <c r="E384" s="12" t="e">
        <f>VLOOKUP(A384,Croatia!E:I,5,FALSE)</f>
        <v>#N/A</v>
      </c>
      <c r="F384" s="12" t="e">
        <f>VLOOKUP(A384,Cyprus!F:J,5,FALSE)</f>
        <v>#N/A</v>
      </c>
      <c r="G384" s="12" t="e">
        <v>#N/A</v>
      </c>
      <c r="H384" s="12" t="e">
        <f>VLOOKUP(A384,Denmark!E:I,5,FALSE)</f>
        <v>#N/A</v>
      </c>
      <c r="I384" s="12" t="e">
        <f>VLOOKUP(A384,Estonia!F:J,5,FALSE)</f>
        <v>#N/A</v>
      </c>
      <c r="J384" s="12" t="e">
        <f>VLOOKUP(A384,Finland!C:G,5,FALSE)</f>
        <v>#N/A</v>
      </c>
      <c r="K384" s="12" t="e">
        <f>VLOOKUP(A384,France!F:J,5,FALSE)</f>
        <v>#N/A</v>
      </c>
      <c r="L384" s="12" t="e">
        <f>VLOOKUP(A384,Germany!F:J,5,FALSE)</f>
        <v>#N/A</v>
      </c>
      <c r="M384" s="12" t="e">
        <f>VLOOKUP(A384,Greece!F:J,5,FALSE)</f>
        <v>#N/A</v>
      </c>
      <c r="N384" s="12" t="e">
        <f>VLOOKUP(A384,#REF!,5,FALSE)</f>
        <v>#REF!</v>
      </c>
      <c r="O384" s="12" t="e">
        <v>#N/A</v>
      </c>
      <c r="P384" s="12" t="e">
        <v>#N/A</v>
      </c>
      <c r="Q384" s="12" t="e">
        <f>VLOOKUP(A384,Ireland!F:J,5,FALSE)</f>
        <v>#N/A</v>
      </c>
      <c r="R384" s="12" t="e">
        <v>#N/A</v>
      </c>
      <c r="S384" s="12" t="e">
        <v>#N/A</v>
      </c>
      <c r="T384" s="12" t="e">
        <v>#N/A</v>
      </c>
      <c r="U384" s="12" t="e">
        <f>VLOOKUP(A384,Malta!E:I,5,FALSE)</f>
        <v>#N/A</v>
      </c>
      <c r="V384" s="12" t="e">
        <f>VLOOKUP(A384,Netherlands!F:J,5,FALSE)</f>
        <v>#N/A</v>
      </c>
      <c r="W384" s="12" t="e">
        <f>VLOOKUP(A384,Norway!F:J,5,FALSE)</f>
        <v>#N/A</v>
      </c>
      <c r="X384" s="12" t="e">
        <v>#N/A</v>
      </c>
      <c r="Y384" s="12" t="e">
        <f>VLOOKUP(A384,Poland!F:J,5,FALSE)</f>
        <v>#N/A</v>
      </c>
      <c r="Z384" s="12" t="e">
        <f>VLOOKUP(A384,Portugal!E:I,5,FALSE)</f>
        <v>#N/A</v>
      </c>
      <c r="AA384" s="12" t="e">
        <f>VLOOKUP(A384,Slovakia!F:J,5,FALSE)</f>
        <v>#N/A</v>
      </c>
      <c r="AB384" s="12" t="e">
        <f>VLOOKUP(A384,Slovenia!E:I,5,FALSE)</f>
        <v>#N/A</v>
      </c>
      <c r="AC384" s="12" t="str">
        <f>VLOOKUP(A384,Spain!F:J,5,FALSE)</f>
        <v>X</v>
      </c>
      <c r="AD384" s="12" t="e">
        <f>VLOOKUP(A384,Sweden!F:J,5,FALSE)</f>
        <v>#N/A</v>
      </c>
      <c r="AE384" s="12" t="e">
        <f>VLOOKUP(A384,Switzerland!F:J,5,FALSE)</f>
        <v>#N/A</v>
      </c>
      <c r="AF384" s="12" t="e">
        <f>VLOOKUP(A384,MSP!D:H,5,FALSE)</f>
        <v>#N/A</v>
      </c>
      <c r="AG384" s="12">
        <f t="shared" si="6"/>
        <v>1</v>
      </c>
    </row>
    <row r="385" spans="1:33" x14ac:dyDescent="0.25">
      <c r="A385" s="14" t="s">
        <v>554</v>
      </c>
      <c r="B385" s="12" t="e">
        <f>VLOOKUP(A385,Austria!F:J,5,FALSE)</f>
        <v>#N/A</v>
      </c>
      <c r="C385" s="12" t="e">
        <f>VLOOKUP(A385,Belgium!F:J,5,FALSE)</f>
        <v>#N/A</v>
      </c>
      <c r="D385" s="12" t="e">
        <f>VLOOKUP(A385,Bulgaria!F:J,5,FALSE)</f>
        <v>#N/A</v>
      </c>
      <c r="E385" s="12" t="e">
        <f>VLOOKUP(A385,Croatia!E:I,5,FALSE)</f>
        <v>#N/A</v>
      </c>
      <c r="F385" s="12" t="e">
        <f>VLOOKUP(A385,Cyprus!F:J,5,FALSE)</f>
        <v>#N/A</v>
      </c>
      <c r="G385" s="12" t="e">
        <v>#N/A</v>
      </c>
      <c r="H385" s="12" t="e">
        <f>VLOOKUP(A385,Denmark!E:I,5,FALSE)</f>
        <v>#N/A</v>
      </c>
      <c r="I385" s="12" t="e">
        <f>VLOOKUP(A385,Estonia!F:J,5,FALSE)</f>
        <v>#N/A</v>
      </c>
      <c r="J385" s="12" t="e">
        <f>VLOOKUP(A385,Finland!C:G,5,FALSE)</f>
        <v>#N/A</v>
      </c>
      <c r="K385" s="12" t="e">
        <f>VLOOKUP(A385,France!F:J,5,FALSE)</f>
        <v>#N/A</v>
      </c>
      <c r="L385" s="12" t="e">
        <f>VLOOKUP(A385,Germany!F:J,5,FALSE)</f>
        <v>#N/A</v>
      </c>
      <c r="M385" s="12" t="e">
        <f>VLOOKUP(A385,Greece!F:J,5,FALSE)</f>
        <v>#N/A</v>
      </c>
      <c r="N385" s="12" t="e">
        <f>VLOOKUP(A385,#REF!,5,FALSE)</f>
        <v>#REF!</v>
      </c>
      <c r="O385" s="12" t="e">
        <v>#N/A</v>
      </c>
      <c r="P385" s="12" t="e">
        <v>#N/A</v>
      </c>
      <c r="Q385" s="12" t="e">
        <f>VLOOKUP(A385,Ireland!F:J,5,FALSE)</f>
        <v>#N/A</v>
      </c>
      <c r="R385" s="12" t="e">
        <v>#N/A</v>
      </c>
      <c r="S385" s="12" t="e">
        <v>#N/A</v>
      </c>
      <c r="T385" s="12" t="e">
        <v>#N/A</v>
      </c>
      <c r="U385" s="12" t="e">
        <f>VLOOKUP(A385,Malta!E:I,5,FALSE)</f>
        <v>#N/A</v>
      </c>
      <c r="V385" s="12" t="e">
        <f>VLOOKUP(A385,Netherlands!F:J,5,FALSE)</f>
        <v>#N/A</v>
      </c>
      <c r="W385" s="12" t="e">
        <f>VLOOKUP(A385,Norway!F:J,5,FALSE)</f>
        <v>#N/A</v>
      </c>
      <c r="X385" s="12" t="e">
        <v>#N/A</v>
      </c>
      <c r="Y385" s="12" t="e">
        <f>VLOOKUP(A385,Poland!F:J,5,FALSE)</f>
        <v>#N/A</v>
      </c>
      <c r="Z385" s="12" t="e">
        <f>VLOOKUP(A385,Portugal!E:I,5,FALSE)</f>
        <v>#N/A</v>
      </c>
      <c r="AA385" s="12" t="e">
        <f>VLOOKUP(A385,Slovakia!F:J,5,FALSE)</f>
        <v>#N/A</v>
      </c>
      <c r="AB385" s="12" t="e">
        <f>VLOOKUP(A385,Slovenia!E:I,5,FALSE)</f>
        <v>#N/A</v>
      </c>
      <c r="AC385" s="12" t="str">
        <f>VLOOKUP(A385,Spain!F:J,5,FALSE)</f>
        <v>X</v>
      </c>
      <c r="AD385" s="12" t="e">
        <f>VLOOKUP(A385,Sweden!F:J,5,FALSE)</f>
        <v>#N/A</v>
      </c>
      <c r="AE385" s="12" t="e">
        <f>VLOOKUP(A385,Switzerland!F:J,5,FALSE)</f>
        <v>#N/A</v>
      </c>
      <c r="AF385" s="12" t="e">
        <f>VLOOKUP(A385,MSP!D:H,5,FALSE)</f>
        <v>#N/A</v>
      </c>
      <c r="AG385" s="12">
        <f t="shared" si="6"/>
        <v>1</v>
      </c>
    </row>
    <row r="386" spans="1:33" x14ac:dyDescent="0.25">
      <c r="A386" s="14" t="s">
        <v>555</v>
      </c>
      <c r="B386" s="12" t="e">
        <f>VLOOKUP(A386,Austria!F:J,5,FALSE)</f>
        <v>#N/A</v>
      </c>
      <c r="C386" s="12" t="e">
        <f>VLOOKUP(A386,Belgium!F:J,5,FALSE)</f>
        <v>#N/A</v>
      </c>
      <c r="D386" s="12" t="e">
        <f>VLOOKUP(A386,Bulgaria!F:J,5,FALSE)</f>
        <v>#N/A</v>
      </c>
      <c r="E386" s="12" t="e">
        <f>VLOOKUP(A386,Croatia!E:I,5,FALSE)</f>
        <v>#N/A</v>
      </c>
      <c r="F386" s="12" t="e">
        <f>VLOOKUP(A386,Cyprus!F:J,5,FALSE)</f>
        <v>#N/A</v>
      </c>
      <c r="G386" s="12" t="e">
        <v>#N/A</v>
      </c>
      <c r="H386" s="12" t="e">
        <f>VLOOKUP(A386,Denmark!E:I,5,FALSE)</f>
        <v>#N/A</v>
      </c>
      <c r="I386" s="12" t="e">
        <f>VLOOKUP(A386,Estonia!F:J,5,FALSE)</f>
        <v>#N/A</v>
      </c>
      <c r="J386" s="12" t="e">
        <f>VLOOKUP(A386,Finland!C:G,5,FALSE)</f>
        <v>#N/A</v>
      </c>
      <c r="K386" s="12" t="e">
        <f>VLOOKUP(A386,France!F:J,5,FALSE)</f>
        <v>#N/A</v>
      </c>
      <c r="L386" s="12" t="e">
        <f>VLOOKUP(A386,Germany!F:J,5,FALSE)</f>
        <v>#N/A</v>
      </c>
      <c r="M386" s="12" t="str">
        <f>VLOOKUP(A386,Greece!F:J,5,FALSE)</f>
        <v>X</v>
      </c>
      <c r="N386" s="12" t="e">
        <f>VLOOKUP(A386,#REF!,5,FALSE)</f>
        <v>#REF!</v>
      </c>
      <c r="O386" s="12" t="e">
        <v>#N/A</v>
      </c>
      <c r="P386" s="12" t="e">
        <v>#N/A</v>
      </c>
      <c r="Q386" s="12" t="e">
        <f>VLOOKUP(A386,Ireland!F:J,5,FALSE)</f>
        <v>#N/A</v>
      </c>
      <c r="R386" s="12" t="e">
        <v>#N/A</v>
      </c>
      <c r="S386" s="12" t="e">
        <v>#N/A</v>
      </c>
      <c r="T386" s="12" t="e">
        <v>#N/A</v>
      </c>
      <c r="U386" s="12" t="e">
        <f>VLOOKUP(A386,Malta!E:I,5,FALSE)</f>
        <v>#N/A</v>
      </c>
      <c r="V386" s="12" t="e">
        <f>VLOOKUP(A386,Netherlands!F:J,5,FALSE)</f>
        <v>#N/A</v>
      </c>
      <c r="W386" s="12" t="e">
        <f>VLOOKUP(A386,Norway!F:J,5,FALSE)</f>
        <v>#N/A</v>
      </c>
      <c r="X386" s="12" t="e">
        <v>#N/A</v>
      </c>
      <c r="Y386" s="12" t="e">
        <f>VLOOKUP(A386,Poland!F:J,5,FALSE)</f>
        <v>#N/A</v>
      </c>
      <c r="Z386" s="12" t="e">
        <f>VLOOKUP(A386,Portugal!E:I,5,FALSE)</f>
        <v>#N/A</v>
      </c>
      <c r="AA386" s="12" t="e">
        <f>VLOOKUP(A386,Slovakia!F:J,5,FALSE)</f>
        <v>#N/A</v>
      </c>
      <c r="AB386" s="12" t="e">
        <f>VLOOKUP(A386,Slovenia!E:I,5,FALSE)</f>
        <v>#N/A</v>
      </c>
      <c r="AC386" s="12" t="e">
        <f>VLOOKUP(A386,Spain!F:J,5,FALSE)</f>
        <v>#N/A</v>
      </c>
      <c r="AD386" s="12" t="e">
        <f>VLOOKUP(A386,Sweden!F:J,5,FALSE)</f>
        <v>#N/A</v>
      </c>
      <c r="AE386" s="12" t="e">
        <f>VLOOKUP(A386,Switzerland!F:J,5,FALSE)</f>
        <v>#N/A</v>
      </c>
      <c r="AF386" s="12" t="e">
        <f>VLOOKUP(A386,MSP!D:H,5,FALSE)</f>
        <v>#N/A</v>
      </c>
      <c r="AG386" s="12">
        <f t="shared" si="6"/>
        <v>1</v>
      </c>
    </row>
    <row r="387" spans="1:33" x14ac:dyDescent="0.25">
      <c r="A387" s="14" t="s">
        <v>557</v>
      </c>
      <c r="B387" s="12" t="e">
        <f>VLOOKUP(A387,Austria!F:J,5,FALSE)</f>
        <v>#N/A</v>
      </c>
      <c r="C387" s="12" t="e">
        <f>VLOOKUP(A387,Belgium!F:J,5,FALSE)</f>
        <v>#N/A</v>
      </c>
      <c r="D387" s="12" t="e">
        <f>VLOOKUP(A387,Bulgaria!F:J,5,FALSE)</f>
        <v>#N/A</v>
      </c>
      <c r="E387" s="12" t="e">
        <f>VLOOKUP(A387,Croatia!E:I,5,FALSE)</f>
        <v>#N/A</v>
      </c>
      <c r="F387" s="12" t="e">
        <f>VLOOKUP(A387,Cyprus!F:J,5,FALSE)</f>
        <v>#N/A</v>
      </c>
      <c r="G387" s="12" t="e">
        <v>#N/A</v>
      </c>
      <c r="H387" s="12" t="e">
        <f>VLOOKUP(A387,Denmark!E:I,5,FALSE)</f>
        <v>#N/A</v>
      </c>
      <c r="I387" s="12" t="e">
        <f>VLOOKUP(A387,Estonia!F:J,5,FALSE)</f>
        <v>#N/A</v>
      </c>
      <c r="J387" s="12" t="e">
        <f>VLOOKUP(A387,Finland!C:G,5,FALSE)</f>
        <v>#N/A</v>
      </c>
      <c r="K387" s="12" t="str">
        <f>VLOOKUP(A387,France!F:J,5,FALSE)</f>
        <v>X</v>
      </c>
      <c r="L387" s="12" t="e">
        <f>VLOOKUP(A387,Germany!F:J,5,FALSE)</f>
        <v>#N/A</v>
      </c>
      <c r="M387" s="12" t="e">
        <f>VLOOKUP(A387,Greece!F:J,5,FALSE)</f>
        <v>#N/A</v>
      </c>
      <c r="N387" s="12" t="e">
        <f>VLOOKUP(A387,#REF!,5,FALSE)</f>
        <v>#REF!</v>
      </c>
      <c r="O387" s="12" t="e">
        <v>#N/A</v>
      </c>
      <c r="P387" s="12" t="e">
        <v>#N/A</v>
      </c>
      <c r="Q387" s="12" t="e">
        <f>VLOOKUP(A387,Ireland!F:J,5,FALSE)</f>
        <v>#N/A</v>
      </c>
      <c r="R387" s="12" t="e">
        <v>#N/A</v>
      </c>
      <c r="S387" s="12" t="e">
        <v>#N/A</v>
      </c>
      <c r="T387" s="12" t="e">
        <v>#N/A</v>
      </c>
      <c r="U387" s="12" t="e">
        <f>VLOOKUP(A387,Malta!E:I,5,FALSE)</f>
        <v>#N/A</v>
      </c>
      <c r="V387" s="12" t="e">
        <f>VLOOKUP(A387,Netherlands!F:J,5,FALSE)</f>
        <v>#N/A</v>
      </c>
      <c r="W387" s="12" t="e">
        <f>VLOOKUP(A387,Norway!F:J,5,FALSE)</f>
        <v>#N/A</v>
      </c>
      <c r="X387" s="12" t="e">
        <v>#N/A</v>
      </c>
      <c r="Y387" s="12" t="e">
        <f>VLOOKUP(A387,Poland!F:J,5,FALSE)</f>
        <v>#N/A</v>
      </c>
      <c r="Z387" s="12" t="e">
        <f>VLOOKUP(A387,Portugal!E:I,5,FALSE)</f>
        <v>#N/A</v>
      </c>
      <c r="AA387" s="12" t="e">
        <f>VLOOKUP(A387,Slovakia!F:J,5,FALSE)</f>
        <v>#N/A</v>
      </c>
      <c r="AB387" s="12" t="e">
        <f>VLOOKUP(A387,Slovenia!E:I,5,FALSE)</f>
        <v>#N/A</v>
      </c>
      <c r="AC387" s="12" t="e">
        <f>VLOOKUP(A387,Spain!F:J,5,FALSE)</f>
        <v>#N/A</v>
      </c>
      <c r="AD387" s="12" t="e">
        <f>VLOOKUP(A387,Sweden!F:J,5,FALSE)</f>
        <v>#N/A</v>
      </c>
      <c r="AE387" s="12" t="e">
        <f>VLOOKUP(A387,Switzerland!F:J,5,FALSE)</f>
        <v>#N/A</v>
      </c>
      <c r="AF387" s="12" t="e">
        <f>VLOOKUP(A387,MSP!D:H,5,FALSE)</f>
        <v>#N/A</v>
      </c>
      <c r="AG387" s="12">
        <f t="shared" si="6"/>
        <v>1</v>
      </c>
    </row>
    <row r="388" spans="1:33" x14ac:dyDescent="0.25">
      <c r="A388" s="14" t="s">
        <v>560</v>
      </c>
      <c r="B388" s="12" t="e">
        <f>VLOOKUP(A388,Austria!F:J,5,FALSE)</f>
        <v>#N/A</v>
      </c>
      <c r="C388" s="12" t="e">
        <f>VLOOKUP(A388,Belgium!F:J,5,FALSE)</f>
        <v>#N/A</v>
      </c>
      <c r="D388" s="12" t="e">
        <f>VLOOKUP(A388,Bulgaria!F:J,5,FALSE)</f>
        <v>#N/A</v>
      </c>
      <c r="E388" s="12" t="e">
        <f>VLOOKUP(A388,Croatia!E:I,5,FALSE)</f>
        <v>#N/A</v>
      </c>
      <c r="F388" s="12" t="e">
        <f>VLOOKUP(A388,Cyprus!F:J,5,FALSE)</f>
        <v>#N/A</v>
      </c>
      <c r="G388" s="12" t="e">
        <v>#N/A</v>
      </c>
      <c r="H388" s="12" t="e">
        <f>VLOOKUP(A388,Denmark!E:I,5,FALSE)</f>
        <v>#N/A</v>
      </c>
      <c r="I388" s="12" t="e">
        <f>VLOOKUP(A388,Estonia!F:J,5,FALSE)</f>
        <v>#N/A</v>
      </c>
      <c r="J388" s="12" t="e">
        <f>VLOOKUP(A388,Finland!C:G,5,FALSE)</f>
        <v>#N/A</v>
      </c>
      <c r="K388" s="12" t="e">
        <f>VLOOKUP(A388,France!F:J,5,FALSE)</f>
        <v>#N/A</v>
      </c>
      <c r="L388" s="12" t="e">
        <f>VLOOKUP(A388,Germany!F:J,5,FALSE)</f>
        <v>#N/A</v>
      </c>
      <c r="M388" s="12" t="e">
        <f>VLOOKUP(A388,Greece!F:J,5,FALSE)</f>
        <v>#N/A</v>
      </c>
      <c r="N388" s="12" t="e">
        <f>VLOOKUP(A388,#REF!,5,FALSE)</f>
        <v>#REF!</v>
      </c>
      <c r="O388" s="12" t="e">
        <v>#N/A</v>
      </c>
      <c r="P388" s="12" t="e">
        <v>#N/A</v>
      </c>
      <c r="Q388" s="12" t="e">
        <f>VLOOKUP(A388,Ireland!F:J,5,FALSE)</f>
        <v>#N/A</v>
      </c>
      <c r="R388" s="12" t="e">
        <v>#N/A</v>
      </c>
      <c r="S388" s="12" t="e">
        <v>#N/A</v>
      </c>
      <c r="T388" s="12" t="e">
        <v>#N/A</v>
      </c>
      <c r="U388" s="12" t="e">
        <f>VLOOKUP(A388,Malta!E:I,5,FALSE)</f>
        <v>#N/A</v>
      </c>
      <c r="V388" s="12" t="e">
        <f>VLOOKUP(A388,Netherlands!F:J,5,FALSE)</f>
        <v>#N/A</v>
      </c>
      <c r="W388" s="12" t="e">
        <f>VLOOKUP(A388,Norway!F:J,5,FALSE)</f>
        <v>#N/A</v>
      </c>
      <c r="X388" s="12" t="e">
        <v>#N/A</v>
      </c>
      <c r="Y388" s="12" t="e">
        <f>VLOOKUP(A388,Poland!F:J,5,FALSE)</f>
        <v>#N/A</v>
      </c>
      <c r="Z388" s="12" t="e">
        <f>VLOOKUP(A388,Portugal!E:I,5,FALSE)</f>
        <v>#N/A</v>
      </c>
      <c r="AA388" s="12" t="str">
        <f>VLOOKUP(A388,Slovakia!F:J,5,FALSE)</f>
        <v>X</v>
      </c>
      <c r="AB388" s="12" t="e">
        <f>VLOOKUP(A388,Slovenia!E:I,5,FALSE)</f>
        <v>#N/A</v>
      </c>
      <c r="AC388" s="12" t="e">
        <f>VLOOKUP(A388,Spain!F:J,5,FALSE)</f>
        <v>#N/A</v>
      </c>
      <c r="AD388" s="12" t="e">
        <f>VLOOKUP(A388,Sweden!F:J,5,FALSE)</f>
        <v>#N/A</v>
      </c>
      <c r="AE388" s="12" t="e">
        <f>VLOOKUP(A388,Switzerland!F:J,5,FALSE)</f>
        <v>#N/A</v>
      </c>
      <c r="AF388" s="12" t="e">
        <f>VLOOKUP(A388,MSP!D:H,5,FALSE)</f>
        <v>#N/A</v>
      </c>
      <c r="AG388" s="12">
        <f t="shared" si="6"/>
        <v>1</v>
      </c>
    </row>
    <row r="389" spans="1:33" x14ac:dyDescent="0.25">
      <c r="A389" s="22" t="s">
        <v>561</v>
      </c>
      <c r="B389" s="12" t="e">
        <f>VLOOKUP(A389,Austria!F:J,5,FALSE)</f>
        <v>#N/A</v>
      </c>
      <c r="C389" s="12" t="e">
        <f>VLOOKUP(A389,Belgium!F:J,5,FALSE)</f>
        <v>#N/A</v>
      </c>
      <c r="D389" s="12" t="e">
        <f>VLOOKUP(A389,Bulgaria!F:J,5,FALSE)</f>
        <v>#N/A</v>
      </c>
      <c r="E389" s="12" t="e">
        <f>VLOOKUP(A389,Croatia!E:I,5,FALSE)</f>
        <v>#N/A</v>
      </c>
      <c r="F389" s="12" t="e">
        <f>VLOOKUP(A389,Cyprus!F:J,5,FALSE)</f>
        <v>#N/A</v>
      </c>
      <c r="G389" s="12" t="e">
        <v>#N/A</v>
      </c>
      <c r="H389" s="12" t="e">
        <f>VLOOKUP(A389,Denmark!E:I,5,FALSE)</f>
        <v>#N/A</v>
      </c>
      <c r="I389" s="12" t="e">
        <f>VLOOKUP(A389,Estonia!F:J,5,FALSE)</f>
        <v>#N/A</v>
      </c>
      <c r="J389" s="12" t="str">
        <f>VLOOKUP(A389,Finland!C:G,5,FALSE)</f>
        <v>X</v>
      </c>
      <c r="K389" s="12" t="e">
        <f>VLOOKUP(A389,France!F:J,5,FALSE)</f>
        <v>#N/A</v>
      </c>
      <c r="L389" s="12" t="e">
        <f>VLOOKUP(A389,Germany!F:J,5,FALSE)</f>
        <v>#N/A</v>
      </c>
      <c r="M389" s="12" t="e">
        <f>VLOOKUP(A389,Greece!F:J,5,FALSE)</f>
        <v>#N/A</v>
      </c>
      <c r="N389" s="12" t="e">
        <f>VLOOKUP(A389,#REF!,5,FALSE)</f>
        <v>#REF!</v>
      </c>
      <c r="O389" s="12" t="e">
        <v>#N/A</v>
      </c>
      <c r="P389" s="12" t="e">
        <v>#N/A</v>
      </c>
      <c r="Q389" s="12" t="e">
        <f>VLOOKUP(A389,Ireland!F:J,5,FALSE)</f>
        <v>#N/A</v>
      </c>
      <c r="R389" s="12" t="e">
        <v>#N/A</v>
      </c>
      <c r="S389" s="12" t="e">
        <v>#N/A</v>
      </c>
      <c r="T389" s="12" t="e">
        <v>#N/A</v>
      </c>
      <c r="U389" s="12" t="e">
        <f>VLOOKUP(A389,Malta!E:I,5,FALSE)</f>
        <v>#N/A</v>
      </c>
      <c r="V389" s="12" t="e">
        <f>VLOOKUP(A389,Netherlands!F:J,5,FALSE)</f>
        <v>#N/A</v>
      </c>
      <c r="W389" s="12" t="e">
        <f>VLOOKUP(A389,Norway!F:J,5,FALSE)</f>
        <v>#N/A</v>
      </c>
      <c r="X389" s="12" t="e">
        <v>#N/A</v>
      </c>
      <c r="Y389" s="12" t="e">
        <f>VLOOKUP(A389,Poland!F:J,5,FALSE)</f>
        <v>#N/A</v>
      </c>
      <c r="Z389" s="12" t="e">
        <f>VLOOKUP(A389,Portugal!E:I,5,FALSE)</f>
        <v>#N/A</v>
      </c>
      <c r="AA389" s="12" t="e">
        <f>VLOOKUP(A389,Slovakia!F:J,5,FALSE)</f>
        <v>#N/A</v>
      </c>
      <c r="AB389" s="12" t="e">
        <f>VLOOKUP(A389,Slovenia!E:I,5,FALSE)</f>
        <v>#N/A</v>
      </c>
      <c r="AC389" s="12" t="e">
        <f>VLOOKUP(A389,Spain!F:J,5,FALSE)</f>
        <v>#N/A</v>
      </c>
      <c r="AD389" s="12" t="e">
        <f>VLOOKUP(A389,Sweden!F:J,5,FALSE)</f>
        <v>#N/A</v>
      </c>
      <c r="AE389" s="12" t="e">
        <f>VLOOKUP(A389,Switzerland!F:J,5,FALSE)</f>
        <v>#N/A</v>
      </c>
      <c r="AF389" s="12" t="e">
        <f>VLOOKUP(A389,MSP!D:H,5,FALSE)</f>
        <v>#N/A</v>
      </c>
      <c r="AG389" s="12">
        <f t="shared" si="6"/>
        <v>1</v>
      </c>
    </row>
    <row r="390" spans="1:33" x14ac:dyDescent="0.25">
      <c r="A390" s="22" t="s">
        <v>565</v>
      </c>
      <c r="B390" s="12" t="e">
        <f>VLOOKUP(A390,Austria!F:J,5,FALSE)</f>
        <v>#N/A</v>
      </c>
      <c r="C390" s="12" t="e">
        <f>VLOOKUP(A390,Belgium!F:J,5,FALSE)</f>
        <v>#N/A</v>
      </c>
      <c r="D390" s="12" t="e">
        <f>VLOOKUP(A390,Bulgaria!F:J,5,FALSE)</f>
        <v>#N/A</v>
      </c>
      <c r="E390" s="12" t="e">
        <f>VLOOKUP(A390,Croatia!E:I,5,FALSE)</f>
        <v>#N/A</v>
      </c>
      <c r="F390" s="12" t="e">
        <f>VLOOKUP(A390,Cyprus!F:J,5,FALSE)</f>
        <v>#N/A</v>
      </c>
      <c r="G390" s="12" t="e">
        <v>#N/A</v>
      </c>
      <c r="H390" s="12" t="e">
        <f>VLOOKUP(A390,Denmark!E:I,5,FALSE)</f>
        <v>#N/A</v>
      </c>
      <c r="I390" s="12" t="e">
        <f>VLOOKUP(A390,Estonia!F:J,5,FALSE)</f>
        <v>#N/A</v>
      </c>
      <c r="J390" s="12" t="e">
        <f>VLOOKUP(A390,Finland!C:G,5,FALSE)</f>
        <v>#N/A</v>
      </c>
      <c r="K390" s="12" t="e">
        <f>VLOOKUP(A390,France!F:J,5,FALSE)</f>
        <v>#N/A</v>
      </c>
      <c r="L390" s="12" t="e">
        <f>VLOOKUP(A390,Germany!F:J,5,FALSE)</f>
        <v>#N/A</v>
      </c>
      <c r="M390" s="12" t="e">
        <f>VLOOKUP(A390,Greece!F:J,5,FALSE)</f>
        <v>#N/A</v>
      </c>
      <c r="N390" s="12" t="e">
        <f>VLOOKUP(A390,#REF!,5,FALSE)</f>
        <v>#REF!</v>
      </c>
      <c r="O390" s="12" t="e">
        <v>#N/A</v>
      </c>
      <c r="P390" s="12" t="e">
        <v>#N/A</v>
      </c>
      <c r="Q390" s="12" t="str">
        <f>VLOOKUP(A390,Ireland!F:J,5,FALSE)</f>
        <v>X</v>
      </c>
      <c r="R390" s="12" t="e">
        <v>#N/A</v>
      </c>
      <c r="S390" s="12" t="e">
        <v>#N/A</v>
      </c>
      <c r="T390" s="12" t="e">
        <v>#N/A</v>
      </c>
      <c r="U390" s="12" t="e">
        <f>VLOOKUP(A390,Malta!E:I,5,FALSE)</f>
        <v>#N/A</v>
      </c>
      <c r="V390" s="12" t="e">
        <f>VLOOKUP(A390,Netherlands!F:J,5,FALSE)</f>
        <v>#N/A</v>
      </c>
      <c r="W390" s="12" t="e">
        <f>VLOOKUP(A390,Norway!F:J,5,FALSE)</f>
        <v>#N/A</v>
      </c>
      <c r="X390" s="12" t="e">
        <v>#N/A</v>
      </c>
      <c r="Y390" s="12" t="e">
        <f>VLOOKUP(A390,Poland!F:J,5,FALSE)</f>
        <v>#N/A</v>
      </c>
      <c r="Z390" s="12" t="e">
        <f>VLOOKUP(A390,Portugal!E:I,5,FALSE)</f>
        <v>#N/A</v>
      </c>
      <c r="AA390" s="12" t="e">
        <f>VLOOKUP(A390,Slovakia!F:J,5,FALSE)</f>
        <v>#N/A</v>
      </c>
      <c r="AB390" s="12" t="e">
        <f>VLOOKUP(A390,Slovenia!E:I,5,FALSE)</f>
        <v>#N/A</v>
      </c>
      <c r="AC390" s="12" t="e">
        <f>VLOOKUP(A390,Spain!F:J,5,FALSE)</f>
        <v>#N/A</v>
      </c>
      <c r="AD390" s="12" t="e">
        <f>VLOOKUP(A390,Sweden!F:J,5,FALSE)</f>
        <v>#N/A</v>
      </c>
      <c r="AE390" s="12" t="e">
        <f>VLOOKUP(A390,Switzerland!F:J,5,FALSE)</f>
        <v>#N/A</v>
      </c>
      <c r="AF390" s="12" t="e">
        <f>VLOOKUP(A390,MSP!D:H,5,FALSE)</f>
        <v>#N/A</v>
      </c>
      <c r="AG390" s="12">
        <f t="shared" si="6"/>
        <v>1</v>
      </c>
    </row>
    <row r="391" spans="1:33" x14ac:dyDescent="0.25">
      <c r="A391" s="22" t="s">
        <v>570</v>
      </c>
      <c r="B391" s="12" t="e">
        <f>VLOOKUP(A391,Austria!F:J,5,FALSE)</f>
        <v>#N/A</v>
      </c>
      <c r="C391" s="12" t="e">
        <f>VLOOKUP(A391,Belgium!F:J,5,FALSE)</f>
        <v>#N/A</v>
      </c>
      <c r="D391" s="12" t="e">
        <f>VLOOKUP(A391,Bulgaria!F:J,5,FALSE)</f>
        <v>#N/A</v>
      </c>
      <c r="E391" s="12" t="e">
        <f>VLOOKUP(A391,Croatia!E:I,5,FALSE)</f>
        <v>#N/A</v>
      </c>
      <c r="F391" s="12" t="e">
        <f>VLOOKUP(A391,Cyprus!F:J,5,FALSE)</f>
        <v>#N/A</v>
      </c>
      <c r="G391" s="12" t="e">
        <v>#N/A</v>
      </c>
      <c r="H391" s="12" t="e">
        <f>VLOOKUP(A391,Denmark!E:I,5,FALSE)</f>
        <v>#N/A</v>
      </c>
      <c r="I391" s="12" t="e">
        <f>VLOOKUP(A391,Estonia!F:J,5,FALSE)</f>
        <v>#N/A</v>
      </c>
      <c r="J391" s="12" t="e">
        <f>VLOOKUP(A391,Finland!C:G,5,FALSE)</f>
        <v>#N/A</v>
      </c>
      <c r="K391" s="12" t="e">
        <f>VLOOKUP(A391,France!F:J,5,FALSE)</f>
        <v>#N/A</v>
      </c>
      <c r="L391" s="12" t="e">
        <f>VLOOKUP(A391,Germany!F:J,5,FALSE)</f>
        <v>#N/A</v>
      </c>
      <c r="M391" s="12" t="e">
        <f>VLOOKUP(A391,Greece!F:J,5,FALSE)</f>
        <v>#N/A</v>
      </c>
      <c r="N391" s="12" t="e">
        <f>VLOOKUP(A391,#REF!,5,FALSE)</f>
        <v>#REF!</v>
      </c>
      <c r="O391" s="12" t="e">
        <v>#N/A</v>
      </c>
      <c r="P391" s="12" t="e">
        <v>#N/A</v>
      </c>
      <c r="Q391" s="12" t="str">
        <f>VLOOKUP(A391,Ireland!F:J,5,FALSE)</f>
        <v>X</v>
      </c>
      <c r="R391" s="12" t="e">
        <v>#N/A</v>
      </c>
      <c r="S391" s="12" t="e">
        <v>#N/A</v>
      </c>
      <c r="T391" s="12" t="e">
        <v>#N/A</v>
      </c>
      <c r="U391" s="12" t="e">
        <f>VLOOKUP(A391,Malta!E:I,5,FALSE)</f>
        <v>#N/A</v>
      </c>
      <c r="V391" s="12" t="e">
        <f>VLOOKUP(A391,Netherlands!F:J,5,FALSE)</f>
        <v>#N/A</v>
      </c>
      <c r="W391" s="12" t="e">
        <f>VLOOKUP(A391,Norway!F:J,5,FALSE)</f>
        <v>#N/A</v>
      </c>
      <c r="X391" s="12" t="e">
        <v>#N/A</v>
      </c>
      <c r="Y391" s="12" t="e">
        <f>VLOOKUP(A391,Poland!F:J,5,FALSE)</f>
        <v>#N/A</v>
      </c>
      <c r="Z391" s="12" t="e">
        <f>VLOOKUP(A391,Portugal!E:I,5,FALSE)</f>
        <v>#N/A</v>
      </c>
      <c r="AA391" s="12" t="e">
        <f>VLOOKUP(A391,Slovakia!F:J,5,FALSE)</f>
        <v>#N/A</v>
      </c>
      <c r="AB391" s="12" t="e">
        <f>VLOOKUP(A391,Slovenia!E:I,5,FALSE)</f>
        <v>#N/A</v>
      </c>
      <c r="AC391" s="12" t="e">
        <f>VLOOKUP(A391,Spain!F:J,5,FALSE)</f>
        <v>#N/A</v>
      </c>
      <c r="AD391" s="12" t="e">
        <f>VLOOKUP(A391,Sweden!F:J,5,FALSE)</f>
        <v>#N/A</v>
      </c>
      <c r="AE391" s="12" t="e">
        <f>VLOOKUP(A391,Switzerland!F:J,5,FALSE)</f>
        <v>#N/A</v>
      </c>
      <c r="AF391" s="12" t="e">
        <f>VLOOKUP(A391,MSP!D:H,5,FALSE)</f>
        <v>#N/A</v>
      </c>
      <c r="AG391" s="12">
        <f t="shared" si="6"/>
        <v>1</v>
      </c>
    </row>
    <row r="392" spans="1:33" x14ac:dyDescent="0.25">
      <c r="A392" s="22" t="s">
        <v>572</v>
      </c>
      <c r="B392" s="12" t="e">
        <f>VLOOKUP(A392,Austria!F:J,5,FALSE)</f>
        <v>#N/A</v>
      </c>
      <c r="C392" s="12" t="e">
        <f>VLOOKUP(A392,Belgium!F:J,5,FALSE)</f>
        <v>#N/A</v>
      </c>
      <c r="D392" s="12" t="e">
        <f>VLOOKUP(A392,Bulgaria!F:J,5,FALSE)</f>
        <v>#N/A</v>
      </c>
      <c r="E392" s="12" t="e">
        <f>VLOOKUP(A392,Croatia!E:I,5,FALSE)</f>
        <v>#N/A</v>
      </c>
      <c r="F392" s="12" t="e">
        <f>VLOOKUP(A392,Cyprus!F:J,5,FALSE)</f>
        <v>#N/A</v>
      </c>
      <c r="G392" s="12" t="e">
        <v>#N/A</v>
      </c>
      <c r="H392" s="12" t="e">
        <f>VLOOKUP(A392,Denmark!E:I,5,FALSE)</f>
        <v>#N/A</v>
      </c>
      <c r="I392" s="12" t="e">
        <f>VLOOKUP(A392,Estonia!F:J,5,FALSE)</f>
        <v>#N/A</v>
      </c>
      <c r="J392" s="12" t="e">
        <f>VLOOKUP(A392,Finland!C:G,5,FALSE)</f>
        <v>#N/A</v>
      </c>
      <c r="K392" s="12" t="e">
        <f>VLOOKUP(A392,France!F:J,5,FALSE)</f>
        <v>#N/A</v>
      </c>
      <c r="L392" s="12" t="e">
        <f>VLOOKUP(A392,Germany!F:J,5,FALSE)</f>
        <v>#N/A</v>
      </c>
      <c r="M392" s="12" t="e">
        <f>VLOOKUP(A392,Greece!F:J,5,FALSE)</f>
        <v>#N/A</v>
      </c>
      <c r="N392" s="12" t="e">
        <f>VLOOKUP(A392,#REF!,5,FALSE)</f>
        <v>#REF!</v>
      </c>
      <c r="O392" s="12" t="e">
        <v>#N/A</v>
      </c>
      <c r="P392" s="12" t="e">
        <v>#N/A</v>
      </c>
      <c r="Q392" s="12" t="str">
        <f>VLOOKUP(A392,Ireland!F:J,5,FALSE)</f>
        <v>X</v>
      </c>
      <c r="R392" s="12" t="e">
        <v>#N/A</v>
      </c>
      <c r="S392" s="12" t="e">
        <v>#N/A</v>
      </c>
      <c r="T392" s="12" t="e">
        <v>#N/A</v>
      </c>
      <c r="U392" s="12" t="e">
        <f>VLOOKUP(A392,Malta!E:I,5,FALSE)</f>
        <v>#N/A</v>
      </c>
      <c r="V392" s="12" t="e">
        <f>VLOOKUP(A392,Netherlands!F:J,5,FALSE)</f>
        <v>#N/A</v>
      </c>
      <c r="W392" s="12" t="e">
        <f>VLOOKUP(A392,Norway!F:J,5,FALSE)</f>
        <v>#N/A</v>
      </c>
      <c r="X392" s="12" t="e">
        <v>#N/A</v>
      </c>
      <c r="Y392" s="12" t="e">
        <f>VLOOKUP(A392,Poland!F:J,5,FALSE)</f>
        <v>#N/A</v>
      </c>
      <c r="Z392" s="12" t="e">
        <f>VLOOKUP(A392,Portugal!E:I,5,FALSE)</f>
        <v>#N/A</v>
      </c>
      <c r="AA392" s="12" t="e">
        <f>VLOOKUP(A392,Slovakia!F:J,5,FALSE)</f>
        <v>#N/A</v>
      </c>
      <c r="AB392" s="12" t="e">
        <f>VLOOKUP(A392,Slovenia!E:I,5,FALSE)</f>
        <v>#N/A</v>
      </c>
      <c r="AC392" s="12" t="e">
        <f>VLOOKUP(A392,Spain!F:J,5,FALSE)</f>
        <v>#N/A</v>
      </c>
      <c r="AD392" s="12" t="e">
        <f>VLOOKUP(A392,Sweden!F:J,5,FALSE)</f>
        <v>#N/A</v>
      </c>
      <c r="AE392" s="12" t="e">
        <f>VLOOKUP(A392,Switzerland!F:J,5,FALSE)</f>
        <v>#N/A</v>
      </c>
      <c r="AF392" s="12" t="e">
        <f>VLOOKUP(A392,MSP!D:H,5,FALSE)</f>
        <v>#N/A</v>
      </c>
      <c r="AG392" s="12">
        <f t="shared" si="6"/>
        <v>1</v>
      </c>
    </row>
    <row r="393" spans="1:33" x14ac:dyDescent="0.25">
      <c r="A393" s="22" t="s">
        <v>577</v>
      </c>
      <c r="B393" s="12" t="e">
        <f>VLOOKUP(A393,Austria!F:J,5,FALSE)</f>
        <v>#N/A</v>
      </c>
      <c r="C393" s="12" t="e">
        <f>VLOOKUP(A393,Belgium!F:J,5,FALSE)</f>
        <v>#N/A</v>
      </c>
      <c r="D393" s="12" t="e">
        <f>VLOOKUP(A393,Bulgaria!F:J,5,FALSE)</f>
        <v>#N/A</v>
      </c>
      <c r="E393" s="12" t="str">
        <f>VLOOKUP(A393,Croatia!E:I,5,FALSE)</f>
        <v>X</v>
      </c>
      <c r="F393" s="12" t="e">
        <f>VLOOKUP(A393,Cyprus!F:J,5,FALSE)</f>
        <v>#N/A</v>
      </c>
      <c r="G393" s="12" t="e">
        <v>#N/A</v>
      </c>
      <c r="H393" s="12" t="e">
        <f>VLOOKUP(A393,Denmark!E:I,5,FALSE)</f>
        <v>#N/A</v>
      </c>
      <c r="I393" s="12" t="e">
        <f>VLOOKUP(A393,Estonia!F:J,5,FALSE)</f>
        <v>#N/A</v>
      </c>
      <c r="J393" s="12" t="e">
        <f>VLOOKUP(A393,Finland!C:G,5,FALSE)</f>
        <v>#N/A</v>
      </c>
      <c r="K393" s="12" t="e">
        <f>VLOOKUP(A393,France!F:J,5,FALSE)</f>
        <v>#N/A</v>
      </c>
      <c r="L393" s="12" t="e">
        <f>VLOOKUP(A393,Germany!F:J,5,FALSE)</f>
        <v>#N/A</v>
      </c>
      <c r="M393" s="12" t="e">
        <f>VLOOKUP(A393,Greece!F:J,5,FALSE)</f>
        <v>#N/A</v>
      </c>
      <c r="N393" s="12" t="e">
        <f>VLOOKUP(A393,#REF!,5,FALSE)</f>
        <v>#REF!</v>
      </c>
      <c r="O393" s="12" t="e">
        <v>#N/A</v>
      </c>
      <c r="P393" s="12" t="e">
        <v>#N/A</v>
      </c>
      <c r="Q393" s="12" t="e">
        <f>VLOOKUP(A393,Ireland!F:J,5,FALSE)</f>
        <v>#N/A</v>
      </c>
      <c r="R393" s="12" t="e">
        <v>#N/A</v>
      </c>
      <c r="S393" s="12" t="e">
        <v>#N/A</v>
      </c>
      <c r="T393" s="12" t="e">
        <v>#N/A</v>
      </c>
      <c r="U393" s="12" t="e">
        <f>VLOOKUP(A393,Malta!E:I,5,FALSE)</f>
        <v>#N/A</v>
      </c>
      <c r="V393" s="12" t="e">
        <f>VLOOKUP(A393,Netherlands!F:J,5,FALSE)</f>
        <v>#N/A</v>
      </c>
      <c r="W393" s="12" t="e">
        <f>VLOOKUP(A393,Norway!F:J,5,FALSE)</f>
        <v>#N/A</v>
      </c>
      <c r="X393" s="12" t="e">
        <v>#N/A</v>
      </c>
      <c r="Y393" s="12" t="e">
        <f>VLOOKUP(A393,Poland!F:J,5,FALSE)</f>
        <v>#N/A</v>
      </c>
      <c r="Z393" s="12" t="e">
        <f>VLOOKUP(A393,Portugal!E:I,5,FALSE)</f>
        <v>#N/A</v>
      </c>
      <c r="AA393" s="12" t="e">
        <f>VLOOKUP(A393,Slovakia!F:J,5,FALSE)</f>
        <v>#N/A</v>
      </c>
      <c r="AB393" s="12" t="e">
        <f>VLOOKUP(A393,Slovenia!E:I,5,FALSE)</f>
        <v>#N/A</v>
      </c>
      <c r="AC393" s="12" t="e">
        <f>VLOOKUP(A393,Spain!F:J,5,FALSE)</f>
        <v>#N/A</v>
      </c>
      <c r="AD393" s="12" t="e">
        <f>VLOOKUP(A393,Sweden!F:J,5,FALSE)</f>
        <v>#N/A</v>
      </c>
      <c r="AE393" s="12" t="e">
        <f>VLOOKUP(A393,Switzerland!F:J,5,FALSE)</f>
        <v>#N/A</v>
      </c>
      <c r="AF393" s="12" t="e">
        <f>VLOOKUP(A393,MSP!D:H,5,FALSE)</f>
        <v>#N/A</v>
      </c>
      <c r="AG393" s="12">
        <f t="shared" si="6"/>
        <v>1</v>
      </c>
    </row>
    <row r="394" spans="1:33" x14ac:dyDescent="0.25">
      <c r="A394" s="22" t="s">
        <v>578</v>
      </c>
      <c r="B394" s="12" t="e">
        <f>VLOOKUP(A394,Austria!F:J,5,FALSE)</f>
        <v>#N/A</v>
      </c>
      <c r="C394" s="12" t="e">
        <f>VLOOKUP(A394,Belgium!F:J,5,FALSE)</f>
        <v>#N/A</v>
      </c>
      <c r="D394" s="12" t="e">
        <f>VLOOKUP(A394,Bulgaria!F:J,5,FALSE)</f>
        <v>#N/A</v>
      </c>
      <c r="E394" s="12" t="str">
        <f>VLOOKUP(A394,Croatia!E:I,5,FALSE)</f>
        <v>X</v>
      </c>
      <c r="F394" s="12" t="e">
        <f>VLOOKUP(A394,Cyprus!F:J,5,FALSE)</f>
        <v>#N/A</v>
      </c>
      <c r="G394" s="12" t="e">
        <v>#N/A</v>
      </c>
      <c r="H394" s="12" t="e">
        <f>VLOOKUP(A394,Denmark!E:I,5,FALSE)</f>
        <v>#N/A</v>
      </c>
      <c r="I394" s="12" t="e">
        <f>VLOOKUP(A394,Estonia!F:J,5,FALSE)</f>
        <v>#N/A</v>
      </c>
      <c r="J394" s="12" t="e">
        <f>VLOOKUP(A394,Finland!C:G,5,FALSE)</f>
        <v>#N/A</v>
      </c>
      <c r="K394" s="12" t="e">
        <f>VLOOKUP(A394,France!F:J,5,FALSE)</f>
        <v>#N/A</v>
      </c>
      <c r="L394" s="12" t="e">
        <f>VLOOKUP(A394,Germany!F:J,5,FALSE)</f>
        <v>#N/A</v>
      </c>
      <c r="M394" s="12" t="e">
        <f>VLOOKUP(A394,Greece!F:J,5,FALSE)</f>
        <v>#N/A</v>
      </c>
      <c r="N394" s="12" t="e">
        <f>VLOOKUP(A394,#REF!,5,FALSE)</f>
        <v>#REF!</v>
      </c>
      <c r="O394" s="12" t="e">
        <v>#N/A</v>
      </c>
      <c r="P394" s="12" t="e">
        <v>#N/A</v>
      </c>
      <c r="Q394" s="12" t="e">
        <f>VLOOKUP(A394,Ireland!F:J,5,FALSE)</f>
        <v>#N/A</v>
      </c>
      <c r="R394" s="12" t="e">
        <v>#N/A</v>
      </c>
      <c r="S394" s="12" t="e">
        <v>#N/A</v>
      </c>
      <c r="T394" s="12" t="e">
        <v>#N/A</v>
      </c>
      <c r="U394" s="12" t="e">
        <f>VLOOKUP(A394,Malta!E:I,5,FALSE)</f>
        <v>#N/A</v>
      </c>
      <c r="V394" s="12" t="e">
        <f>VLOOKUP(A394,Netherlands!F:J,5,FALSE)</f>
        <v>#N/A</v>
      </c>
      <c r="W394" s="12" t="e">
        <f>VLOOKUP(A394,Norway!F:J,5,FALSE)</f>
        <v>#N/A</v>
      </c>
      <c r="X394" s="12" t="e">
        <v>#N/A</v>
      </c>
      <c r="Y394" s="12" t="e">
        <f>VLOOKUP(A394,Poland!F:J,5,FALSE)</f>
        <v>#N/A</v>
      </c>
      <c r="Z394" s="12" t="e">
        <f>VLOOKUP(A394,Portugal!E:I,5,FALSE)</f>
        <v>#N/A</v>
      </c>
      <c r="AA394" s="12" t="e">
        <f>VLOOKUP(A394,Slovakia!F:J,5,FALSE)</f>
        <v>#N/A</v>
      </c>
      <c r="AB394" s="12" t="e">
        <f>VLOOKUP(A394,Slovenia!E:I,5,FALSE)</f>
        <v>#N/A</v>
      </c>
      <c r="AC394" s="12" t="e">
        <f>VLOOKUP(A394,Spain!F:J,5,FALSE)</f>
        <v>#N/A</v>
      </c>
      <c r="AD394" s="12" t="e">
        <f>VLOOKUP(A394,Sweden!F:J,5,FALSE)</f>
        <v>#N/A</v>
      </c>
      <c r="AE394" s="12" t="e">
        <f>VLOOKUP(A394,Switzerland!F:J,5,FALSE)</f>
        <v>#N/A</v>
      </c>
      <c r="AF394" s="12" t="e">
        <f>VLOOKUP(A394,MSP!D:H,5,FALSE)</f>
        <v>#N/A</v>
      </c>
      <c r="AG394" s="12">
        <f t="shared" si="6"/>
        <v>1</v>
      </c>
    </row>
    <row r="395" spans="1:33" x14ac:dyDescent="0.25">
      <c r="A395" s="14" t="s">
        <v>586</v>
      </c>
      <c r="B395" s="12" t="e">
        <f>VLOOKUP(A395,Austria!F:J,5,FALSE)</f>
        <v>#N/A</v>
      </c>
      <c r="C395" s="12" t="e">
        <f>VLOOKUP(A395,Belgium!F:J,5,FALSE)</f>
        <v>#N/A</v>
      </c>
      <c r="D395" s="12" t="e">
        <f>VLOOKUP(A395,Bulgaria!F:J,5,FALSE)</f>
        <v>#N/A</v>
      </c>
      <c r="E395" s="12" t="e">
        <f>VLOOKUP(A395,Croatia!E:I,5,FALSE)</f>
        <v>#N/A</v>
      </c>
      <c r="F395" s="12" t="e">
        <f>VLOOKUP(A395,Cyprus!F:J,5,FALSE)</f>
        <v>#N/A</v>
      </c>
      <c r="G395" s="12" t="e">
        <v>#N/A</v>
      </c>
      <c r="H395" s="12" t="e">
        <f>VLOOKUP(A395,Denmark!E:I,5,FALSE)</f>
        <v>#N/A</v>
      </c>
      <c r="I395" s="12" t="e">
        <f>VLOOKUP(A395,Estonia!F:J,5,FALSE)</f>
        <v>#N/A</v>
      </c>
      <c r="J395" s="12" t="e">
        <f>VLOOKUP(A395,Finland!C:G,5,FALSE)</f>
        <v>#N/A</v>
      </c>
      <c r="K395" s="12" t="e">
        <f>VLOOKUP(A395,France!F:J,5,FALSE)</f>
        <v>#N/A</v>
      </c>
      <c r="L395" s="12" t="e">
        <f>VLOOKUP(A395,Germany!F:J,5,FALSE)</f>
        <v>#N/A</v>
      </c>
      <c r="M395" s="12" t="e">
        <f>VLOOKUP(A395,Greece!F:J,5,FALSE)</f>
        <v>#N/A</v>
      </c>
      <c r="N395" s="12" t="e">
        <f>VLOOKUP(A395,#REF!,5,FALSE)</f>
        <v>#REF!</v>
      </c>
      <c r="O395" s="12" t="e">
        <v>#N/A</v>
      </c>
      <c r="P395" s="12" t="e">
        <v>#N/A</v>
      </c>
      <c r="Q395" s="12" t="e">
        <f>VLOOKUP(A395,Ireland!F:J,5,FALSE)</f>
        <v>#N/A</v>
      </c>
      <c r="R395" s="12" t="e">
        <v>#N/A</v>
      </c>
      <c r="S395" s="12" t="e">
        <v>#N/A</v>
      </c>
      <c r="T395" s="12" t="e">
        <v>#N/A</v>
      </c>
      <c r="U395" s="12" t="e">
        <f>VLOOKUP(A395,Malta!E:I,5,FALSE)</f>
        <v>#N/A</v>
      </c>
      <c r="V395" s="12" t="e">
        <f>VLOOKUP(A395,Netherlands!F:J,5,FALSE)</f>
        <v>#N/A</v>
      </c>
      <c r="W395" s="12" t="e">
        <f>VLOOKUP(A395,Norway!F:J,5,FALSE)</f>
        <v>#N/A</v>
      </c>
      <c r="X395" s="12" t="e">
        <v>#N/A</v>
      </c>
      <c r="Y395" s="12" t="e">
        <f>VLOOKUP(A395,Poland!F:J,5,FALSE)</f>
        <v>#N/A</v>
      </c>
      <c r="Z395" s="12" t="e">
        <f>VLOOKUP(A395,Portugal!E:I,5,FALSE)</f>
        <v>#N/A</v>
      </c>
      <c r="AA395" s="12" t="e">
        <f>VLOOKUP(A395,Slovakia!F:J,5,FALSE)</f>
        <v>#N/A</v>
      </c>
      <c r="AB395" s="12" t="e">
        <f>VLOOKUP(A395,Slovenia!E:I,5,FALSE)</f>
        <v>#N/A</v>
      </c>
      <c r="AC395" s="12" t="str">
        <f>VLOOKUP(A395,Spain!F:J,5,FALSE)</f>
        <v>X</v>
      </c>
      <c r="AD395" s="12" t="e">
        <f>VLOOKUP(A395,Sweden!F:J,5,FALSE)</f>
        <v>#N/A</v>
      </c>
      <c r="AE395" s="12" t="e">
        <f>VLOOKUP(A395,Switzerland!F:J,5,FALSE)</f>
        <v>#N/A</v>
      </c>
      <c r="AF395" s="12" t="e">
        <f>VLOOKUP(A395,MSP!D:H,5,FALSE)</f>
        <v>#N/A</v>
      </c>
      <c r="AG395" s="12">
        <f t="shared" si="6"/>
        <v>1</v>
      </c>
    </row>
    <row r="396" spans="1:33" x14ac:dyDescent="0.25">
      <c r="A396" s="22" t="s">
        <v>596</v>
      </c>
      <c r="B396" s="12" t="e">
        <f>VLOOKUP(A396,Austria!F:J,5,FALSE)</f>
        <v>#N/A</v>
      </c>
      <c r="C396" s="12" t="e">
        <f>VLOOKUP(A396,Belgium!F:J,5,FALSE)</f>
        <v>#N/A</v>
      </c>
      <c r="D396" s="12" t="e">
        <f>VLOOKUP(A396,Bulgaria!F:J,5,FALSE)</f>
        <v>#N/A</v>
      </c>
      <c r="E396" s="12" t="e">
        <f>VLOOKUP(A396,Croatia!E:I,5,FALSE)</f>
        <v>#N/A</v>
      </c>
      <c r="F396" s="12" t="e">
        <f>VLOOKUP(A396,Cyprus!F:J,5,FALSE)</f>
        <v>#N/A</v>
      </c>
      <c r="G396" s="12" t="e">
        <v>#N/A</v>
      </c>
      <c r="H396" s="12" t="e">
        <f>VLOOKUP(A396,Denmark!E:I,5,FALSE)</f>
        <v>#N/A</v>
      </c>
      <c r="I396" s="12" t="e">
        <f>VLOOKUP(A396,Estonia!F:J,5,FALSE)</f>
        <v>#N/A</v>
      </c>
      <c r="J396" s="12" t="str">
        <f>VLOOKUP(A396,Finland!C:G,5,FALSE)</f>
        <v>X</v>
      </c>
      <c r="K396" s="12" t="e">
        <f>VLOOKUP(A396,France!F:J,5,FALSE)</f>
        <v>#N/A</v>
      </c>
      <c r="L396" s="12" t="e">
        <f>VLOOKUP(A396,Germany!F:J,5,FALSE)</f>
        <v>#N/A</v>
      </c>
      <c r="M396" s="12" t="e">
        <f>VLOOKUP(A396,Greece!F:J,5,FALSE)</f>
        <v>#N/A</v>
      </c>
      <c r="N396" s="12" t="e">
        <f>VLOOKUP(A396,#REF!,5,FALSE)</f>
        <v>#REF!</v>
      </c>
      <c r="O396" s="12" t="e">
        <v>#N/A</v>
      </c>
      <c r="P396" s="12" t="e">
        <v>#N/A</v>
      </c>
      <c r="Q396" s="12" t="e">
        <f>VLOOKUP(A396,Ireland!F:J,5,FALSE)</f>
        <v>#N/A</v>
      </c>
      <c r="R396" s="12" t="e">
        <v>#N/A</v>
      </c>
      <c r="S396" s="12" t="e">
        <v>#N/A</v>
      </c>
      <c r="T396" s="12" t="e">
        <v>#N/A</v>
      </c>
      <c r="U396" s="12" t="e">
        <f>VLOOKUP(A396,Malta!E:I,5,FALSE)</f>
        <v>#N/A</v>
      </c>
      <c r="V396" s="12" t="e">
        <f>VLOOKUP(A396,Netherlands!F:J,5,FALSE)</f>
        <v>#N/A</v>
      </c>
      <c r="W396" s="12" t="e">
        <f>VLOOKUP(A396,Norway!F:J,5,FALSE)</f>
        <v>#N/A</v>
      </c>
      <c r="X396" s="12" t="e">
        <v>#N/A</v>
      </c>
      <c r="Y396" s="12" t="e">
        <f>VLOOKUP(A396,Poland!F:J,5,FALSE)</f>
        <v>#N/A</v>
      </c>
      <c r="Z396" s="12" t="e">
        <f>VLOOKUP(A396,Portugal!E:I,5,FALSE)</f>
        <v>#N/A</v>
      </c>
      <c r="AA396" s="12" t="e">
        <f>VLOOKUP(A396,Slovakia!F:J,5,FALSE)</f>
        <v>#N/A</v>
      </c>
      <c r="AB396" s="12" t="e">
        <f>VLOOKUP(A396,Slovenia!E:I,5,FALSE)</f>
        <v>#N/A</v>
      </c>
      <c r="AC396" s="12" t="e">
        <f>VLOOKUP(A396,Spain!F:J,5,FALSE)</f>
        <v>#N/A</v>
      </c>
      <c r="AD396" s="12" t="e">
        <f>VLOOKUP(A396,Sweden!F:J,5,FALSE)</f>
        <v>#N/A</v>
      </c>
      <c r="AE396" s="12" t="e">
        <f>VLOOKUP(A396,Switzerland!F:J,5,FALSE)</f>
        <v>#N/A</v>
      </c>
      <c r="AF396" s="12" t="e">
        <f>VLOOKUP(A396,MSP!D:H,5,FALSE)</f>
        <v>#N/A</v>
      </c>
      <c r="AG396" s="12">
        <f t="shared" si="6"/>
        <v>1</v>
      </c>
    </row>
    <row r="397" spans="1:33" x14ac:dyDescent="0.25">
      <c r="A397" s="22" t="s">
        <v>597</v>
      </c>
      <c r="B397" s="12" t="e">
        <f>VLOOKUP(A397,Austria!F:J,5,FALSE)</f>
        <v>#N/A</v>
      </c>
      <c r="C397" s="12" t="e">
        <f>VLOOKUP(A397,Belgium!F:J,5,FALSE)</f>
        <v>#N/A</v>
      </c>
      <c r="D397" s="12" t="e">
        <f>VLOOKUP(A397,Bulgaria!F:J,5,FALSE)</f>
        <v>#N/A</v>
      </c>
      <c r="E397" s="12" t="e">
        <f>VLOOKUP(A397,Croatia!E:I,5,FALSE)</f>
        <v>#N/A</v>
      </c>
      <c r="F397" s="12" t="e">
        <f>VLOOKUP(A397,Cyprus!F:J,5,FALSE)</f>
        <v>#N/A</v>
      </c>
      <c r="G397" s="12" t="e">
        <v>#N/A</v>
      </c>
      <c r="H397" s="12" t="e">
        <f>VLOOKUP(A397,Denmark!E:I,5,FALSE)</f>
        <v>#N/A</v>
      </c>
      <c r="I397" s="12" t="e">
        <f>VLOOKUP(A397,Estonia!F:J,5,FALSE)</f>
        <v>#N/A</v>
      </c>
      <c r="J397" s="12" t="str">
        <f>VLOOKUP(A397,Finland!C:G,5,FALSE)</f>
        <v>X</v>
      </c>
      <c r="K397" s="12" t="e">
        <f>VLOOKUP(A397,France!F:J,5,FALSE)</f>
        <v>#N/A</v>
      </c>
      <c r="L397" s="12" t="e">
        <f>VLOOKUP(A397,Germany!F:J,5,FALSE)</f>
        <v>#N/A</v>
      </c>
      <c r="M397" s="12" t="e">
        <f>VLOOKUP(A397,Greece!F:J,5,FALSE)</f>
        <v>#N/A</v>
      </c>
      <c r="N397" s="12" t="e">
        <f>VLOOKUP(A397,#REF!,5,FALSE)</f>
        <v>#REF!</v>
      </c>
      <c r="O397" s="12" t="e">
        <v>#N/A</v>
      </c>
      <c r="P397" s="12" t="e">
        <v>#N/A</v>
      </c>
      <c r="Q397" s="12" t="e">
        <f>VLOOKUP(A397,Ireland!F:J,5,FALSE)</f>
        <v>#N/A</v>
      </c>
      <c r="R397" s="12" t="e">
        <v>#N/A</v>
      </c>
      <c r="S397" s="12" t="e">
        <v>#N/A</v>
      </c>
      <c r="T397" s="12" t="e">
        <v>#N/A</v>
      </c>
      <c r="U397" s="12" t="e">
        <f>VLOOKUP(A397,Malta!E:I,5,FALSE)</f>
        <v>#N/A</v>
      </c>
      <c r="V397" s="12" t="e">
        <f>VLOOKUP(A397,Netherlands!F:J,5,FALSE)</f>
        <v>#N/A</v>
      </c>
      <c r="W397" s="12" t="e">
        <f>VLOOKUP(A397,Norway!F:J,5,FALSE)</f>
        <v>#N/A</v>
      </c>
      <c r="X397" s="12" t="e">
        <v>#N/A</v>
      </c>
      <c r="Y397" s="12" t="e">
        <f>VLOOKUP(A397,Poland!F:J,5,FALSE)</f>
        <v>#N/A</v>
      </c>
      <c r="Z397" s="12" t="e">
        <f>VLOOKUP(A397,Portugal!E:I,5,FALSE)</f>
        <v>#N/A</v>
      </c>
      <c r="AA397" s="12" t="e">
        <f>VLOOKUP(A397,Slovakia!F:J,5,FALSE)</f>
        <v>#N/A</v>
      </c>
      <c r="AB397" s="12" t="e">
        <f>VLOOKUP(A397,Slovenia!E:I,5,FALSE)</f>
        <v>#N/A</v>
      </c>
      <c r="AC397" s="12" t="e">
        <f>VLOOKUP(A397,Spain!F:J,5,FALSE)</f>
        <v>#N/A</v>
      </c>
      <c r="AD397" s="12" t="e">
        <f>VLOOKUP(A397,Sweden!F:J,5,FALSE)</f>
        <v>#N/A</v>
      </c>
      <c r="AE397" s="12" t="e">
        <f>VLOOKUP(A397,Switzerland!F:J,5,FALSE)</f>
        <v>#N/A</v>
      </c>
      <c r="AF397" s="12" t="e">
        <f>VLOOKUP(A397,MSP!D:H,5,FALSE)</f>
        <v>#N/A</v>
      </c>
      <c r="AG397" s="12">
        <f t="shared" si="6"/>
        <v>1</v>
      </c>
    </row>
    <row r="398" spans="1:33" x14ac:dyDescent="0.25">
      <c r="A398" s="22" t="s">
        <v>598</v>
      </c>
      <c r="B398" s="12" t="e">
        <f>VLOOKUP(A398,Austria!F:J,5,FALSE)</f>
        <v>#N/A</v>
      </c>
      <c r="C398" s="12" t="e">
        <f>VLOOKUP(A398,Belgium!F:J,5,FALSE)</f>
        <v>#N/A</v>
      </c>
      <c r="D398" s="12" t="e">
        <f>VLOOKUP(A398,Bulgaria!F:J,5,FALSE)</f>
        <v>#N/A</v>
      </c>
      <c r="E398" s="12" t="e">
        <f>VLOOKUP(A398,Croatia!E:I,5,FALSE)</f>
        <v>#N/A</v>
      </c>
      <c r="F398" s="12" t="e">
        <f>VLOOKUP(A398,Cyprus!F:J,5,FALSE)</f>
        <v>#N/A</v>
      </c>
      <c r="G398" s="12" t="e">
        <v>#N/A</v>
      </c>
      <c r="H398" s="12" t="e">
        <f>VLOOKUP(A398,Denmark!E:I,5,FALSE)</f>
        <v>#N/A</v>
      </c>
      <c r="I398" s="12" t="e">
        <f>VLOOKUP(A398,Estonia!F:J,5,FALSE)</f>
        <v>#N/A</v>
      </c>
      <c r="J398" s="12" t="str">
        <f>VLOOKUP(A398,Finland!C:G,5,FALSE)</f>
        <v>X</v>
      </c>
      <c r="K398" s="12" t="e">
        <f>VLOOKUP(A398,France!F:J,5,FALSE)</f>
        <v>#N/A</v>
      </c>
      <c r="L398" s="12" t="e">
        <f>VLOOKUP(A398,Germany!F:J,5,FALSE)</f>
        <v>#N/A</v>
      </c>
      <c r="M398" s="12" t="e">
        <f>VLOOKUP(A398,Greece!F:J,5,FALSE)</f>
        <v>#N/A</v>
      </c>
      <c r="N398" s="12" t="e">
        <f>VLOOKUP(A398,#REF!,5,FALSE)</f>
        <v>#REF!</v>
      </c>
      <c r="O398" s="12" t="e">
        <v>#N/A</v>
      </c>
      <c r="P398" s="12" t="e">
        <v>#N/A</v>
      </c>
      <c r="Q398" s="12" t="e">
        <f>VLOOKUP(A398,Ireland!F:J,5,FALSE)</f>
        <v>#N/A</v>
      </c>
      <c r="R398" s="12" t="e">
        <v>#N/A</v>
      </c>
      <c r="S398" s="12" t="e">
        <v>#N/A</v>
      </c>
      <c r="T398" s="12" t="e">
        <v>#N/A</v>
      </c>
      <c r="U398" s="12" t="e">
        <f>VLOOKUP(A398,Malta!E:I,5,FALSE)</f>
        <v>#N/A</v>
      </c>
      <c r="V398" s="12" t="e">
        <f>VLOOKUP(A398,Netherlands!F:J,5,FALSE)</f>
        <v>#N/A</v>
      </c>
      <c r="W398" s="12" t="e">
        <f>VLOOKUP(A398,Norway!F:J,5,FALSE)</f>
        <v>#N/A</v>
      </c>
      <c r="X398" s="12" t="e">
        <v>#N/A</v>
      </c>
      <c r="Y398" s="12" t="e">
        <f>VLOOKUP(A398,Poland!F:J,5,FALSE)</f>
        <v>#N/A</v>
      </c>
      <c r="Z398" s="12" t="e">
        <f>VLOOKUP(A398,Portugal!E:I,5,FALSE)</f>
        <v>#N/A</v>
      </c>
      <c r="AA398" s="12" t="e">
        <f>VLOOKUP(A398,Slovakia!F:J,5,FALSE)</f>
        <v>#N/A</v>
      </c>
      <c r="AB398" s="12" t="e">
        <f>VLOOKUP(A398,Slovenia!E:I,5,FALSE)</f>
        <v>#N/A</v>
      </c>
      <c r="AC398" s="12" t="e">
        <f>VLOOKUP(A398,Spain!F:J,5,FALSE)</f>
        <v>#N/A</v>
      </c>
      <c r="AD398" s="12" t="e">
        <f>VLOOKUP(A398,Sweden!F:J,5,FALSE)</f>
        <v>#N/A</v>
      </c>
      <c r="AE398" s="12" t="e">
        <f>VLOOKUP(A398,Switzerland!F:J,5,FALSE)</f>
        <v>#N/A</v>
      </c>
      <c r="AF398" s="12" t="e">
        <f>VLOOKUP(A398,MSP!D:H,5,FALSE)</f>
        <v>#N/A</v>
      </c>
      <c r="AG398" s="12">
        <f t="shared" si="6"/>
        <v>1</v>
      </c>
    </row>
    <row r="399" spans="1:33" x14ac:dyDescent="0.25">
      <c r="A399" s="14" t="s">
        <v>601</v>
      </c>
      <c r="B399" s="12" t="e">
        <f>VLOOKUP(A399,Austria!F:J,5,FALSE)</f>
        <v>#N/A</v>
      </c>
      <c r="C399" s="12" t="e">
        <f>VLOOKUP(A399,Belgium!F:J,5,FALSE)</f>
        <v>#N/A</v>
      </c>
      <c r="D399" s="12" t="e">
        <f>VLOOKUP(A399,Bulgaria!F:J,5,FALSE)</f>
        <v>#N/A</v>
      </c>
      <c r="E399" s="12" t="e">
        <f>VLOOKUP(A399,Croatia!E:I,5,FALSE)</f>
        <v>#N/A</v>
      </c>
      <c r="F399" s="12" t="e">
        <f>VLOOKUP(A399,Cyprus!F:J,5,FALSE)</f>
        <v>#N/A</v>
      </c>
      <c r="G399" s="12" t="e">
        <v>#N/A</v>
      </c>
      <c r="H399" s="12" t="e">
        <f>VLOOKUP(A399,Denmark!E:I,5,FALSE)</f>
        <v>#N/A</v>
      </c>
      <c r="I399" s="12" t="e">
        <f>VLOOKUP(A399,Estonia!F:J,5,FALSE)</f>
        <v>#N/A</v>
      </c>
      <c r="J399" s="12" t="e">
        <f>VLOOKUP(A399,Finland!C:G,5,FALSE)</f>
        <v>#N/A</v>
      </c>
      <c r="K399" s="12" t="e">
        <f>VLOOKUP(A399,France!F:J,5,FALSE)</f>
        <v>#N/A</v>
      </c>
      <c r="L399" s="12" t="e">
        <f>VLOOKUP(A399,Germany!F:J,5,FALSE)</f>
        <v>#N/A</v>
      </c>
      <c r="M399" s="12" t="e">
        <f>VLOOKUP(A399,Greece!F:J,5,FALSE)</f>
        <v>#N/A</v>
      </c>
      <c r="N399" s="12" t="e">
        <f>VLOOKUP(A399,#REF!,5,FALSE)</f>
        <v>#REF!</v>
      </c>
      <c r="O399" s="12" t="e">
        <v>#N/A</v>
      </c>
      <c r="P399" s="12" t="e">
        <v>#N/A</v>
      </c>
      <c r="Q399" s="12" t="e">
        <f>VLOOKUP(A399,Ireland!F:J,5,FALSE)</f>
        <v>#N/A</v>
      </c>
      <c r="R399" s="12" t="e">
        <v>#N/A</v>
      </c>
      <c r="S399" s="12" t="e">
        <v>#N/A</v>
      </c>
      <c r="T399" s="12" t="e">
        <v>#N/A</v>
      </c>
      <c r="U399" s="12" t="e">
        <f>VLOOKUP(A399,Malta!E:I,5,FALSE)</f>
        <v>#N/A</v>
      </c>
      <c r="V399" s="12" t="e">
        <f>VLOOKUP(A399,Netherlands!F:J,5,FALSE)</f>
        <v>#N/A</v>
      </c>
      <c r="W399" s="12" t="e">
        <f>VLOOKUP(A399,Norway!F:J,5,FALSE)</f>
        <v>#N/A</v>
      </c>
      <c r="X399" s="12" t="e">
        <v>#N/A</v>
      </c>
      <c r="Y399" s="12" t="str">
        <f>VLOOKUP(A399,Poland!F:J,5,FALSE)</f>
        <v>X</v>
      </c>
      <c r="Z399" s="12" t="e">
        <f>VLOOKUP(A399,Portugal!E:I,5,FALSE)</f>
        <v>#N/A</v>
      </c>
      <c r="AA399" s="12" t="e">
        <f>VLOOKUP(A399,Slovakia!F:J,5,FALSE)</f>
        <v>#N/A</v>
      </c>
      <c r="AB399" s="12" t="e">
        <f>VLOOKUP(A399,Slovenia!E:I,5,FALSE)</f>
        <v>#N/A</v>
      </c>
      <c r="AC399" s="12" t="e">
        <f>VLOOKUP(A399,Spain!F:J,5,FALSE)</f>
        <v>#N/A</v>
      </c>
      <c r="AD399" s="12" t="e">
        <f>VLOOKUP(A399,Sweden!F:J,5,FALSE)</f>
        <v>#N/A</v>
      </c>
      <c r="AE399" s="12" t="e">
        <f>VLOOKUP(A399,Switzerland!F:J,5,FALSE)</f>
        <v>#N/A</v>
      </c>
      <c r="AF399" s="12" t="e">
        <f>VLOOKUP(A399,MSP!D:H,5,FALSE)</f>
        <v>#N/A</v>
      </c>
      <c r="AG399" s="12">
        <f t="shared" si="6"/>
        <v>1</v>
      </c>
    </row>
    <row r="400" spans="1:33" x14ac:dyDescent="0.25">
      <c r="A400" s="14" t="s">
        <v>602</v>
      </c>
      <c r="B400" s="12" t="e">
        <f>VLOOKUP(A400,Austria!F:J,5,FALSE)</f>
        <v>#N/A</v>
      </c>
      <c r="C400" s="12" t="e">
        <f>VLOOKUP(A400,Belgium!F:J,5,FALSE)</f>
        <v>#N/A</v>
      </c>
      <c r="D400" s="12" t="e">
        <f>VLOOKUP(A400,Bulgaria!F:J,5,FALSE)</f>
        <v>#N/A</v>
      </c>
      <c r="E400" s="12" t="e">
        <f>VLOOKUP(A400,Croatia!E:I,5,FALSE)</f>
        <v>#N/A</v>
      </c>
      <c r="F400" s="12" t="e">
        <f>VLOOKUP(A400,Cyprus!F:J,5,FALSE)</f>
        <v>#N/A</v>
      </c>
      <c r="G400" s="12" t="e">
        <v>#N/A</v>
      </c>
      <c r="H400" s="12" t="e">
        <f>VLOOKUP(A400,Denmark!E:I,5,FALSE)</f>
        <v>#N/A</v>
      </c>
      <c r="I400" s="12" t="e">
        <f>VLOOKUP(A400,Estonia!F:J,5,FALSE)</f>
        <v>#N/A</v>
      </c>
      <c r="J400" s="12" t="e">
        <f>VLOOKUP(A400,Finland!C:G,5,FALSE)</f>
        <v>#N/A</v>
      </c>
      <c r="K400" s="12" t="e">
        <f>VLOOKUP(A400,France!F:J,5,FALSE)</f>
        <v>#N/A</v>
      </c>
      <c r="L400" s="12" t="e">
        <f>VLOOKUP(A400,Germany!F:J,5,FALSE)</f>
        <v>#N/A</v>
      </c>
      <c r="M400" s="12" t="e">
        <f>VLOOKUP(A400,Greece!F:J,5,FALSE)</f>
        <v>#N/A</v>
      </c>
      <c r="N400" s="12" t="e">
        <f>VLOOKUP(A400,#REF!,5,FALSE)</f>
        <v>#REF!</v>
      </c>
      <c r="O400" s="12" t="e">
        <v>#N/A</v>
      </c>
      <c r="P400" s="12" t="e">
        <v>#N/A</v>
      </c>
      <c r="Q400" s="12" t="e">
        <f>VLOOKUP(A400,Ireland!F:J,5,FALSE)</f>
        <v>#N/A</v>
      </c>
      <c r="R400" s="12" t="e">
        <v>#N/A</v>
      </c>
      <c r="S400" s="12" t="e">
        <v>#N/A</v>
      </c>
      <c r="T400" s="12" t="e">
        <v>#N/A</v>
      </c>
      <c r="U400" s="12" t="e">
        <f>VLOOKUP(A400,Malta!E:I,5,FALSE)</f>
        <v>#N/A</v>
      </c>
      <c r="V400" s="12" t="e">
        <f>VLOOKUP(A400,Netherlands!F:J,5,FALSE)</f>
        <v>#N/A</v>
      </c>
      <c r="W400" s="12" t="e">
        <f>VLOOKUP(A400,Norway!F:J,5,FALSE)</f>
        <v>#N/A</v>
      </c>
      <c r="X400" s="12" t="e">
        <v>#N/A</v>
      </c>
      <c r="Y400" s="12" t="str">
        <f>VLOOKUP(A400,Poland!F:J,5,FALSE)</f>
        <v>X</v>
      </c>
      <c r="Z400" s="12" t="e">
        <f>VLOOKUP(A400,Portugal!E:I,5,FALSE)</f>
        <v>#N/A</v>
      </c>
      <c r="AA400" s="12" t="e">
        <f>VLOOKUP(A400,Slovakia!F:J,5,FALSE)</f>
        <v>#N/A</v>
      </c>
      <c r="AB400" s="12" t="e">
        <f>VLOOKUP(A400,Slovenia!E:I,5,FALSE)</f>
        <v>#N/A</v>
      </c>
      <c r="AC400" s="12" t="e">
        <f>VLOOKUP(A400,Spain!F:J,5,FALSE)</f>
        <v>#N/A</v>
      </c>
      <c r="AD400" s="12" t="e">
        <f>VLOOKUP(A400,Sweden!F:J,5,FALSE)</f>
        <v>#N/A</v>
      </c>
      <c r="AE400" s="12" t="e">
        <f>VLOOKUP(A400,Switzerland!F:J,5,FALSE)</f>
        <v>#N/A</v>
      </c>
      <c r="AF400" s="12" t="e">
        <f>VLOOKUP(A400,MSP!D:H,5,FALSE)</f>
        <v>#N/A</v>
      </c>
      <c r="AG400" s="12">
        <f t="shared" si="6"/>
        <v>1</v>
      </c>
    </row>
    <row r="401" spans="1:33" x14ac:dyDescent="0.25">
      <c r="A401" s="22" t="s">
        <v>603</v>
      </c>
      <c r="B401" s="12" t="e">
        <f>VLOOKUP(A401,Austria!F:J,5,FALSE)</f>
        <v>#N/A</v>
      </c>
      <c r="C401" s="12" t="e">
        <f>VLOOKUP(A401,Belgium!F:J,5,FALSE)</f>
        <v>#N/A</v>
      </c>
      <c r="D401" s="12" t="e">
        <f>VLOOKUP(A401,Bulgaria!F:J,5,FALSE)</f>
        <v>#N/A</v>
      </c>
      <c r="E401" s="12" t="e">
        <f>VLOOKUP(A401,Croatia!E:I,5,FALSE)</f>
        <v>#N/A</v>
      </c>
      <c r="F401" s="12" t="e">
        <f>VLOOKUP(A401,Cyprus!F:J,5,FALSE)</f>
        <v>#N/A</v>
      </c>
      <c r="G401" s="12" t="e">
        <v>#N/A</v>
      </c>
      <c r="H401" s="12" t="e">
        <f>VLOOKUP(A401,Denmark!E:I,5,FALSE)</f>
        <v>#N/A</v>
      </c>
      <c r="I401" s="12" t="e">
        <f>VLOOKUP(A401,Estonia!F:J,5,FALSE)</f>
        <v>#N/A</v>
      </c>
      <c r="J401" s="12" t="e">
        <f>VLOOKUP(A401,Finland!C:G,5,FALSE)</f>
        <v>#N/A</v>
      </c>
      <c r="K401" s="12" t="e">
        <f>VLOOKUP(A401,France!F:J,5,FALSE)</f>
        <v>#N/A</v>
      </c>
      <c r="L401" s="12" t="e">
        <f>VLOOKUP(A401,Germany!F:J,5,FALSE)</f>
        <v>#N/A</v>
      </c>
      <c r="M401" s="12" t="e">
        <f>VLOOKUP(A401,Greece!F:J,5,FALSE)</f>
        <v>#N/A</v>
      </c>
      <c r="N401" s="12" t="e">
        <f>VLOOKUP(A401,#REF!,5,FALSE)</f>
        <v>#REF!</v>
      </c>
      <c r="O401" s="12" t="e">
        <v>#N/A</v>
      </c>
      <c r="P401" s="12" t="e">
        <v>#N/A</v>
      </c>
      <c r="Q401" s="12" t="str">
        <f>VLOOKUP(A401,Ireland!F:J,5,FALSE)</f>
        <v>X</v>
      </c>
      <c r="R401" s="12" t="e">
        <v>#N/A</v>
      </c>
      <c r="S401" s="12" t="e">
        <v>#N/A</v>
      </c>
      <c r="T401" s="12" t="e">
        <v>#N/A</v>
      </c>
      <c r="U401" s="12" t="e">
        <f>VLOOKUP(A401,Malta!E:I,5,FALSE)</f>
        <v>#N/A</v>
      </c>
      <c r="V401" s="12" t="e">
        <f>VLOOKUP(A401,Netherlands!F:J,5,FALSE)</f>
        <v>#N/A</v>
      </c>
      <c r="W401" s="12" t="e">
        <f>VLOOKUP(A401,Norway!F:J,5,FALSE)</f>
        <v>#N/A</v>
      </c>
      <c r="X401" s="12" t="e">
        <v>#N/A</v>
      </c>
      <c r="Y401" s="12" t="e">
        <f>VLOOKUP(A401,Poland!F:J,5,FALSE)</f>
        <v>#N/A</v>
      </c>
      <c r="Z401" s="12" t="e">
        <f>VLOOKUP(A401,Portugal!E:I,5,FALSE)</f>
        <v>#N/A</v>
      </c>
      <c r="AA401" s="12" t="e">
        <f>VLOOKUP(A401,Slovakia!F:J,5,FALSE)</f>
        <v>#N/A</v>
      </c>
      <c r="AB401" s="12" t="e">
        <f>VLOOKUP(A401,Slovenia!E:I,5,FALSE)</f>
        <v>#N/A</v>
      </c>
      <c r="AC401" s="12" t="e">
        <f>VLOOKUP(A401,Spain!F:J,5,FALSE)</f>
        <v>#N/A</v>
      </c>
      <c r="AD401" s="12" t="e">
        <f>VLOOKUP(A401,Sweden!F:J,5,FALSE)</f>
        <v>#N/A</v>
      </c>
      <c r="AE401" s="12" t="e">
        <f>VLOOKUP(A401,Switzerland!F:J,5,FALSE)</f>
        <v>#N/A</v>
      </c>
      <c r="AF401" s="12" t="e">
        <f>VLOOKUP(A401,MSP!D:H,5,FALSE)</f>
        <v>#N/A</v>
      </c>
      <c r="AG401" s="12">
        <f t="shared" si="6"/>
        <v>1</v>
      </c>
    </row>
    <row r="402" spans="1:33" x14ac:dyDescent="0.25">
      <c r="A402" s="14" t="s">
        <v>604</v>
      </c>
      <c r="B402" s="12" t="e">
        <f>VLOOKUP(A402,Austria!F:J,5,FALSE)</f>
        <v>#N/A</v>
      </c>
      <c r="C402" s="12" t="e">
        <f>VLOOKUP(A402,Belgium!F:J,5,FALSE)</f>
        <v>#N/A</v>
      </c>
      <c r="D402" s="12" t="e">
        <f>VLOOKUP(A402,Bulgaria!F:J,5,FALSE)</f>
        <v>#N/A</v>
      </c>
      <c r="E402" s="12" t="e">
        <f>VLOOKUP(A402,Croatia!E:I,5,FALSE)</f>
        <v>#N/A</v>
      </c>
      <c r="F402" s="12" t="e">
        <f>VLOOKUP(A402,Cyprus!F:J,5,FALSE)</f>
        <v>#N/A</v>
      </c>
      <c r="G402" s="12" t="e">
        <v>#N/A</v>
      </c>
      <c r="H402" s="12" t="e">
        <f>VLOOKUP(A402,Denmark!E:I,5,FALSE)</f>
        <v>#N/A</v>
      </c>
      <c r="I402" s="12" t="e">
        <f>VLOOKUP(A402,Estonia!F:J,5,FALSE)</f>
        <v>#N/A</v>
      </c>
      <c r="J402" s="12" t="e">
        <f>VLOOKUP(A402,Finland!C:G,5,FALSE)</f>
        <v>#N/A</v>
      </c>
      <c r="K402" s="12" t="e">
        <f>VLOOKUP(A402,France!F:J,5,FALSE)</f>
        <v>#N/A</v>
      </c>
      <c r="L402" s="12" t="e">
        <f>VLOOKUP(A402,Germany!F:J,5,FALSE)</f>
        <v>#N/A</v>
      </c>
      <c r="M402" s="12" t="e">
        <f>VLOOKUP(A402,Greece!F:J,5,FALSE)</f>
        <v>#N/A</v>
      </c>
      <c r="N402" s="12" t="e">
        <f>VLOOKUP(A402,#REF!,5,FALSE)</f>
        <v>#REF!</v>
      </c>
      <c r="O402" s="12" t="e">
        <v>#N/A</v>
      </c>
      <c r="P402" s="12" t="e">
        <v>#N/A</v>
      </c>
      <c r="Q402" s="12" t="e">
        <f>VLOOKUP(A402,Ireland!F:J,5,FALSE)</f>
        <v>#N/A</v>
      </c>
      <c r="R402" s="12" t="e">
        <v>#N/A</v>
      </c>
      <c r="S402" s="12" t="e">
        <v>#N/A</v>
      </c>
      <c r="T402" s="12" t="e">
        <v>#N/A</v>
      </c>
      <c r="U402" s="12" t="e">
        <f>VLOOKUP(A402,Malta!E:I,5,FALSE)</f>
        <v>#N/A</v>
      </c>
      <c r="V402" s="12" t="e">
        <f>VLOOKUP(A402,Netherlands!F:J,5,FALSE)</f>
        <v>#N/A</v>
      </c>
      <c r="W402" s="12" t="e">
        <f>VLOOKUP(A402,Norway!F:J,5,FALSE)</f>
        <v>#N/A</v>
      </c>
      <c r="X402" s="12" t="e">
        <v>#N/A</v>
      </c>
      <c r="Y402" s="12" t="e">
        <f>VLOOKUP(A402,Poland!F:J,5,FALSE)</f>
        <v>#N/A</v>
      </c>
      <c r="Z402" s="12" t="e">
        <f>VLOOKUP(A402,Portugal!E:I,5,FALSE)</f>
        <v>#N/A</v>
      </c>
      <c r="AA402" s="12" t="e">
        <f>VLOOKUP(A402,Slovakia!F:J,5,FALSE)</f>
        <v>#N/A</v>
      </c>
      <c r="AB402" s="12" t="str">
        <f>VLOOKUP(A402,Slovenia!E:I,5,FALSE)</f>
        <v>X</v>
      </c>
      <c r="AC402" s="12" t="e">
        <f>VLOOKUP(A402,Spain!F:J,5,FALSE)</f>
        <v>#N/A</v>
      </c>
      <c r="AD402" s="12" t="e">
        <f>VLOOKUP(A402,Sweden!F:J,5,FALSE)</f>
        <v>#N/A</v>
      </c>
      <c r="AE402" s="12" t="e">
        <f>VLOOKUP(A402,Switzerland!F:J,5,FALSE)</f>
        <v>#N/A</v>
      </c>
      <c r="AF402" s="12" t="e">
        <f>VLOOKUP(A402,MSP!D:H,5,FALSE)</f>
        <v>#N/A</v>
      </c>
      <c r="AG402" s="12">
        <f t="shared" si="6"/>
        <v>1</v>
      </c>
    </row>
    <row r="403" spans="1:33" x14ac:dyDescent="0.25">
      <c r="A403" s="22" t="s">
        <v>612</v>
      </c>
      <c r="B403" s="12" t="str">
        <f>VLOOKUP(A403,Austria!F:J,5,FALSE)</f>
        <v>X</v>
      </c>
      <c r="C403" s="12" t="e">
        <f>VLOOKUP(A403,Belgium!F:J,5,FALSE)</f>
        <v>#N/A</v>
      </c>
      <c r="D403" s="12" t="e">
        <f>VLOOKUP(A403,Bulgaria!F:J,5,FALSE)</f>
        <v>#N/A</v>
      </c>
      <c r="E403" s="12" t="e">
        <f>VLOOKUP(A403,Croatia!E:I,5,FALSE)</f>
        <v>#N/A</v>
      </c>
      <c r="F403" s="12" t="e">
        <f>VLOOKUP(A403,Cyprus!F:J,5,FALSE)</f>
        <v>#N/A</v>
      </c>
      <c r="G403" s="12" t="e">
        <v>#N/A</v>
      </c>
      <c r="H403" s="12" t="e">
        <f>VLOOKUP(A403,Denmark!E:I,5,FALSE)</f>
        <v>#N/A</v>
      </c>
      <c r="I403" s="12" t="e">
        <f>VLOOKUP(A403,Estonia!F:J,5,FALSE)</f>
        <v>#N/A</v>
      </c>
      <c r="J403" s="12" t="e">
        <f>VLOOKUP(A403,Finland!C:G,5,FALSE)</f>
        <v>#N/A</v>
      </c>
      <c r="K403" s="12" t="e">
        <f>VLOOKUP(A403,France!F:J,5,FALSE)</f>
        <v>#N/A</v>
      </c>
      <c r="L403" s="12" t="e">
        <f>VLOOKUP(A403,Germany!F:J,5,FALSE)</f>
        <v>#N/A</v>
      </c>
      <c r="M403" s="12" t="e">
        <f>VLOOKUP(A403,Greece!F:J,5,FALSE)</f>
        <v>#N/A</v>
      </c>
      <c r="N403" s="12" t="e">
        <f>VLOOKUP(A403,#REF!,5,FALSE)</f>
        <v>#REF!</v>
      </c>
      <c r="O403" s="12" t="e">
        <v>#N/A</v>
      </c>
      <c r="P403" s="12" t="e">
        <v>#N/A</v>
      </c>
      <c r="Q403" s="12" t="e">
        <f>VLOOKUP(A403,Ireland!F:J,5,FALSE)</f>
        <v>#N/A</v>
      </c>
      <c r="R403" s="12" t="e">
        <v>#N/A</v>
      </c>
      <c r="S403" s="12" t="e">
        <v>#N/A</v>
      </c>
      <c r="T403" s="12" t="e">
        <v>#N/A</v>
      </c>
      <c r="U403" s="12" t="e">
        <f>VLOOKUP(A403,Malta!E:I,5,FALSE)</f>
        <v>#N/A</v>
      </c>
      <c r="V403" s="12" t="e">
        <f>VLOOKUP(A403,Netherlands!F:J,5,FALSE)</f>
        <v>#N/A</v>
      </c>
      <c r="W403" s="12" t="e">
        <f>VLOOKUP(A403,Norway!F:J,5,FALSE)</f>
        <v>#N/A</v>
      </c>
      <c r="X403" s="12" t="e">
        <v>#N/A</v>
      </c>
      <c r="Y403" s="12" t="e">
        <f>VLOOKUP(A403,Poland!F:J,5,FALSE)</f>
        <v>#N/A</v>
      </c>
      <c r="Z403" s="12" t="e">
        <f>VLOOKUP(A403,Portugal!E:I,5,FALSE)</f>
        <v>#N/A</v>
      </c>
      <c r="AA403" s="12" t="e">
        <f>VLOOKUP(A403,Slovakia!F:J,5,FALSE)</f>
        <v>#N/A</v>
      </c>
      <c r="AB403" s="12" t="e">
        <f>VLOOKUP(A403,Slovenia!E:I,5,FALSE)</f>
        <v>#N/A</v>
      </c>
      <c r="AC403" s="12" t="e">
        <f>VLOOKUP(A403,Spain!F:J,5,FALSE)</f>
        <v>#N/A</v>
      </c>
      <c r="AD403" s="12" t="e">
        <f>VLOOKUP(A403,Sweden!F:J,5,FALSE)</f>
        <v>#N/A</v>
      </c>
      <c r="AE403" s="12" t="e">
        <f>VLOOKUP(A403,Switzerland!F:J,5,FALSE)</f>
        <v>#N/A</v>
      </c>
      <c r="AF403" s="12" t="e">
        <f>VLOOKUP(A403,MSP!D:H,5,FALSE)</f>
        <v>#N/A</v>
      </c>
      <c r="AG403" s="12">
        <f t="shared" si="6"/>
        <v>1</v>
      </c>
    </row>
    <row r="404" spans="1:33" x14ac:dyDescent="0.25">
      <c r="A404" s="14" t="s">
        <v>613</v>
      </c>
      <c r="B404" s="12" t="e">
        <f>VLOOKUP(A404,Austria!F:J,5,FALSE)</f>
        <v>#N/A</v>
      </c>
      <c r="C404" s="12" t="e">
        <f>VLOOKUP(A404,Belgium!F:J,5,FALSE)</f>
        <v>#N/A</v>
      </c>
      <c r="D404" s="12" t="e">
        <f>VLOOKUP(A404,Bulgaria!F:J,5,FALSE)</f>
        <v>#N/A</v>
      </c>
      <c r="E404" s="12" t="e">
        <f>VLOOKUP(A404,Croatia!E:I,5,FALSE)</f>
        <v>#N/A</v>
      </c>
      <c r="F404" s="12" t="e">
        <f>VLOOKUP(A404,Cyprus!F:J,5,FALSE)</f>
        <v>#N/A</v>
      </c>
      <c r="G404" s="12" t="e">
        <v>#N/A</v>
      </c>
      <c r="H404" s="12" t="e">
        <f>VLOOKUP(A404,Denmark!E:I,5,FALSE)</f>
        <v>#N/A</v>
      </c>
      <c r="I404" s="12" t="e">
        <f>VLOOKUP(A404,Estonia!F:J,5,FALSE)</f>
        <v>#N/A</v>
      </c>
      <c r="J404" s="12" t="e">
        <f>VLOOKUP(A404,Finland!C:G,5,FALSE)</f>
        <v>#N/A</v>
      </c>
      <c r="K404" s="12" t="e">
        <f>VLOOKUP(A404,France!F:J,5,FALSE)</f>
        <v>#N/A</v>
      </c>
      <c r="L404" s="12" t="e">
        <f>VLOOKUP(A404,Germany!F:J,5,FALSE)</f>
        <v>#N/A</v>
      </c>
      <c r="M404" s="12" t="e">
        <f>VLOOKUP(A404,Greece!F:J,5,FALSE)</f>
        <v>#N/A</v>
      </c>
      <c r="N404" s="12" t="e">
        <f>VLOOKUP(A404,#REF!,5,FALSE)</f>
        <v>#REF!</v>
      </c>
      <c r="O404" s="12" t="e">
        <v>#N/A</v>
      </c>
      <c r="P404" s="12" t="e">
        <v>#N/A</v>
      </c>
      <c r="Q404" s="12" t="e">
        <f>VLOOKUP(A404,Ireland!F:J,5,FALSE)</f>
        <v>#N/A</v>
      </c>
      <c r="R404" s="12" t="e">
        <v>#N/A</v>
      </c>
      <c r="S404" s="12" t="e">
        <v>#N/A</v>
      </c>
      <c r="T404" s="12" t="e">
        <v>#N/A</v>
      </c>
      <c r="U404" s="12" t="e">
        <f>VLOOKUP(A404,Malta!E:I,5,FALSE)</f>
        <v>#N/A</v>
      </c>
      <c r="V404" s="12" t="e">
        <f>VLOOKUP(A404,Netherlands!F:J,5,FALSE)</f>
        <v>#N/A</v>
      </c>
      <c r="W404" s="12" t="e">
        <f>VLOOKUP(A404,Norway!F:J,5,FALSE)</f>
        <v>#N/A</v>
      </c>
      <c r="X404" s="12" t="e">
        <v>#N/A</v>
      </c>
      <c r="Y404" s="12" t="e">
        <f>VLOOKUP(A404,Poland!F:J,5,FALSE)</f>
        <v>#N/A</v>
      </c>
      <c r="Z404" s="12" t="e">
        <f>VLOOKUP(A404,Portugal!E:I,5,FALSE)</f>
        <v>#N/A</v>
      </c>
      <c r="AA404" s="12" t="str">
        <f>VLOOKUP(A404,Slovakia!F:J,5,FALSE)</f>
        <v>X</v>
      </c>
      <c r="AB404" s="12" t="e">
        <f>VLOOKUP(A404,Slovenia!E:I,5,FALSE)</f>
        <v>#N/A</v>
      </c>
      <c r="AC404" s="12" t="e">
        <f>VLOOKUP(A404,Spain!F:J,5,FALSE)</f>
        <v>#N/A</v>
      </c>
      <c r="AD404" s="12" t="e">
        <f>VLOOKUP(A404,Sweden!F:J,5,FALSE)</f>
        <v>#N/A</v>
      </c>
      <c r="AE404" s="12" t="e">
        <f>VLOOKUP(A404,Switzerland!F:J,5,FALSE)</f>
        <v>#N/A</v>
      </c>
      <c r="AF404" s="12" t="e">
        <f>VLOOKUP(A404,MSP!D:H,5,FALSE)</f>
        <v>#N/A</v>
      </c>
      <c r="AG404" s="12">
        <f t="shared" si="6"/>
        <v>1</v>
      </c>
    </row>
    <row r="405" spans="1:33" x14ac:dyDescent="0.25">
      <c r="A405" s="22" t="s">
        <v>617</v>
      </c>
      <c r="B405" s="12" t="e">
        <f>VLOOKUP(A405,Austria!F:J,5,FALSE)</f>
        <v>#N/A</v>
      </c>
      <c r="C405" s="12" t="e">
        <f>VLOOKUP(A405,Belgium!F:J,5,FALSE)</f>
        <v>#N/A</v>
      </c>
      <c r="D405" s="12" t="e">
        <f>VLOOKUP(A405,Bulgaria!F:J,5,FALSE)</f>
        <v>#N/A</v>
      </c>
      <c r="E405" s="12" t="e">
        <f>VLOOKUP(A405,Croatia!E:I,5,FALSE)</f>
        <v>#N/A</v>
      </c>
      <c r="F405" s="12" t="e">
        <f>VLOOKUP(A405,Cyprus!F:J,5,FALSE)</f>
        <v>#N/A</v>
      </c>
      <c r="G405" s="12" t="e">
        <v>#N/A</v>
      </c>
      <c r="H405" s="12" t="e">
        <f>VLOOKUP(A405,Denmark!E:I,5,FALSE)</f>
        <v>#N/A</v>
      </c>
      <c r="I405" s="12" t="e">
        <f>VLOOKUP(A405,Estonia!F:J,5,FALSE)</f>
        <v>#N/A</v>
      </c>
      <c r="J405" s="12" t="e">
        <f>VLOOKUP(A405,Finland!C:G,5,FALSE)</f>
        <v>#N/A</v>
      </c>
      <c r="K405" s="12" t="e">
        <f>VLOOKUP(A405,France!F:J,5,FALSE)</f>
        <v>#N/A</v>
      </c>
      <c r="L405" s="12" t="e">
        <f>VLOOKUP(A405,Germany!F:J,5,FALSE)</f>
        <v>#N/A</v>
      </c>
      <c r="M405" s="12" t="e">
        <f>VLOOKUP(A405,Greece!F:J,5,FALSE)</f>
        <v>#N/A</v>
      </c>
      <c r="N405" s="12" t="e">
        <f>VLOOKUP(A405,#REF!,5,FALSE)</f>
        <v>#REF!</v>
      </c>
      <c r="O405" s="12" t="e">
        <v>#N/A</v>
      </c>
      <c r="P405" s="12" t="e">
        <v>#N/A</v>
      </c>
      <c r="Q405" s="12" t="str">
        <f>VLOOKUP(A405,Ireland!F:J,5,FALSE)</f>
        <v>X</v>
      </c>
      <c r="R405" s="12" t="e">
        <v>#N/A</v>
      </c>
      <c r="S405" s="12" t="e">
        <v>#N/A</v>
      </c>
      <c r="T405" s="12" t="e">
        <v>#N/A</v>
      </c>
      <c r="U405" s="12" t="e">
        <f>VLOOKUP(A405,Malta!E:I,5,FALSE)</f>
        <v>#N/A</v>
      </c>
      <c r="V405" s="12" t="e">
        <f>VLOOKUP(A405,Netherlands!F:J,5,FALSE)</f>
        <v>#N/A</v>
      </c>
      <c r="W405" s="12" t="e">
        <f>VLOOKUP(A405,Norway!F:J,5,FALSE)</f>
        <v>#N/A</v>
      </c>
      <c r="X405" s="12" t="e">
        <v>#N/A</v>
      </c>
      <c r="Y405" s="12" t="e">
        <f>VLOOKUP(A405,Poland!F:J,5,FALSE)</f>
        <v>#N/A</v>
      </c>
      <c r="Z405" s="12" t="e">
        <f>VLOOKUP(A405,Portugal!E:I,5,FALSE)</f>
        <v>#N/A</v>
      </c>
      <c r="AA405" s="12" t="e">
        <f>VLOOKUP(A405,Slovakia!F:J,5,FALSE)</f>
        <v>#N/A</v>
      </c>
      <c r="AB405" s="12" t="e">
        <f>VLOOKUP(A405,Slovenia!E:I,5,FALSE)</f>
        <v>#N/A</v>
      </c>
      <c r="AC405" s="12" t="e">
        <f>VLOOKUP(A405,Spain!F:J,5,FALSE)</f>
        <v>#N/A</v>
      </c>
      <c r="AD405" s="12" t="e">
        <f>VLOOKUP(A405,Sweden!F:J,5,FALSE)</f>
        <v>#N/A</v>
      </c>
      <c r="AE405" s="12" t="e">
        <f>VLOOKUP(A405,Switzerland!F:J,5,FALSE)</f>
        <v>#N/A</v>
      </c>
      <c r="AF405" s="12" t="e">
        <f>VLOOKUP(A405,MSP!D:H,5,FALSE)</f>
        <v>#N/A</v>
      </c>
      <c r="AG405" s="12">
        <f t="shared" si="6"/>
        <v>1</v>
      </c>
    </row>
    <row r="406" spans="1:33" x14ac:dyDescent="0.25">
      <c r="A406" s="14" t="s">
        <v>618</v>
      </c>
      <c r="B406" s="12" t="str">
        <f>VLOOKUP(A406,Austria!F:J,5,FALSE)</f>
        <v>X</v>
      </c>
      <c r="C406" s="12" t="e">
        <f>VLOOKUP(A406,Belgium!F:J,5,FALSE)</f>
        <v>#N/A</v>
      </c>
      <c r="D406" s="12" t="e">
        <f>VLOOKUP(A406,Bulgaria!F:J,5,FALSE)</f>
        <v>#N/A</v>
      </c>
      <c r="E406" s="12" t="e">
        <f>VLOOKUP(A406,Croatia!E:I,5,FALSE)</f>
        <v>#N/A</v>
      </c>
      <c r="F406" s="12" t="e">
        <f>VLOOKUP(A406,Cyprus!F:J,5,FALSE)</f>
        <v>#N/A</v>
      </c>
      <c r="G406" s="12" t="e">
        <v>#N/A</v>
      </c>
      <c r="H406" s="12" t="e">
        <f>VLOOKUP(A406,Denmark!E:I,5,FALSE)</f>
        <v>#N/A</v>
      </c>
      <c r="I406" s="12" t="e">
        <f>VLOOKUP(A406,Estonia!F:J,5,FALSE)</f>
        <v>#N/A</v>
      </c>
      <c r="J406" s="12" t="e">
        <f>VLOOKUP(A406,Finland!C:G,5,FALSE)</f>
        <v>#N/A</v>
      </c>
      <c r="K406" s="12" t="e">
        <f>VLOOKUP(A406,France!F:J,5,FALSE)</f>
        <v>#N/A</v>
      </c>
      <c r="L406" s="12" t="e">
        <f>VLOOKUP(A406,Germany!F:J,5,FALSE)</f>
        <v>#N/A</v>
      </c>
      <c r="M406" s="12" t="e">
        <f>VLOOKUP(A406,Greece!F:J,5,FALSE)</f>
        <v>#N/A</v>
      </c>
      <c r="N406" s="12" t="e">
        <f>VLOOKUP(A406,#REF!,5,FALSE)</f>
        <v>#REF!</v>
      </c>
      <c r="O406" s="12" t="e">
        <v>#N/A</v>
      </c>
      <c r="P406" s="12" t="e">
        <v>#N/A</v>
      </c>
      <c r="Q406" s="12" t="e">
        <f>VLOOKUP(A406,Ireland!F:J,5,FALSE)</f>
        <v>#N/A</v>
      </c>
      <c r="R406" s="12" t="e">
        <v>#N/A</v>
      </c>
      <c r="S406" s="12" t="e">
        <v>#N/A</v>
      </c>
      <c r="T406" s="12" t="e">
        <v>#N/A</v>
      </c>
      <c r="U406" s="12" t="e">
        <f>VLOOKUP(A406,Malta!E:I,5,FALSE)</f>
        <v>#N/A</v>
      </c>
      <c r="V406" s="12" t="e">
        <f>VLOOKUP(A406,Netherlands!F:J,5,FALSE)</f>
        <v>#N/A</v>
      </c>
      <c r="W406" s="12" t="e">
        <f>VLOOKUP(A406,Norway!F:J,5,FALSE)</f>
        <v>#N/A</v>
      </c>
      <c r="X406" s="12" t="e">
        <v>#N/A</v>
      </c>
      <c r="Y406" s="12" t="e">
        <f>VLOOKUP(A406,Poland!F:J,5,FALSE)</f>
        <v>#N/A</v>
      </c>
      <c r="Z406" s="12" t="e">
        <f>VLOOKUP(A406,Portugal!E:I,5,FALSE)</f>
        <v>#N/A</v>
      </c>
      <c r="AA406" s="12" t="e">
        <f>VLOOKUP(A406,Slovakia!F:J,5,FALSE)</f>
        <v>#N/A</v>
      </c>
      <c r="AB406" s="12" t="e">
        <f>VLOOKUP(A406,Slovenia!E:I,5,FALSE)</f>
        <v>#N/A</v>
      </c>
      <c r="AC406" s="12" t="e">
        <f>VLOOKUP(A406,Spain!F:J,5,FALSE)</f>
        <v>#N/A</v>
      </c>
      <c r="AD406" s="12" t="e">
        <f>VLOOKUP(A406,Sweden!F:J,5,FALSE)</f>
        <v>#N/A</v>
      </c>
      <c r="AE406" s="12" t="e">
        <f>VLOOKUP(A406,Switzerland!F:J,5,FALSE)</f>
        <v>#N/A</v>
      </c>
      <c r="AF406" s="12" t="e">
        <f>VLOOKUP(A406,MSP!D:H,5,FALSE)</f>
        <v>#N/A</v>
      </c>
      <c r="AG406" s="12">
        <f t="shared" si="6"/>
        <v>1</v>
      </c>
    </row>
    <row r="407" spans="1:33" x14ac:dyDescent="0.25">
      <c r="A407" s="14" t="s">
        <v>619</v>
      </c>
      <c r="B407" s="12" t="str">
        <f>VLOOKUP(A407,Austria!F:J,5,FALSE)</f>
        <v>X</v>
      </c>
      <c r="C407" s="12" t="e">
        <f>VLOOKUP(A407,Belgium!F:J,5,FALSE)</f>
        <v>#N/A</v>
      </c>
      <c r="D407" s="12" t="e">
        <f>VLOOKUP(A407,Bulgaria!F:J,5,FALSE)</f>
        <v>#N/A</v>
      </c>
      <c r="E407" s="12" t="e">
        <f>VLOOKUP(A407,Croatia!E:I,5,FALSE)</f>
        <v>#N/A</v>
      </c>
      <c r="F407" s="12" t="e">
        <f>VLOOKUP(A407,Cyprus!F:J,5,FALSE)</f>
        <v>#N/A</v>
      </c>
      <c r="G407" s="12" t="e">
        <v>#N/A</v>
      </c>
      <c r="H407" s="12" t="e">
        <f>VLOOKUP(A407,Denmark!E:I,5,FALSE)</f>
        <v>#N/A</v>
      </c>
      <c r="I407" s="12" t="e">
        <f>VLOOKUP(A407,Estonia!F:J,5,FALSE)</f>
        <v>#N/A</v>
      </c>
      <c r="J407" s="12" t="e">
        <f>VLOOKUP(A407,Finland!C:G,5,FALSE)</f>
        <v>#N/A</v>
      </c>
      <c r="K407" s="12" t="e">
        <f>VLOOKUP(A407,France!F:J,5,FALSE)</f>
        <v>#N/A</v>
      </c>
      <c r="L407" s="12" t="e">
        <f>VLOOKUP(A407,Germany!F:J,5,FALSE)</f>
        <v>#N/A</v>
      </c>
      <c r="M407" s="12" t="e">
        <f>VLOOKUP(A407,Greece!F:J,5,FALSE)</f>
        <v>#N/A</v>
      </c>
      <c r="N407" s="12" t="e">
        <f>VLOOKUP(A407,#REF!,5,FALSE)</f>
        <v>#REF!</v>
      </c>
      <c r="O407" s="12" t="e">
        <v>#N/A</v>
      </c>
      <c r="P407" s="12" t="e">
        <v>#N/A</v>
      </c>
      <c r="Q407" s="12" t="e">
        <f>VLOOKUP(A407,Ireland!F:J,5,FALSE)</f>
        <v>#N/A</v>
      </c>
      <c r="R407" s="12" t="e">
        <v>#N/A</v>
      </c>
      <c r="S407" s="12" t="e">
        <v>#N/A</v>
      </c>
      <c r="T407" s="12" t="e">
        <v>#N/A</v>
      </c>
      <c r="U407" s="12" t="e">
        <f>VLOOKUP(A407,Malta!E:I,5,FALSE)</f>
        <v>#N/A</v>
      </c>
      <c r="V407" s="12" t="e">
        <f>VLOOKUP(A407,Netherlands!F:J,5,FALSE)</f>
        <v>#N/A</v>
      </c>
      <c r="W407" s="12" t="e">
        <f>VLOOKUP(A407,Norway!F:J,5,FALSE)</f>
        <v>#N/A</v>
      </c>
      <c r="X407" s="12" t="e">
        <v>#N/A</v>
      </c>
      <c r="Y407" s="12" t="e">
        <f>VLOOKUP(A407,Poland!F:J,5,FALSE)</f>
        <v>#N/A</v>
      </c>
      <c r="Z407" s="12" t="e">
        <f>VLOOKUP(A407,Portugal!E:I,5,FALSE)</f>
        <v>#N/A</v>
      </c>
      <c r="AA407" s="12" t="e">
        <f>VLOOKUP(A407,Slovakia!F:J,5,FALSE)</f>
        <v>#N/A</v>
      </c>
      <c r="AB407" s="12" t="e">
        <f>VLOOKUP(A407,Slovenia!E:I,5,FALSE)</f>
        <v>#N/A</v>
      </c>
      <c r="AC407" s="12" t="e">
        <f>VLOOKUP(A407,Spain!F:J,5,FALSE)</f>
        <v>#N/A</v>
      </c>
      <c r="AD407" s="12" t="e">
        <f>VLOOKUP(A407,Sweden!F:J,5,FALSE)</f>
        <v>#N/A</v>
      </c>
      <c r="AE407" s="12" t="e">
        <f>VLOOKUP(A407,Switzerland!F:J,5,FALSE)</f>
        <v>#N/A</v>
      </c>
      <c r="AF407" s="12" t="e">
        <f>VLOOKUP(A407,MSP!D:H,5,FALSE)</f>
        <v>#N/A</v>
      </c>
      <c r="AG407" s="12">
        <f t="shared" si="6"/>
        <v>1</v>
      </c>
    </row>
    <row r="408" spans="1:33" x14ac:dyDescent="0.25">
      <c r="A408" s="14" t="s">
        <v>620</v>
      </c>
      <c r="B408" s="12" t="e">
        <f>VLOOKUP(A408,Austria!F:J,5,FALSE)</f>
        <v>#N/A</v>
      </c>
      <c r="C408" s="12" t="e">
        <f>VLOOKUP(A408,Belgium!F:J,5,FALSE)</f>
        <v>#N/A</v>
      </c>
      <c r="D408" s="12" t="e">
        <f>VLOOKUP(A408,Bulgaria!F:J,5,FALSE)</f>
        <v>#N/A</v>
      </c>
      <c r="E408" s="12" t="e">
        <f>VLOOKUP(A408,Croatia!E:I,5,FALSE)</f>
        <v>#N/A</v>
      </c>
      <c r="F408" s="12" t="e">
        <f>VLOOKUP(A408,Cyprus!F:J,5,FALSE)</f>
        <v>#N/A</v>
      </c>
      <c r="G408" s="12" t="e">
        <v>#N/A</v>
      </c>
      <c r="H408" s="12" t="e">
        <f>VLOOKUP(A408,Denmark!E:I,5,FALSE)</f>
        <v>#N/A</v>
      </c>
      <c r="I408" s="12" t="e">
        <f>VLOOKUP(A408,Estonia!F:J,5,FALSE)</f>
        <v>#N/A</v>
      </c>
      <c r="J408" s="12" t="e">
        <f>VLOOKUP(A408,Finland!C:G,5,FALSE)</f>
        <v>#N/A</v>
      </c>
      <c r="K408" s="12" t="str">
        <f>VLOOKUP(A408,France!F:J,5,FALSE)</f>
        <v>X</v>
      </c>
      <c r="L408" s="12" t="e">
        <f>VLOOKUP(A408,Germany!F:J,5,FALSE)</f>
        <v>#N/A</v>
      </c>
      <c r="M408" s="12" t="e">
        <f>VLOOKUP(A408,Greece!F:J,5,FALSE)</f>
        <v>#N/A</v>
      </c>
      <c r="N408" s="12" t="e">
        <f>VLOOKUP(A408,#REF!,5,FALSE)</f>
        <v>#REF!</v>
      </c>
      <c r="O408" s="12" t="e">
        <v>#N/A</v>
      </c>
      <c r="P408" s="12" t="e">
        <v>#N/A</v>
      </c>
      <c r="Q408" s="12" t="e">
        <f>VLOOKUP(A408,Ireland!F:J,5,FALSE)</f>
        <v>#N/A</v>
      </c>
      <c r="R408" s="12" t="e">
        <v>#N/A</v>
      </c>
      <c r="S408" s="12" t="e">
        <v>#N/A</v>
      </c>
      <c r="T408" s="12" t="e">
        <v>#N/A</v>
      </c>
      <c r="U408" s="12" t="e">
        <f>VLOOKUP(A408,Malta!E:I,5,FALSE)</f>
        <v>#N/A</v>
      </c>
      <c r="V408" s="12" t="e">
        <f>VLOOKUP(A408,Netherlands!F:J,5,FALSE)</f>
        <v>#N/A</v>
      </c>
      <c r="W408" s="12" t="e">
        <f>VLOOKUP(A408,Norway!F:J,5,FALSE)</f>
        <v>#N/A</v>
      </c>
      <c r="X408" s="12" t="e">
        <v>#N/A</v>
      </c>
      <c r="Y408" s="12" t="e">
        <f>VLOOKUP(A408,Poland!F:J,5,FALSE)</f>
        <v>#N/A</v>
      </c>
      <c r="Z408" s="12" t="e">
        <f>VLOOKUP(A408,Portugal!E:I,5,FALSE)</f>
        <v>#N/A</v>
      </c>
      <c r="AA408" s="12" t="e">
        <f>VLOOKUP(A408,Slovakia!F:J,5,FALSE)</f>
        <v>#N/A</v>
      </c>
      <c r="AB408" s="12" t="e">
        <f>VLOOKUP(A408,Slovenia!E:I,5,FALSE)</f>
        <v>#N/A</v>
      </c>
      <c r="AC408" s="12" t="e">
        <f>VLOOKUP(A408,Spain!F:J,5,FALSE)</f>
        <v>#N/A</v>
      </c>
      <c r="AD408" s="12" t="e">
        <f>VLOOKUP(A408,Sweden!F:J,5,FALSE)</f>
        <v>#N/A</v>
      </c>
      <c r="AE408" s="12" t="e">
        <f>VLOOKUP(A408,Switzerland!F:J,5,FALSE)</f>
        <v>#N/A</v>
      </c>
      <c r="AF408" s="12" t="e">
        <f>VLOOKUP(A408,MSP!D:H,5,FALSE)</f>
        <v>#N/A</v>
      </c>
      <c r="AG408" s="12">
        <f t="shared" si="6"/>
        <v>1</v>
      </c>
    </row>
    <row r="409" spans="1:33" x14ac:dyDescent="0.25">
      <c r="A409" s="14" t="s">
        <v>621</v>
      </c>
      <c r="B409" s="12" t="e">
        <f>VLOOKUP(A409,Austria!F:J,5,FALSE)</f>
        <v>#N/A</v>
      </c>
      <c r="C409" s="12" t="e">
        <f>VLOOKUP(A409,Belgium!F:J,5,FALSE)</f>
        <v>#N/A</v>
      </c>
      <c r="D409" s="12" t="e">
        <f>VLOOKUP(A409,Bulgaria!F:J,5,FALSE)</f>
        <v>#N/A</v>
      </c>
      <c r="E409" s="12" t="e">
        <f>VLOOKUP(A409,Croatia!E:I,5,FALSE)</f>
        <v>#N/A</v>
      </c>
      <c r="F409" s="12" t="e">
        <f>VLOOKUP(A409,Cyprus!F:J,5,FALSE)</f>
        <v>#N/A</v>
      </c>
      <c r="G409" s="12" t="e">
        <v>#N/A</v>
      </c>
      <c r="H409" s="12" t="e">
        <f>VLOOKUP(A409,Denmark!E:I,5,FALSE)</f>
        <v>#N/A</v>
      </c>
      <c r="I409" s="12" t="e">
        <f>VLOOKUP(A409,Estonia!F:J,5,FALSE)</f>
        <v>#N/A</v>
      </c>
      <c r="J409" s="12" t="e">
        <f>VLOOKUP(A409,Finland!C:G,5,FALSE)</f>
        <v>#N/A</v>
      </c>
      <c r="K409" s="12" t="str">
        <f>VLOOKUP(A409,France!F:J,5,FALSE)</f>
        <v>X</v>
      </c>
      <c r="L409" s="12" t="e">
        <f>VLOOKUP(A409,Germany!F:J,5,FALSE)</f>
        <v>#N/A</v>
      </c>
      <c r="M409" s="12" t="e">
        <f>VLOOKUP(A409,Greece!F:J,5,FALSE)</f>
        <v>#N/A</v>
      </c>
      <c r="N409" s="12" t="e">
        <f>VLOOKUP(A409,#REF!,5,FALSE)</f>
        <v>#REF!</v>
      </c>
      <c r="O409" s="12" t="e">
        <v>#N/A</v>
      </c>
      <c r="P409" s="12" t="e">
        <v>#N/A</v>
      </c>
      <c r="Q409" s="12" t="e">
        <f>VLOOKUP(A409,Ireland!F:J,5,FALSE)</f>
        <v>#N/A</v>
      </c>
      <c r="R409" s="12" t="e">
        <v>#N/A</v>
      </c>
      <c r="S409" s="12" t="e">
        <v>#N/A</v>
      </c>
      <c r="T409" s="12" t="e">
        <v>#N/A</v>
      </c>
      <c r="U409" s="12" t="e">
        <f>VLOOKUP(A409,Malta!E:I,5,FALSE)</f>
        <v>#N/A</v>
      </c>
      <c r="V409" s="12" t="e">
        <f>VLOOKUP(A409,Netherlands!F:J,5,FALSE)</f>
        <v>#N/A</v>
      </c>
      <c r="W409" s="12" t="e">
        <f>VLOOKUP(A409,Norway!F:J,5,FALSE)</f>
        <v>#N/A</v>
      </c>
      <c r="X409" s="12" t="e">
        <v>#N/A</v>
      </c>
      <c r="Y409" s="12" t="e">
        <f>VLOOKUP(A409,Poland!F:J,5,FALSE)</f>
        <v>#N/A</v>
      </c>
      <c r="Z409" s="12" t="e">
        <f>VLOOKUP(A409,Portugal!E:I,5,FALSE)</f>
        <v>#N/A</v>
      </c>
      <c r="AA409" s="12" t="e">
        <f>VLOOKUP(A409,Slovakia!F:J,5,FALSE)</f>
        <v>#N/A</v>
      </c>
      <c r="AB409" s="12" t="e">
        <f>VLOOKUP(A409,Slovenia!E:I,5,FALSE)</f>
        <v>#N/A</v>
      </c>
      <c r="AC409" s="12" t="e">
        <f>VLOOKUP(A409,Spain!F:J,5,FALSE)</f>
        <v>#N/A</v>
      </c>
      <c r="AD409" s="12" t="e">
        <f>VLOOKUP(A409,Sweden!F:J,5,FALSE)</f>
        <v>#N/A</v>
      </c>
      <c r="AE409" s="12" t="e">
        <f>VLOOKUP(A409,Switzerland!F:J,5,FALSE)</f>
        <v>#N/A</v>
      </c>
      <c r="AF409" s="12" t="e">
        <f>VLOOKUP(A409,MSP!D:H,5,FALSE)</f>
        <v>#N/A</v>
      </c>
      <c r="AG409" s="12">
        <f t="shared" si="6"/>
        <v>1</v>
      </c>
    </row>
    <row r="410" spans="1:33" x14ac:dyDescent="0.25">
      <c r="A410" s="22" t="s">
        <v>622</v>
      </c>
      <c r="B410" s="12" t="str">
        <f>VLOOKUP(A410,Austria!F:J,5,FALSE)</f>
        <v>X</v>
      </c>
      <c r="C410" s="12" t="e">
        <f>VLOOKUP(A410,Belgium!F:J,5,FALSE)</f>
        <v>#N/A</v>
      </c>
      <c r="D410" s="12" t="e">
        <f>VLOOKUP(A410,Bulgaria!F:J,5,FALSE)</f>
        <v>#N/A</v>
      </c>
      <c r="E410" s="12" t="e">
        <f>VLOOKUP(A410,Croatia!E:I,5,FALSE)</f>
        <v>#N/A</v>
      </c>
      <c r="F410" s="12" t="e">
        <f>VLOOKUP(A410,Cyprus!F:J,5,FALSE)</f>
        <v>#N/A</v>
      </c>
      <c r="G410" s="12" t="e">
        <v>#N/A</v>
      </c>
      <c r="H410" s="12" t="e">
        <f>VLOOKUP(A410,Denmark!E:I,5,FALSE)</f>
        <v>#N/A</v>
      </c>
      <c r="I410" s="12" t="e">
        <f>VLOOKUP(A410,Estonia!F:J,5,FALSE)</f>
        <v>#N/A</v>
      </c>
      <c r="J410" s="12" t="e">
        <f>VLOOKUP(A410,Finland!C:G,5,FALSE)</f>
        <v>#N/A</v>
      </c>
      <c r="K410" s="12" t="e">
        <f>VLOOKUP(A410,France!F:J,5,FALSE)</f>
        <v>#N/A</v>
      </c>
      <c r="L410" s="12" t="e">
        <f>VLOOKUP(A410,Germany!F:J,5,FALSE)</f>
        <v>#N/A</v>
      </c>
      <c r="M410" s="12" t="e">
        <f>VLOOKUP(A410,Greece!F:J,5,FALSE)</f>
        <v>#N/A</v>
      </c>
      <c r="N410" s="12" t="e">
        <f>VLOOKUP(A410,#REF!,5,FALSE)</f>
        <v>#REF!</v>
      </c>
      <c r="O410" s="12" t="e">
        <v>#N/A</v>
      </c>
      <c r="P410" s="12" t="e">
        <v>#N/A</v>
      </c>
      <c r="Q410" s="12" t="e">
        <f>VLOOKUP(A410,Ireland!F:J,5,FALSE)</f>
        <v>#N/A</v>
      </c>
      <c r="R410" s="12" t="e">
        <v>#N/A</v>
      </c>
      <c r="S410" s="12" t="e">
        <v>#N/A</v>
      </c>
      <c r="T410" s="12" t="e">
        <v>#N/A</v>
      </c>
      <c r="U410" s="12" t="e">
        <f>VLOOKUP(A410,Malta!E:I,5,FALSE)</f>
        <v>#N/A</v>
      </c>
      <c r="V410" s="12" t="e">
        <f>VLOOKUP(A410,Netherlands!F:J,5,FALSE)</f>
        <v>#N/A</v>
      </c>
      <c r="W410" s="12" t="e">
        <f>VLOOKUP(A410,Norway!F:J,5,FALSE)</f>
        <v>#N/A</v>
      </c>
      <c r="X410" s="12" t="e">
        <v>#N/A</v>
      </c>
      <c r="Y410" s="12" t="e">
        <f>VLOOKUP(A410,Poland!F:J,5,FALSE)</f>
        <v>#N/A</v>
      </c>
      <c r="Z410" s="12" t="e">
        <f>VLOOKUP(A410,Portugal!E:I,5,FALSE)</f>
        <v>#N/A</v>
      </c>
      <c r="AA410" s="12" t="e">
        <f>VLOOKUP(A410,Slovakia!F:J,5,FALSE)</f>
        <v>#N/A</v>
      </c>
      <c r="AB410" s="12" t="e">
        <f>VLOOKUP(A410,Slovenia!E:I,5,FALSE)</f>
        <v>#N/A</v>
      </c>
      <c r="AC410" s="12" t="e">
        <f>VLOOKUP(A410,Spain!F:J,5,FALSE)</f>
        <v>#N/A</v>
      </c>
      <c r="AD410" s="12" t="e">
        <f>VLOOKUP(A410,Sweden!F:J,5,FALSE)</f>
        <v>#N/A</v>
      </c>
      <c r="AE410" s="12" t="e">
        <f>VLOOKUP(A410,Switzerland!F:J,5,FALSE)</f>
        <v>#N/A</v>
      </c>
      <c r="AF410" s="12" t="e">
        <f>VLOOKUP(A410,MSP!D:H,5,FALSE)</f>
        <v>#N/A</v>
      </c>
      <c r="AG410" s="12">
        <f t="shared" si="6"/>
        <v>1</v>
      </c>
    </row>
    <row r="411" spans="1:33" x14ac:dyDescent="0.25">
      <c r="A411" s="22" t="s">
        <v>623</v>
      </c>
      <c r="B411" s="12" t="str">
        <f>VLOOKUP(A411,Austria!F:J,5,FALSE)</f>
        <v>X</v>
      </c>
      <c r="C411" s="12" t="e">
        <f>VLOOKUP(A411,Belgium!F:J,5,FALSE)</f>
        <v>#N/A</v>
      </c>
      <c r="D411" s="12" t="e">
        <f>VLOOKUP(A411,Bulgaria!F:J,5,FALSE)</f>
        <v>#N/A</v>
      </c>
      <c r="E411" s="12" t="e">
        <f>VLOOKUP(A411,Croatia!E:I,5,FALSE)</f>
        <v>#N/A</v>
      </c>
      <c r="F411" s="12" t="e">
        <f>VLOOKUP(A411,Cyprus!F:J,5,FALSE)</f>
        <v>#N/A</v>
      </c>
      <c r="G411" s="12" t="e">
        <v>#N/A</v>
      </c>
      <c r="H411" s="12" t="e">
        <f>VLOOKUP(A411,Denmark!E:I,5,FALSE)</f>
        <v>#N/A</v>
      </c>
      <c r="I411" s="12" t="e">
        <f>VLOOKUP(A411,Estonia!F:J,5,FALSE)</f>
        <v>#N/A</v>
      </c>
      <c r="J411" s="12" t="e">
        <f>VLOOKUP(A411,Finland!C:G,5,FALSE)</f>
        <v>#N/A</v>
      </c>
      <c r="K411" s="12" t="e">
        <f>VLOOKUP(A411,France!F:J,5,FALSE)</f>
        <v>#N/A</v>
      </c>
      <c r="L411" s="12" t="e">
        <f>VLOOKUP(A411,Germany!F:J,5,FALSE)</f>
        <v>#N/A</v>
      </c>
      <c r="M411" s="12" t="e">
        <f>VLOOKUP(A411,Greece!F:J,5,FALSE)</f>
        <v>#N/A</v>
      </c>
      <c r="N411" s="12" t="e">
        <f>VLOOKUP(A411,#REF!,5,FALSE)</f>
        <v>#REF!</v>
      </c>
      <c r="O411" s="12" t="e">
        <v>#N/A</v>
      </c>
      <c r="P411" s="12" t="e">
        <v>#N/A</v>
      </c>
      <c r="Q411" s="12" t="e">
        <f>VLOOKUP(A411,Ireland!F:J,5,FALSE)</f>
        <v>#N/A</v>
      </c>
      <c r="R411" s="12" t="e">
        <v>#N/A</v>
      </c>
      <c r="S411" s="12" t="e">
        <v>#N/A</v>
      </c>
      <c r="T411" s="12" t="e">
        <v>#N/A</v>
      </c>
      <c r="U411" s="12" t="e">
        <f>VLOOKUP(A411,Malta!E:I,5,FALSE)</f>
        <v>#N/A</v>
      </c>
      <c r="V411" s="12" t="e">
        <f>VLOOKUP(A411,Netherlands!F:J,5,FALSE)</f>
        <v>#N/A</v>
      </c>
      <c r="W411" s="12" t="e">
        <f>VLOOKUP(A411,Norway!F:J,5,FALSE)</f>
        <v>#N/A</v>
      </c>
      <c r="X411" s="12" t="e">
        <v>#N/A</v>
      </c>
      <c r="Y411" s="12" t="e">
        <f>VLOOKUP(A411,Poland!F:J,5,FALSE)</f>
        <v>#N/A</v>
      </c>
      <c r="Z411" s="12" t="e">
        <f>VLOOKUP(A411,Portugal!E:I,5,FALSE)</f>
        <v>#N/A</v>
      </c>
      <c r="AA411" s="12" t="e">
        <f>VLOOKUP(A411,Slovakia!F:J,5,FALSE)</f>
        <v>#N/A</v>
      </c>
      <c r="AB411" s="12" t="e">
        <f>VLOOKUP(A411,Slovenia!E:I,5,FALSE)</f>
        <v>#N/A</v>
      </c>
      <c r="AC411" s="12" t="e">
        <f>VLOOKUP(A411,Spain!F:J,5,FALSE)</f>
        <v>#N/A</v>
      </c>
      <c r="AD411" s="12" t="e">
        <f>VLOOKUP(A411,Sweden!F:J,5,FALSE)</f>
        <v>#N/A</v>
      </c>
      <c r="AE411" s="12" t="e">
        <f>VLOOKUP(A411,Switzerland!F:J,5,FALSE)</f>
        <v>#N/A</v>
      </c>
      <c r="AF411" s="12" t="e">
        <f>VLOOKUP(A411,MSP!D:H,5,FALSE)</f>
        <v>#N/A</v>
      </c>
      <c r="AG411" s="12">
        <f t="shared" si="6"/>
        <v>1</v>
      </c>
    </row>
    <row r="412" spans="1:33" x14ac:dyDescent="0.25">
      <c r="A412" s="14" t="s">
        <v>624</v>
      </c>
      <c r="B412" s="12" t="e">
        <f>VLOOKUP(A412,Austria!F:J,5,FALSE)</f>
        <v>#N/A</v>
      </c>
      <c r="C412" s="12" t="e">
        <f>VLOOKUP(A412,Belgium!F:J,5,FALSE)</f>
        <v>#N/A</v>
      </c>
      <c r="D412" s="12" t="e">
        <f>VLOOKUP(A412,Bulgaria!F:J,5,FALSE)</f>
        <v>#N/A</v>
      </c>
      <c r="E412" s="12" t="e">
        <f>VLOOKUP(A412,Croatia!E:I,5,FALSE)</f>
        <v>#N/A</v>
      </c>
      <c r="F412" s="12" t="e">
        <f>VLOOKUP(A412,Cyprus!F:J,5,FALSE)</f>
        <v>#N/A</v>
      </c>
      <c r="G412" s="12" t="e">
        <v>#N/A</v>
      </c>
      <c r="H412" s="12" t="e">
        <f>VLOOKUP(A412,Denmark!E:I,5,FALSE)</f>
        <v>#N/A</v>
      </c>
      <c r="I412" s="12" t="e">
        <f>VLOOKUP(A412,Estonia!F:J,5,FALSE)</f>
        <v>#N/A</v>
      </c>
      <c r="J412" s="12" t="e">
        <f>VLOOKUP(A412,Finland!C:G,5,FALSE)</f>
        <v>#N/A</v>
      </c>
      <c r="K412" s="12" t="e">
        <f>VLOOKUP(A412,France!F:J,5,FALSE)</f>
        <v>#N/A</v>
      </c>
      <c r="L412" s="12" t="e">
        <f>VLOOKUP(A412,Germany!F:J,5,FALSE)</f>
        <v>#N/A</v>
      </c>
      <c r="M412" s="12" t="e">
        <f>VLOOKUP(A412,Greece!F:J,5,FALSE)</f>
        <v>#N/A</v>
      </c>
      <c r="N412" s="12" t="e">
        <f>VLOOKUP(A412,#REF!,5,FALSE)</f>
        <v>#REF!</v>
      </c>
      <c r="O412" s="12" t="e">
        <v>#N/A</v>
      </c>
      <c r="P412" s="12" t="e">
        <v>#N/A</v>
      </c>
      <c r="Q412" s="12" t="e">
        <f>VLOOKUP(A412,Ireland!F:J,5,FALSE)</f>
        <v>#N/A</v>
      </c>
      <c r="R412" s="12" t="e">
        <v>#N/A</v>
      </c>
      <c r="S412" s="12" t="e">
        <v>#N/A</v>
      </c>
      <c r="T412" s="12" t="e">
        <v>#N/A</v>
      </c>
      <c r="U412" s="12" t="e">
        <f>VLOOKUP(A412,Malta!E:I,5,FALSE)</f>
        <v>#N/A</v>
      </c>
      <c r="V412" s="12" t="e">
        <f>VLOOKUP(A412,Netherlands!F:J,5,FALSE)</f>
        <v>#N/A</v>
      </c>
      <c r="W412" s="12" t="e">
        <f>VLOOKUP(A412,Norway!F:J,5,FALSE)</f>
        <v>#N/A</v>
      </c>
      <c r="X412" s="12" t="e">
        <v>#N/A</v>
      </c>
      <c r="Y412" s="12" t="str">
        <f>VLOOKUP(A412,Poland!F:J,5,FALSE)</f>
        <v>X</v>
      </c>
      <c r="Z412" s="12" t="e">
        <f>VLOOKUP(A412,Portugal!E:I,5,FALSE)</f>
        <v>#N/A</v>
      </c>
      <c r="AA412" s="12" t="e">
        <f>VLOOKUP(A412,Slovakia!F:J,5,FALSE)</f>
        <v>#N/A</v>
      </c>
      <c r="AB412" s="12" t="e">
        <f>VLOOKUP(A412,Slovenia!E:I,5,FALSE)</f>
        <v>#N/A</v>
      </c>
      <c r="AC412" s="12" t="e">
        <f>VLOOKUP(A412,Spain!F:J,5,FALSE)</f>
        <v>#N/A</v>
      </c>
      <c r="AD412" s="12" t="e">
        <f>VLOOKUP(A412,Sweden!F:J,5,FALSE)</f>
        <v>#N/A</v>
      </c>
      <c r="AE412" s="12" t="e">
        <f>VLOOKUP(A412,Switzerland!F:J,5,FALSE)</f>
        <v>#N/A</v>
      </c>
      <c r="AF412" s="12" t="e">
        <f>VLOOKUP(A412,MSP!D:H,5,FALSE)</f>
        <v>#N/A</v>
      </c>
      <c r="AG412" s="12">
        <f t="shared" si="6"/>
        <v>1</v>
      </c>
    </row>
    <row r="413" spans="1:33" x14ac:dyDescent="0.25">
      <c r="A413" s="14" t="s">
        <v>626</v>
      </c>
      <c r="B413" s="12" t="str">
        <f>VLOOKUP(A413,Austria!F:J,5,FALSE)</f>
        <v>X</v>
      </c>
      <c r="C413" s="12" t="e">
        <f>VLOOKUP(A413,Belgium!F:J,5,FALSE)</f>
        <v>#N/A</v>
      </c>
      <c r="D413" s="12" t="e">
        <f>VLOOKUP(A413,Bulgaria!F:J,5,FALSE)</f>
        <v>#N/A</v>
      </c>
      <c r="E413" s="12" t="e">
        <f>VLOOKUP(A413,Croatia!E:I,5,FALSE)</f>
        <v>#N/A</v>
      </c>
      <c r="F413" s="12" t="e">
        <f>VLOOKUP(A413,Cyprus!F:J,5,FALSE)</f>
        <v>#N/A</v>
      </c>
      <c r="G413" s="12" t="e">
        <v>#N/A</v>
      </c>
      <c r="H413" s="12" t="e">
        <f>VLOOKUP(A413,Denmark!E:I,5,FALSE)</f>
        <v>#N/A</v>
      </c>
      <c r="I413" s="12" t="e">
        <f>VLOOKUP(A413,Estonia!F:J,5,FALSE)</f>
        <v>#N/A</v>
      </c>
      <c r="J413" s="12" t="e">
        <f>VLOOKUP(A413,Finland!C:G,5,FALSE)</f>
        <v>#N/A</v>
      </c>
      <c r="K413" s="12" t="e">
        <f>VLOOKUP(A413,France!F:J,5,FALSE)</f>
        <v>#N/A</v>
      </c>
      <c r="L413" s="12" t="e">
        <f>VLOOKUP(A413,Germany!F:J,5,FALSE)</f>
        <v>#N/A</v>
      </c>
      <c r="M413" s="12" t="e">
        <f>VLOOKUP(A413,Greece!F:J,5,FALSE)</f>
        <v>#N/A</v>
      </c>
      <c r="N413" s="12" t="e">
        <f>VLOOKUP(A413,#REF!,5,FALSE)</f>
        <v>#REF!</v>
      </c>
      <c r="O413" s="12" t="e">
        <v>#N/A</v>
      </c>
      <c r="P413" s="12" t="e">
        <v>#N/A</v>
      </c>
      <c r="Q413" s="12" t="e">
        <f>VLOOKUP(A413,Ireland!F:J,5,FALSE)</f>
        <v>#N/A</v>
      </c>
      <c r="R413" s="12" t="e">
        <v>#N/A</v>
      </c>
      <c r="S413" s="12" t="e">
        <v>#N/A</v>
      </c>
      <c r="T413" s="12" t="e">
        <v>#N/A</v>
      </c>
      <c r="U413" s="12" t="e">
        <f>VLOOKUP(A413,Malta!E:I,5,FALSE)</f>
        <v>#N/A</v>
      </c>
      <c r="V413" s="12" t="e">
        <f>VLOOKUP(A413,Netherlands!F:J,5,FALSE)</f>
        <v>#N/A</v>
      </c>
      <c r="W413" s="12" t="e">
        <f>VLOOKUP(A413,Norway!F:J,5,FALSE)</f>
        <v>#N/A</v>
      </c>
      <c r="X413" s="12" t="e">
        <v>#N/A</v>
      </c>
      <c r="Y413" s="12" t="e">
        <f>VLOOKUP(A413,Poland!F:J,5,FALSE)</f>
        <v>#N/A</v>
      </c>
      <c r="Z413" s="12" t="e">
        <f>VLOOKUP(A413,Portugal!E:I,5,FALSE)</f>
        <v>#N/A</v>
      </c>
      <c r="AA413" s="12" t="e">
        <f>VLOOKUP(A413,Slovakia!F:J,5,FALSE)</f>
        <v>#N/A</v>
      </c>
      <c r="AB413" s="12" t="e">
        <f>VLOOKUP(A413,Slovenia!E:I,5,FALSE)</f>
        <v>#N/A</v>
      </c>
      <c r="AC413" s="12" t="e">
        <f>VLOOKUP(A413,Spain!F:J,5,FALSE)</f>
        <v>#N/A</v>
      </c>
      <c r="AD413" s="12" t="e">
        <f>VLOOKUP(A413,Sweden!F:J,5,FALSE)</f>
        <v>#N/A</v>
      </c>
      <c r="AE413" s="12" t="e">
        <f>VLOOKUP(A413,Switzerland!F:J,5,FALSE)</f>
        <v>#N/A</v>
      </c>
      <c r="AF413" s="12" t="e">
        <f>VLOOKUP(A413,MSP!D:H,5,FALSE)</f>
        <v>#N/A</v>
      </c>
      <c r="AG413" s="12">
        <f t="shared" si="6"/>
        <v>1</v>
      </c>
    </row>
    <row r="414" spans="1:33" x14ac:dyDescent="0.25">
      <c r="A414" s="22" t="s">
        <v>627</v>
      </c>
      <c r="B414" s="12" t="e">
        <f>VLOOKUP(A414,Austria!F:J,5,FALSE)</f>
        <v>#N/A</v>
      </c>
      <c r="C414" s="12" t="e">
        <f>VLOOKUP(A414,Belgium!F:J,5,FALSE)</f>
        <v>#N/A</v>
      </c>
      <c r="D414" s="12" t="e">
        <f>VLOOKUP(A414,Bulgaria!F:J,5,FALSE)</f>
        <v>#N/A</v>
      </c>
      <c r="E414" s="12" t="e">
        <f>VLOOKUP(A414,Croatia!E:I,5,FALSE)</f>
        <v>#N/A</v>
      </c>
      <c r="F414" s="12" t="e">
        <f>VLOOKUP(A414,Cyprus!F:J,5,FALSE)</f>
        <v>#N/A</v>
      </c>
      <c r="G414" s="12" t="e">
        <v>#N/A</v>
      </c>
      <c r="H414" s="12" t="e">
        <f>VLOOKUP(A414,Denmark!E:I,5,FALSE)</f>
        <v>#N/A</v>
      </c>
      <c r="I414" s="12" t="e">
        <f>VLOOKUP(A414,Estonia!F:J,5,FALSE)</f>
        <v>#N/A</v>
      </c>
      <c r="J414" s="12" t="e">
        <f>VLOOKUP(A414,Finland!C:G,5,FALSE)</f>
        <v>#N/A</v>
      </c>
      <c r="K414" s="12" t="e">
        <f>VLOOKUP(A414,France!F:J,5,FALSE)</f>
        <v>#N/A</v>
      </c>
      <c r="L414" s="12" t="e">
        <f>VLOOKUP(A414,Germany!F:J,5,FALSE)</f>
        <v>#N/A</v>
      </c>
      <c r="M414" s="12" t="e">
        <f>VLOOKUP(A414,Greece!F:J,5,FALSE)</f>
        <v>#N/A</v>
      </c>
      <c r="N414" s="12" t="e">
        <f>VLOOKUP(A414,#REF!,5,FALSE)</f>
        <v>#REF!</v>
      </c>
      <c r="O414" s="12" t="e">
        <v>#N/A</v>
      </c>
      <c r="P414" s="12" t="e">
        <v>#N/A</v>
      </c>
      <c r="Q414" s="12" t="str">
        <f>VLOOKUP(A414,Ireland!F:J,5,FALSE)</f>
        <v>X</v>
      </c>
      <c r="R414" s="12" t="e">
        <v>#N/A</v>
      </c>
      <c r="S414" s="12" t="e">
        <v>#N/A</v>
      </c>
      <c r="T414" s="12" t="e">
        <v>#N/A</v>
      </c>
      <c r="U414" s="12" t="e">
        <f>VLOOKUP(A414,Malta!E:I,5,FALSE)</f>
        <v>#N/A</v>
      </c>
      <c r="V414" s="12" t="e">
        <f>VLOOKUP(A414,Netherlands!F:J,5,FALSE)</f>
        <v>#N/A</v>
      </c>
      <c r="W414" s="12" t="e">
        <f>VLOOKUP(A414,Norway!F:J,5,FALSE)</f>
        <v>#N/A</v>
      </c>
      <c r="X414" s="12" t="e">
        <v>#N/A</v>
      </c>
      <c r="Y414" s="12" t="e">
        <f>VLOOKUP(A414,Poland!F:J,5,FALSE)</f>
        <v>#N/A</v>
      </c>
      <c r="Z414" s="12" t="e">
        <f>VLOOKUP(A414,Portugal!E:I,5,FALSE)</f>
        <v>#N/A</v>
      </c>
      <c r="AA414" s="12" t="e">
        <f>VLOOKUP(A414,Slovakia!F:J,5,FALSE)</f>
        <v>#N/A</v>
      </c>
      <c r="AB414" s="12" t="e">
        <f>VLOOKUP(A414,Slovenia!E:I,5,FALSE)</f>
        <v>#N/A</v>
      </c>
      <c r="AC414" s="12" t="e">
        <f>VLOOKUP(A414,Spain!F:J,5,FALSE)</f>
        <v>#N/A</v>
      </c>
      <c r="AD414" s="12" t="e">
        <f>VLOOKUP(A414,Sweden!F:J,5,FALSE)</f>
        <v>#N/A</v>
      </c>
      <c r="AE414" s="12" t="e">
        <f>VLOOKUP(A414,Switzerland!F:J,5,FALSE)</f>
        <v>#N/A</v>
      </c>
      <c r="AF414" s="12" t="e">
        <f>VLOOKUP(A414,MSP!D:H,5,FALSE)</f>
        <v>#N/A</v>
      </c>
      <c r="AG414" s="12">
        <f t="shared" ref="AG414:AG476" si="7">COUNTIF(B414:AE414,"X")</f>
        <v>1</v>
      </c>
    </row>
    <row r="415" spans="1:33" x14ac:dyDescent="0.25">
      <c r="A415" s="22" t="s">
        <v>628</v>
      </c>
      <c r="B415" s="12" t="e">
        <f>VLOOKUP(A415,Austria!F:J,5,FALSE)</f>
        <v>#N/A</v>
      </c>
      <c r="C415" s="12" t="e">
        <f>VLOOKUP(A415,Belgium!F:J,5,FALSE)</f>
        <v>#N/A</v>
      </c>
      <c r="D415" s="12" t="e">
        <f>VLOOKUP(A415,Bulgaria!F:J,5,FALSE)</f>
        <v>#N/A</v>
      </c>
      <c r="E415" s="12" t="e">
        <f>VLOOKUP(A415,Croatia!E:I,5,FALSE)</f>
        <v>#N/A</v>
      </c>
      <c r="F415" s="12" t="e">
        <f>VLOOKUP(A415,Cyprus!F:J,5,FALSE)</f>
        <v>#N/A</v>
      </c>
      <c r="G415" s="12" t="e">
        <v>#N/A</v>
      </c>
      <c r="H415" s="12" t="e">
        <f>VLOOKUP(A415,Denmark!E:I,5,FALSE)</f>
        <v>#N/A</v>
      </c>
      <c r="I415" s="12" t="e">
        <f>VLOOKUP(A415,Estonia!F:J,5,FALSE)</f>
        <v>#N/A</v>
      </c>
      <c r="J415" s="12" t="e">
        <f>VLOOKUP(A415,Finland!C:G,5,FALSE)</f>
        <v>#N/A</v>
      </c>
      <c r="K415" s="12" t="e">
        <f>VLOOKUP(A415,France!F:J,5,FALSE)</f>
        <v>#N/A</v>
      </c>
      <c r="L415" s="12" t="e">
        <f>VLOOKUP(A415,Germany!F:J,5,FALSE)</f>
        <v>#N/A</v>
      </c>
      <c r="M415" s="12" t="e">
        <f>VLOOKUP(A415,Greece!F:J,5,FALSE)</f>
        <v>#N/A</v>
      </c>
      <c r="N415" s="12" t="e">
        <f>VLOOKUP(A415,#REF!,5,FALSE)</f>
        <v>#REF!</v>
      </c>
      <c r="O415" s="12" t="e">
        <v>#N/A</v>
      </c>
      <c r="P415" s="12" t="e">
        <v>#N/A</v>
      </c>
      <c r="Q415" s="12" t="e">
        <f>VLOOKUP(A415,Ireland!F:J,5,FALSE)</f>
        <v>#N/A</v>
      </c>
      <c r="R415" s="12" t="e">
        <v>#N/A</v>
      </c>
      <c r="S415" s="12" t="e">
        <v>#N/A</v>
      </c>
      <c r="T415" s="12" t="e">
        <v>#N/A</v>
      </c>
      <c r="U415" s="12" t="e">
        <f>VLOOKUP(A415,Malta!E:I,5,FALSE)</f>
        <v>#N/A</v>
      </c>
      <c r="V415" s="12" t="e">
        <f>VLOOKUP(A415,Netherlands!F:J,5,FALSE)</f>
        <v>#N/A</v>
      </c>
      <c r="W415" s="12" t="e">
        <f>VLOOKUP(A415,Norway!F:J,5,FALSE)</f>
        <v>#N/A</v>
      </c>
      <c r="X415" s="12" t="e">
        <v>#N/A</v>
      </c>
      <c r="Y415" s="12" t="e">
        <f>VLOOKUP(A415,Poland!F:J,5,FALSE)</f>
        <v>#N/A</v>
      </c>
      <c r="Z415" s="12" t="e">
        <f>VLOOKUP(A415,Portugal!E:I,5,FALSE)</f>
        <v>#N/A</v>
      </c>
      <c r="AA415" s="12" t="e">
        <f>VLOOKUP(A415,Slovakia!F:J,5,FALSE)</f>
        <v>#N/A</v>
      </c>
      <c r="AB415" s="12" t="e">
        <f>VLOOKUP(A415,Slovenia!E:I,5,FALSE)</f>
        <v>#N/A</v>
      </c>
      <c r="AC415" s="12" t="e">
        <f>VLOOKUP(A415,Spain!F:J,5,FALSE)</f>
        <v>#N/A</v>
      </c>
      <c r="AD415" s="12" t="e">
        <f>VLOOKUP(A415,Sweden!F:J,5,FALSE)</f>
        <v>#N/A</v>
      </c>
      <c r="AE415" s="12" t="str">
        <f>VLOOKUP(A415,Switzerland!F:J,5,FALSE)</f>
        <v>X</v>
      </c>
      <c r="AF415" s="12" t="e">
        <f>VLOOKUP(A415,MSP!D:H,5,FALSE)</f>
        <v>#N/A</v>
      </c>
      <c r="AG415" s="12">
        <f t="shared" si="7"/>
        <v>1</v>
      </c>
    </row>
    <row r="416" spans="1:33" x14ac:dyDescent="0.25">
      <c r="A416" s="14" t="s">
        <v>629</v>
      </c>
      <c r="B416" s="12" t="str">
        <f>VLOOKUP(A416,Austria!F:J,5,FALSE)</f>
        <v>X</v>
      </c>
      <c r="C416" s="12" t="e">
        <f>VLOOKUP(A416,Belgium!F:J,5,FALSE)</f>
        <v>#N/A</v>
      </c>
      <c r="D416" s="12" t="e">
        <f>VLOOKUP(A416,Bulgaria!F:J,5,FALSE)</f>
        <v>#N/A</v>
      </c>
      <c r="E416" s="12" t="e">
        <f>VLOOKUP(A416,Croatia!E:I,5,FALSE)</f>
        <v>#N/A</v>
      </c>
      <c r="F416" s="12" t="e">
        <f>VLOOKUP(A416,Cyprus!F:J,5,FALSE)</f>
        <v>#N/A</v>
      </c>
      <c r="G416" s="12" t="e">
        <v>#N/A</v>
      </c>
      <c r="H416" s="12" t="e">
        <f>VLOOKUP(A416,Denmark!E:I,5,FALSE)</f>
        <v>#N/A</v>
      </c>
      <c r="I416" s="12" t="e">
        <f>VLOOKUP(A416,Estonia!F:J,5,FALSE)</f>
        <v>#N/A</v>
      </c>
      <c r="J416" s="12" t="e">
        <f>VLOOKUP(A416,Finland!C:G,5,FALSE)</f>
        <v>#N/A</v>
      </c>
      <c r="K416" s="12" t="e">
        <f>VLOOKUP(A416,France!F:J,5,FALSE)</f>
        <v>#N/A</v>
      </c>
      <c r="L416" s="12" t="e">
        <f>VLOOKUP(A416,Germany!F:J,5,FALSE)</f>
        <v>#N/A</v>
      </c>
      <c r="M416" s="12" t="e">
        <f>VLOOKUP(A416,Greece!F:J,5,FALSE)</f>
        <v>#N/A</v>
      </c>
      <c r="N416" s="12" t="e">
        <f>VLOOKUP(A416,#REF!,5,FALSE)</f>
        <v>#REF!</v>
      </c>
      <c r="O416" s="12" t="e">
        <v>#N/A</v>
      </c>
      <c r="P416" s="12" t="e">
        <v>#N/A</v>
      </c>
      <c r="Q416" s="12" t="e">
        <f>VLOOKUP(A416,Ireland!F:J,5,FALSE)</f>
        <v>#N/A</v>
      </c>
      <c r="R416" s="12" t="e">
        <v>#N/A</v>
      </c>
      <c r="S416" s="12" t="e">
        <v>#N/A</v>
      </c>
      <c r="T416" s="12" t="e">
        <v>#N/A</v>
      </c>
      <c r="U416" s="12" t="e">
        <f>VLOOKUP(A416,Malta!E:I,5,FALSE)</f>
        <v>#N/A</v>
      </c>
      <c r="V416" s="12" t="e">
        <f>VLOOKUP(A416,Netherlands!F:J,5,FALSE)</f>
        <v>#N/A</v>
      </c>
      <c r="W416" s="12" t="e">
        <f>VLOOKUP(A416,Norway!F:J,5,FALSE)</f>
        <v>#N/A</v>
      </c>
      <c r="X416" s="12" t="e">
        <v>#N/A</v>
      </c>
      <c r="Y416" s="12" t="e">
        <f>VLOOKUP(A416,Poland!F:J,5,FALSE)</f>
        <v>#N/A</v>
      </c>
      <c r="Z416" s="12" t="e">
        <f>VLOOKUP(A416,Portugal!E:I,5,FALSE)</f>
        <v>#N/A</v>
      </c>
      <c r="AA416" s="12" t="e">
        <f>VLOOKUP(A416,Slovakia!F:J,5,FALSE)</f>
        <v>#N/A</v>
      </c>
      <c r="AB416" s="12" t="e">
        <f>VLOOKUP(A416,Slovenia!E:I,5,FALSE)</f>
        <v>#N/A</v>
      </c>
      <c r="AC416" s="12" t="e">
        <f>VLOOKUP(A416,Spain!F:J,5,FALSE)</f>
        <v>#N/A</v>
      </c>
      <c r="AD416" s="12" t="e">
        <f>VLOOKUP(A416,Sweden!F:J,5,FALSE)</f>
        <v>#N/A</v>
      </c>
      <c r="AE416" s="12" t="e">
        <f>VLOOKUP(A416,Switzerland!F:J,5,FALSE)</f>
        <v>#N/A</v>
      </c>
      <c r="AF416" s="12" t="e">
        <f>VLOOKUP(A416,MSP!D:H,5,FALSE)</f>
        <v>#N/A</v>
      </c>
      <c r="AG416" s="12">
        <f t="shared" si="7"/>
        <v>1</v>
      </c>
    </row>
    <row r="417" spans="1:33" x14ac:dyDescent="0.25">
      <c r="A417" s="14" t="s">
        <v>630</v>
      </c>
      <c r="B417" s="12" t="e">
        <f>VLOOKUP(A417,Austria!F:J,5,FALSE)</f>
        <v>#N/A</v>
      </c>
      <c r="C417" s="12" t="e">
        <f>VLOOKUP(A417,Belgium!F:J,5,FALSE)</f>
        <v>#N/A</v>
      </c>
      <c r="D417" s="12" t="e">
        <f>VLOOKUP(A417,Bulgaria!F:J,5,FALSE)</f>
        <v>#N/A</v>
      </c>
      <c r="E417" s="12" t="e">
        <f>VLOOKUP(A417,Croatia!E:I,5,FALSE)</f>
        <v>#N/A</v>
      </c>
      <c r="F417" s="12" t="e">
        <f>VLOOKUP(A417,Cyprus!F:J,5,FALSE)</f>
        <v>#N/A</v>
      </c>
      <c r="G417" s="12" t="e">
        <v>#N/A</v>
      </c>
      <c r="H417" s="12" t="e">
        <f>VLOOKUP(A417,Denmark!E:I,5,FALSE)</f>
        <v>#N/A</v>
      </c>
      <c r="I417" s="12" t="e">
        <f>VLOOKUP(A417,Estonia!F:J,5,FALSE)</f>
        <v>#N/A</v>
      </c>
      <c r="J417" s="12" t="e">
        <f>VLOOKUP(A417,Finland!C:G,5,FALSE)</f>
        <v>#N/A</v>
      </c>
      <c r="K417" s="12" t="str">
        <f>VLOOKUP(A417,France!F:J,5,FALSE)</f>
        <v>X</v>
      </c>
      <c r="L417" s="12" t="e">
        <f>VLOOKUP(A417,Germany!F:J,5,FALSE)</f>
        <v>#N/A</v>
      </c>
      <c r="M417" s="12" t="e">
        <f>VLOOKUP(A417,Greece!F:J,5,FALSE)</f>
        <v>#N/A</v>
      </c>
      <c r="N417" s="12" t="e">
        <f>VLOOKUP(A417,#REF!,5,FALSE)</f>
        <v>#REF!</v>
      </c>
      <c r="O417" s="12" t="e">
        <v>#N/A</v>
      </c>
      <c r="P417" s="12" t="e">
        <v>#N/A</v>
      </c>
      <c r="Q417" s="12" t="e">
        <f>VLOOKUP(A417,Ireland!F:J,5,FALSE)</f>
        <v>#N/A</v>
      </c>
      <c r="R417" s="12" t="e">
        <v>#N/A</v>
      </c>
      <c r="S417" s="12" t="e">
        <v>#N/A</v>
      </c>
      <c r="T417" s="12" t="e">
        <v>#N/A</v>
      </c>
      <c r="U417" s="12" t="e">
        <f>VLOOKUP(A417,Malta!E:I,5,FALSE)</f>
        <v>#N/A</v>
      </c>
      <c r="V417" s="12" t="e">
        <f>VLOOKUP(A417,Netherlands!F:J,5,FALSE)</f>
        <v>#N/A</v>
      </c>
      <c r="W417" s="12" t="e">
        <f>VLOOKUP(A417,Norway!F:J,5,FALSE)</f>
        <v>#N/A</v>
      </c>
      <c r="X417" s="12" t="e">
        <v>#N/A</v>
      </c>
      <c r="Y417" s="12" t="e">
        <f>VLOOKUP(A417,Poland!F:J,5,FALSE)</f>
        <v>#N/A</v>
      </c>
      <c r="Z417" s="12" t="e">
        <f>VLOOKUP(A417,Portugal!E:I,5,FALSE)</f>
        <v>#N/A</v>
      </c>
      <c r="AA417" s="12" t="e">
        <f>VLOOKUP(A417,Slovakia!F:J,5,FALSE)</f>
        <v>#N/A</v>
      </c>
      <c r="AB417" s="12" t="e">
        <f>VLOOKUP(A417,Slovenia!E:I,5,FALSE)</f>
        <v>#N/A</v>
      </c>
      <c r="AC417" s="12" t="e">
        <f>VLOOKUP(A417,Spain!F:J,5,FALSE)</f>
        <v>#N/A</v>
      </c>
      <c r="AD417" s="12" t="e">
        <f>VLOOKUP(A417,Sweden!F:J,5,FALSE)</f>
        <v>#N/A</v>
      </c>
      <c r="AE417" s="12" t="e">
        <f>VLOOKUP(A417,Switzerland!F:J,5,FALSE)</f>
        <v>#N/A</v>
      </c>
      <c r="AF417" s="12" t="e">
        <f>VLOOKUP(A417,MSP!D:H,5,FALSE)</f>
        <v>#N/A</v>
      </c>
      <c r="AG417" s="12">
        <f t="shared" si="7"/>
        <v>1</v>
      </c>
    </row>
    <row r="418" spans="1:33" x14ac:dyDescent="0.25">
      <c r="A418" s="14" t="s">
        <v>631</v>
      </c>
      <c r="B418" s="12" t="e">
        <f>VLOOKUP(A418,Austria!F:J,5,FALSE)</f>
        <v>#N/A</v>
      </c>
      <c r="C418" s="12" t="e">
        <f>VLOOKUP(A418,Belgium!F:J,5,FALSE)</f>
        <v>#N/A</v>
      </c>
      <c r="D418" s="12" t="e">
        <f>VLOOKUP(A418,Bulgaria!F:J,5,FALSE)</f>
        <v>#N/A</v>
      </c>
      <c r="E418" s="12" t="e">
        <f>VLOOKUP(A418,Croatia!E:I,5,FALSE)</f>
        <v>#N/A</v>
      </c>
      <c r="F418" s="12" t="e">
        <f>VLOOKUP(A418,Cyprus!F:J,5,FALSE)</f>
        <v>#N/A</v>
      </c>
      <c r="G418" s="12" t="e">
        <v>#N/A</v>
      </c>
      <c r="H418" s="12" t="e">
        <f>VLOOKUP(A418,Denmark!E:I,5,FALSE)</f>
        <v>#N/A</v>
      </c>
      <c r="I418" s="12" t="e">
        <f>VLOOKUP(A418,Estonia!F:J,5,FALSE)</f>
        <v>#N/A</v>
      </c>
      <c r="J418" s="12" t="e">
        <f>VLOOKUP(A418,Finland!C:G,5,FALSE)</f>
        <v>#N/A</v>
      </c>
      <c r="K418" s="12" t="e">
        <f>VLOOKUP(A418,France!F:J,5,FALSE)</f>
        <v>#N/A</v>
      </c>
      <c r="L418" s="12" t="e">
        <f>VLOOKUP(A418,Germany!F:J,5,FALSE)</f>
        <v>#N/A</v>
      </c>
      <c r="M418" s="12" t="e">
        <f>VLOOKUP(A418,Greece!F:J,5,FALSE)</f>
        <v>#N/A</v>
      </c>
      <c r="N418" s="12" t="e">
        <f>VLOOKUP(A418,#REF!,5,FALSE)</f>
        <v>#REF!</v>
      </c>
      <c r="O418" s="12" t="e">
        <v>#N/A</v>
      </c>
      <c r="P418" s="12" t="e">
        <v>#N/A</v>
      </c>
      <c r="Q418" s="12" t="e">
        <f>VLOOKUP(A418,Ireland!F:J,5,FALSE)</f>
        <v>#N/A</v>
      </c>
      <c r="R418" s="12" t="e">
        <v>#N/A</v>
      </c>
      <c r="S418" s="12" t="e">
        <v>#N/A</v>
      </c>
      <c r="T418" s="12" t="e">
        <v>#N/A</v>
      </c>
      <c r="U418" s="12" t="e">
        <f>VLOOKUP(A418,Malta!E:I,5,FALSE)</f>
        <v>#N/A</v>
      </c>
      <c r="V418" s="12" t="e">
        <f>VLOOKUP(A418,Netherlands!F:J,5,FALSE)</f>
        <v>#N/A</v>
      </c>
      <c r="W418" s="12" t="e">
        <f>VLOOKUP(A418,Norway!F:J,5,FALSE)</f>
        <v>#N/A</v>
      </c>
      <c r="X418" s="12" t="e">
        <v>#N/A</v>
      </c>
      <c r="Y418" s="12" t="e">
        <f>VLOOKUP(A418,Poland!F:J,5,FALSE)</f>
        <v>#N/A</v>
      </c>
      <c r="Z418" s="12" t="e">
        <f>VLOOKUP(A418,Portugal!E:I,5,FALSE)</f>
        <v>#N/A</v>
      </c>
      <c r="AA418" s="12" t="e">
        <f>VLOOKUP(A418,Slovakia!F:J,5,FALSE)</f>
        <v>#N/A</v>
      </c>
      <c r="AB418" s="12" t="e">
        <f>VLOOKUP(A418,Slovenia!E:I,5,FALSE)</f>
        <v>#N/A</v>
      </c>
      <c r="AC418" s="12" t="str">
        <f>VLOOKUP(A418,Spain!F:J,5,FALSE)</f>
        <v>X</v>
      </c>
      <c r="AD418" s="12" t="e">
        <f>VLOOKUP(A418,Sweden!F:J,5,FALSE)</f>
        <v>#N/A</v>
      </c>
      <c r="AE418" s="12" t="e">
        <f>VLOOKUP(A418,Switzerland!F:J,5,FALSE)</f>
        <v>#N/A</v>
      </c>
      <c r="AF418" s="12" t="e">
        <f>VLOOKUP(A418,MSP!D:H,5,FALSE)</f>
        <v>#N/A</v>
      </c>
      <c r="AG418" s="12">
        <f t="shared" si="7"/>
        <v>1</v>
      </c>
    </row>
    <row r="419" spans="1:33" x14ac:dyDescent="0.25">
      <c r="A419" s="14" t="s">
        <v>634</v>
      </c>
      <c r="B419" s="12" t="e">
        <f>VLOOKUP(A419,Austria!F:J,5,FALSE)</f>
        <v>#N/A</v>
      </c>
      <c r="C419" s="12" t="e">
        <f>VLOOKUP(A419,Belgium!F:J,5,FALSE)</f>
        <v>#N/A</v>
      </c>
      <c r="D419" s="12" t="e">
        <f>VLOOKUP(A419,Bulgaria!F:J,5,FALSE)</f>
        <v>#N/A</v>
      </c>
      <c r="E419" s="12" t="e">
        <f>VLOOKUP(A419,Croatia!E:I,5,FALSE)</f>
        <v>#N/A</v>
      </c>
      <c r="F419" s="12" t="e">
        <f>VLOOKUP(A419,Cyprus!F:J,5,FALSE)</f>
        <v>#N/A</v>
      </c>
      <c r="G419" s="12" t="e">
        <v>#N/A</v>
      </c>
      <c r="H419" s="12" t="e">
        <f>VLOOKUP(A419,Denmark!E:I,5,FALSE)</f>
        <v>#N/A</v>
      </c>
      <c r="I419" s="12" t="e">
        <f>VLOOKUP(A419,Estonia!F:J,5,FALSE)</f>
        <v>#N/A</v>
      </c>
      <c r="J419" s="12" t="e">
        <f>VLOOKUP(A419,Finland!C:G,5,FALSE)</f>
        <v>#N/A</v>
      </c>
      <c r="K419" s="12" t="str">
        <f>VLOOKUP(A419,France!F:J,5,FALSE)</f>
        <v>X</v>
      </c>
      <c r="L419" s="12" t="e">
        <f>VLOOKUP(A419,Germany!F:J,5,FALSE)</f>
        <v>#N/A</v>
      </c>
      <c r="M419" s="12" t="e">
        <f>VLOOKUP(A419,Greece!F:J,5,FALSE)</f>
        <v>#N/A</v>
      </c>
      <c r="N419" s="12" t="e">
        <f>VLOOKUP(A419,#REF!,5,FALSE)</f>
        <v>#REF!</v>
      </c>
      <c r="O419" s="12" t="e">
        <v>#N/A</v>
      </c>
      <c r="P419" s="12" t="e">
        <v>#N/A</v>
      </c>
      <c r="Q419" s="12" t="e">
        <f>VLOOKUP(A419,Ireland!F:J,5,FALSE)</f>
        <v>#N/A</v>
      </c>
      <c r="R419" s="12" t="e">
        <v>#N/A</v>
      </c>
      <c r="S419" s="12" t="e">
        <v>#N/A</v>
      </c>
      <c r="T419" s="12" t="e">
        <v>#N/A</v>
      </c>
      <c r="U419" s="12" t="e">
        <f>VLOOKUP(A419,Malta!E:I,5,FALSE)</f>
        <v>#N/A</v>
      </c>
      <c r="V419" s="12" t="e">
        <f>VLOOKUP(A419,Netherlands!F:J,5,FALSE)</f>
        <v>#N/A</v>
      </c>
      <c r="W419" s="12" t="e">
        <f>VLOOKUP(A419,Norway!F:J,5,FALSE)</f>
        <v>#N/A</v>
      </c>
      <c r="X419" s="12" t="e">
        <v>#N/A</v>
      </c>
      <c r="Y419" s="12" t="e">
        <f>VLOOKUP(A419,Poland!F:J,5,FALSE)</f>
        <v>#N/A</v>
      </c>
      <c r="Z419" s="12" t="e">
        <f>VLOOKUP(A419,Portugal!E:I,5,FALSE)</f>
        <v>#N/A</v>
      </c>
      <c r="AA419" s="12" t="e">
        <f>VLOOKUP(A419,Slovakia!F:J,5,FALSE)</f>
        <v>#N/A</v>
      </c>
      <c r="AB419" s="12" t="e">
        <f>VLOOKUP(A419,Slovenia!E:I,5,FALSE)</f>
        <v>#N/A</v>
      </c>
      <c r="AC419" s="12" t="e">
        <f>VLOOKUP(A419,Spain!F:J,5,FALSE)</f>
        <v>#N/A</v>
      </c>
      <c r="AD419" s="12" t="e">
        <f>VLOOKUP(A419,Sweden!F:J,5,FALSE)</f>
        <v>#N/A</v>
      </c>
      <c r="AE419" s="12" t="e">
        <f>VLOOKUP(A419,Switzerland!F:J,5,FALSE)</f>
        <v>#N/A</v>
      </c>
      <c r="AF419" s="12" t="e">
        <f>VLOOKUP(A419,MSP!D:H,5,FALSE)</f>
        <v>#N/A</v>
      </c>
      <c r="AG419" s="12">
        <f t="shared" si="7"/>
        <v>1</v>
      </c>
    </row>
    <row r="420" spans="1:33" x14ac:dyDescent="0.25">
      <c r="A420" s="14" t="s">
        <v>635</v>
      </c>
      <c r="B420" s="12" t="e">
        <f>VLOOKUP(A420,Austria!F:J,5,FALSE)</f>
        <v>#N/A</v>
      </c>
      <c r="C420" s="12" t="e">
        <f>VLOOKUP(A420,Belgium!F:J,5,FALSE)</f>
        <v>#N/A</v>
      </c>
      <c r="D420" s="12" t="e">
        <f>VLOOKUP(A420,Bulgaria!F:J,5,FALSE)</f>
        <v>#N/A</v>
      </c>
      <c r="E420" s="12" t="e">
        <f>VLOOKUP(A420,Croatia!E:I,5,FALSE)</f>
        <v>#N/A</v>
      </c>
      <c r="F420" s="12" t="e">
        <f>VLOOKUP(A420,Cyprus!F:J,5,FALSE)</f>
        <v>#N/A</v>
      </c>
      <c r="G420" s="12" t="e">
        <v>#N/A</v>
      </c>
      <c r="H420" s="12" t="e">
        <f>VLOOKUP(A420,Denmark!E:I,5,FALSE)</f>
        <v>#N/A</v>
      </c>
      <c r="I420" s="12" t="e">
        <f>VLOOKUP(A420,Estonia!F:J,5,FALSE)</f>
        <v>#N/A</v>
      </c>
      <c r="J420" s="12" t="e">
        <f>VLOOKUP(A420,Finland!C:G,5,FALSE)</f>
        <v>#N/A</v>
      </c>
      <c r="K420" s="12" t="e">
        <f>VLOOKUP(A420,France!F:J,5,FALSE)</f>
        <v>#N/A</v>
      </c>
      <c r="L420" s="12" t="e">
        <f>VLOOKUP(A420,Germany!F:J,5,FALSE)</f>
        <v>#N/A</v>
      </c>
      <c r="M420" s="12" t="str">
        <f>VLOOKUP(A420,Greece!F:J,5,FALSE)</f>
        <v>X</v>
      </c>
      <c r="N420" s="12" t="e">
        <f>VLOOKUP(A420,#REF!,5,FALSE)</f>
        <v>#REF!</v>
      </c>
      <c r="O420" s="12" t="e">
        <v>#N/A</v>
      </c>
      <c r="P420" s="12" t="e">
        <v>#N/A</v>
      </c>
      <c r="Q420" s="12" t="e">
        <f>VLOOKUP(A420,Ireland!F:J,5,FALSE)</f>
        <v>#N/A</v>
      </c>
      <c r="R420" s="12" t="e">
        <v>#N/A</v>
      </c>
      <c r="S420" s="12" t="e">
        <v>#N/A</v>
      </c>
      <c r="T420" s="12" t="e">
        <v>#N/A</v>
      </c>
      <c r="U420" s="12" t="e">
        <f>VLOOKUP(A420,Malta!E:I,5,FALSE)</f>
        <v>#N/A</v>
      </c>
      <c r="V420" s="12" t="e">
        <f>VLOOKUP(A420,Netherlands!F:J,5,FALSE)</f>
        <v>#N/A</v>
      </c>
      <c r="W420" s="12" t="e">
        <f>VLOOKUP(A420,Norway!F:J,5,FALSE)</f>
        <v>#N/A</v>
      </c>
      <c r="X420" s="12" t="e">
        <v>#N/A</v>
      </c>
      <c r="Y420" s="12" t="e">
        <f>VLOOKUP(A420,Poland!F:J,5,FALSE)</f>
        <v>#N/A</v>
      </c>
      <c r="Z420" s="12" t="e">
        <f>VLOOKUP(A420,Portugal!E:I,5,FALSE)</f>
        <v>#N/A</v>
      </c>
      <c r="AA420" s="12" t="e">
        <f>VLOOKUP(A420,Slovakia!F:J,5,FALSE)</f>
        <v>#N/A</v>
      </c>
      <c r="AB420" s="12" t="e">
        <f>VLOOKUP(A420,Slovenia!E:I,5,FALSE)</f>
        <v>#N/A</v>
      </c>
      <c r="AC420" s="12" t="e">
        <f>VLOOKUP(A420,Spain!F:J,5,FALSE)</f>
        <v>#N/A</v>
      </c>
      <c r="AD420" s="12" t="e">
        <f>VLOOKUP(A420,Sweden!F:J,5,FALSE)</f>
        <v>#N/A</v>
      </c>
      <c r="AE420" s="12" t="e">
        <f>VLOOKUP(A420,Switzerland!F:J,5,FALSE)</f>
        <v>#N/A</v>
      </c>
      <c r="AF420" s="12" t="e">
        <f>VLOOKUP(A420,MSP!D:H,5,FALSE)</f>
        <v>#N/A</v>
      </c>
      <c r="AG420" s="12">
        <f t="shared" si="7"/>
        <v>1</v>
      </c>
    </row>
    <row r="421" spans="1:33" x14ac:dyDescent="0.25">
      <c r="A421" s="22" t="s">
        <v>636</v>
      </c>
      <c r="B421" s="12" t="e">
        <f>VLOOKUP(A421,Austria!F:J,5,FALSE)</f>
        <v>#N/A</v>
      </c>
      <c r="C421" s="12" t="e">
        <f>VLOOKUP(A421,Belgium!F:J,5,FALSE)</f>
        <v>#N/A</v>
      </c>
      <c r="D421" s="12" t="e">
        <f>VLOOKUP(A421,Bulgaria!F:J,5,FALSE)</f>
        <v>#N/A</v>
      </c>
      <c r="E421" s="12" t="e">
        <f>VLOOKUP(A421,Croatia!E:I,5,FALSE)</f>
        <v>#N/A</v>
      </c>
      <c r="F421" s="12" t="str">
        <f>VLOOKUP(A421,Cyprus!F:J,5,FALSE)</f>
        <v>X</v>
      </c>
      <c r="G421" s="12" t="e">
        <v>#N/A</v>
      </c>
      <c r="H421" s="12" t="e">
        <f>VLOOKUP(A421,Denmark!E:I,5,FALSE)</f>
        <v>#N/A</v>
      </c>
      <c r="I421" s="12" t="e">
        <f>VLOOKUP(A421,Estonia!F:J,5,FALSE)</f>
        <v>#N/A</v>
      </c>
      <c r="J421" s="12" t="e">
        <f>VLOOKUP(A421,Finland!C:G,5,FALSE)</f>
        <v>#N/A</v>
      </c>
      <c r="K421" s="12" t="e">
        <f>VLOOKUP(A421,France!F:J,5,FALSE)</f>
        <v>#N/A</v>
      </c>
      <c r="L421" s="12" t="e">
        <f>VLOOKUP(A421,Germany!F:J,5,FALSE)</f>
        <v>#N/A</v>
      </c>
      <c r="M421" s="12" t="e">
        <f>VLOOKUP(A421,Greece!F:J,5,FALSE)</f>
        <v>#N/A</v>
      </c>
      <c r="N421" s="12" t="e">
        <f>VLOOKUP(A421,#REF!,5,FALSE)</f>
        <v>#REF!</v>
      </c>
      <c r="O421" s="12" t="e">
        <v>#N/A</v>
      </c>
      <c r="P421" s="12" t="e">
        <v>#N/A</v>
      </c>
      <c r="Q421" s="12" t="e">
        <f>VLOOKUP(A421,Ireland!F:J,5,FALSE)</f>
        <v>#N/A</v>
      </c>
      <c r="R421" s="12" t="e">
        <v>#N/A</v>
      </c>
      <c r="S421" s="12" t="e">
        <v>#N/A</v>
      </c>
      <c r="T421" s="12" t="e">
        <v>#N/A</v>
      </c>
      <c r="U421" s="12" t="e">
        <f>VLOOKUP(A421,Malta!E:I,5,FALSE)</f>
        <v>#N/A</v>
      </c>
      <c r="V421" s="12" t="e">
        <f>VLOOKUP(A421,Netherlands!F:J,5,FALSE)</f>
        <v>#N/A</v>
      </c>
      <c r="W421" s="12" t="e">
        <f>VLOOKUP(A421,Norway!F:J,5,FALSE)</f>
        <v>#N/A</v>
      </c>
      <c r="X421" s="12" t="e">
        <v>#N/A</v>
      </c>
      <c r="Y421" s="12" t="e">
        <f>VLOOKUP(A421,Poland!F:J,5,FALSE)</f>
        <v>#N/A</v>
      </c>
      <c r="Z421" s="12" t="e">
        <f>VLOOKUP(A421,Portugal!E:I,5,FALSE)</f>
        <v>#N/A</v>
      </c>
      <c r="AA421" s="12" t="e">
        <f>VLOOKUP(A421,Slovakia!F:J,5,FALSE)</f>
        <v>#N/A</v>
      </c>
      <c r="AB421" s="12" t="e">
        <f>VLOOKUP(A421,Slovenia!E:I,5,FALSE)</f>
        <v>#N/A</v>
      </c>
      <c r="AC421" s="12" t="e">
        <f>VLOOKUP(A421,Spain!F:J,5,FALSE)</f>
        <v>#N/A</v>
      </c>
      <c r="AD421" s="12" t="e">
        <f>VLOOKUP(A421,Sweden!F:J,5,FALSE)</f>
        <v>#N/A</v>
      </c>
      <c r="AE421" s="12" t="e">
        <f>VLOOKUP(A421,Switzerland!F:J,5,FALSE)</f>
        <v>#N/A</v>
      </c>
      <c r="AF421" s="12" t="e">
        <f>VLOOKUP(A421,MSP!D:H,5,FALSE)</f>
        <v>#N/A</v>
      </c>
      <c r="AG421" s="12">
        <f t="shared" si="7"/>
        <v>1</v>
      </c>
    </row>
    <row r="422" spans="1:33" x14ac:dyDescent="0.25">
      <c r="A422" s="14" t="s">
        <v>637</v>
      </c>
      <c r="B422" s="12" t="e">
        <f>VLOOKUP(A422,Austria!F:J,5,FALSE)</f>
        <v>#N/A</v>
      </c>
      <c r="C422" s="12" t="e">
        <f>VLOOKUP(A422,Belgium!F:J,5,FALSE)</f>
        <v>#N/A</v>
      </c>
      <c r="D422" s="12" t="e">
        <f>VLOOKUP(A422,Bulgaria!F:J,5,FALSE)</f>
        <v>#N/A</v>
      </c>
      <c r="E422" s="12" t="e">
        <f>VLOOKUP(A422,Croatia!E:I,5,FALSE)</f>
        <v>#N/A</v>
      </c>
      <c r="F422" s="12" t="e">
        <f>VLOOKUP(A422,Cyprus!F:J,5,FALSE)</f>
        <v>#N/A</v>
      </c>
      <c r="G422" s="12" t="e">
        <v>#N/A</v>
      </c>
      <c r="H422" s="12" t="e">
        <f>VLOOKUP(A422,Denmark!E:I,5,FALSE)</f>
        <v>#N/A</v>
      </c>
      <c r="I422" s="12" t="e">
        <f>VLOOKUP(A422,Estonia!F:J,5,FALSE)</f>
        <v>#N/A</v>
      </c>
      <c r="J422" s="12" t="e">
        <f>VLOOKUP(A422,Finland!C:G,5,FALSE)</f>
        <v>#N/A</v>
      </c>
      <c r="K422" s="12" t="e">
        <f>VLOOKUP(A422,France!F:J,5,FALSE)</f>
        <v>#N/A</v>
      </c>
      <c r="L422" s="12" t="e">
        <f>VLOOKUP(A422,Germany!F:J,5,FALSE)</f>
        <v>#N/A</v>
      </c>
      <c r="M422" s="12" t="e">
        <f>VLOOKUP(A422,Greece!F:J,5,FALSE)</f>
        <v>#N/A</v>
      </c>
      <c r="N422" s="12" t="e">
        <f>VLOOKUP(A422,#REF!,5,FALSE)</f>
        <v>#REF!</v>
      </c>
      <c r="O422" s="12" t="e">
        <v>#N/A</v>
      </c>
      <c r="P422" s="12" t="e">
        <v>#N/A</v>
      </c>
      <c r="Q422" s="12" t="e">
        <f>VLOOKUP(A422,Ireland!F:J,5,FALSE)</f>
        <v>#N/A</v>
      </c>
      <c r="R422" s="12" t="e">
        <v>#N/A</v>
      </c>
      <c r="S422" s="12" t="e">
        <v>#N/A</v>
      </c>
      <c r="T422" s="12" t="e">
        <v>#N/A</v>
      </c>
      <c r="U422" s="12" t="e">
        <f>VLOOKUP(A422,Malta!E:I,5,FALSE)</f>
        <v>#N/A</v>
      </c>
      <c r="V422" s="12" t="e">
        <f>VLOOKUP(A422,Netherlands!F:J,5,FALSE)</f>
        <v>#N/A</v>
      </c>
      <c r="W422" s="12" t="e">
        <f>VLOOKUP(A422,Norway!F:J,5,FALSE)</f>
        <v>#N/A</v>
      </c>
      <c r="X422" s="12" t="e">
        <v>#N/A</v>
      </c>
      <c r="Y422" s="12" t="e">
        <f>VLOOKUP(A422,Poland!F:J,5,FALSE)</f>
        <v>#N/A</v>
      </c>
      <c r="Z422" s="12" t="e">
        <f>VLOOKUP(A422,Portugal!E:I,5,FALSE)</f>
        <v>#N/A</v>
      </c>
      <c r="AA422" s="12" t="e">
        <f>VLOOKUP(A422,Slovakia!F:J,5,FALSE)</f>
        <v>#N/A</v>
      </c>
      <c r="AB422" s="12" t="e">
        <f>VLOOKUP(A422,Slovenia!E:I,5,FALSE)</f>
        <v>#N/A</v>
      </c>
      <c r="AC422" s="12" t="str">
        <f>VLOOKUP(A422,Spain!F:J,5,FALSE)</f>
        <v>X</v>
      </c>
      <c r="AD422" s="12" t="e">
        <f>VLOOKUP(A422,Sweden!F:J,5,FALSE)</f>
        <v>#N/A</v>
      </c>
      <c r="AE422" s="12" t="e">
        <f>VLOOKUP(A422,Switzerland!F:J,5,FALSE)</f>
        <v>#N/A</v>
      </c>
      <c r="AF422" s="12" t="e">
        <f>VLOOKUP(A422,MSP!D:H,5,FALSE)</f>
        <v>#N/A</v>
      </c>
      <c r="AG422" s="12">
        <f t="shared" si="7"/>
        <v>1</v>
      </c>
    </row>
    <row r="423" spans="1:33" x14ac:dyDescent="0.25">
      <c r="A423" s="22" t="s">
        <v>638</v>
      </c>
      <c r="B423" s="12" t="e">
        <f>VLOOKUP(A423,Austria!F:J,5,FALSE)</f>
        <v>#N/A</v>
      </c>
      <c r="C423" s="12" t="e">
        <f>VLOOKUP(A423,Belgium!F:J,5,FALSE)</f>
        <v>#N/A</v>
      </c>
      <c r="D423" s="12" t="e">
        <f>VLOOKUP(A423,Bulgaria!F:J,5,FALSE)</f>
        <v>#N/A</v>
      </c>
      <c r="E423" s="12" t="e">
        <f>VLOOKUP(A423,Croatia!E:I,5,FALSE)</f>
        <v>#N/A</v>
      </c>
      <c r="F423" s="12" t="e">
        <f>VLOOKUP(A423,Cyprus!F:J,5,FALSE)</f>
        <v>#N/A</v>
      </c>
      <c r="G423" s="12" t="e">
        <v>#N/A</v>
      </c>
      <c r="H423" s="12" t="e">
        <f>VLOOKUP(A423,Denmark!E:I,5,FALSE)</f>
        <v>#N/A</v>
      </c>
      <c r="I423" s="12" t="e">
        <f>VLOOKUP(A423,Estonia!F:J,5,FALSE)</f>
        <v>#N/A</v>
      </c>
      <c r="J423" s="12" t="e">
        <f>VLOOKUP(A423,Finland!C:G,5,FALSE)</f>
        <v>#N/A</v>
      </c>
      <c r="K423" s="12" t="e">
        <f>VLOOKUP(A423,France!F:J,5,FALSE)</f>
        <v>#N/A</v>
      </c>
      <c r="L423" s="12" t="e">
        <f>VLOOKUP(A423,Germany!F:J,5,FALSE)</f>
        <v>#N/A</v>
      </c>
      <c r="M423" s="12" t="e">
        <f>VLOOKUP(A423,Greece!F:J,5,FALSE)</f>
        <v>#N/A</v>
      </c>
      <c r="N423" s="12" t="e">
        <f>VLOOKUP(A423,#REF!,5,FALSE)</f>
        <v>#REF!</v>
      </c>
      <c r="O423" s="12" t="e">
        <v>#N/A</v>
      </c>
      <c r="P423" s="12" t="e">
        <v>#N/A</v>
      </c>
      <c r="Q423" s="12" t="e">
        <f>VLOOKUP(A423,Ireland!F:J,5,FALSE)</f>
        <v>#N/A</v>
      </c>
      <c r="R423" s="12" t="e">
        <v>#N/A</v>
      </c>
      <c r="S423" s="12" t="e">
        <v>#N/A</v>
      </c>
      <c r="T423" s="12" t="e">
        <v>#N/A</v>
      </c>
      <c r="U423" s="12" t="e">
        <f>VLOOKUP(A423,Malta!E:I,5,FALSE)</f>
        <v>#N/A</v>
      </c>
      <c r="V423" s="12" t="e">
        <f>VLOOKUP(A423,Netherlands!F:J,5,FALSE)</f>
        <v>#N/A</v>
      </c>
      <c r="W423" s="12" t="e">
        <f>VLOOKUP(A423,Norway!F:J,5,FALSE)</f>
        <v>#N/A</v>
      </c>
      <c r="X423" s="12" t="e">
        <v>#N/A</v>
      </c>
      <c r="Y423" s="12" t="e">
        <f>VLOOKUP(A423,Poland!F:J,5,FALSE)</f>
        <v>#N/A</v>
      </c>
      <c r="Z423" s="12" t="e">
        <f>VLOOKUP(A423,Portugal!E:I,5,FALSE)</f>
        <v>#N/A</v>
      </c>
      <c r="AA423" s="12" t="e">
        <f>VLOOKUP(A423,Slovakia!F:J,5,FALSE)</f>
        <v>#N/A</v>
      </c>
      <c r="AB423" s="12" t="e">
        <f>VLOOKUP(A423,Slovenia!E:I,5,FALSE)</f>
        <v>#N/A</v>
      </c>
      <c r="AC423" s="12" t="str">
        <f>VLOOKUP(A423,Spain!F:J,5,FALSE)</f>
        <v>X</v>
      </c>
      <c r="AD423" s="12" t="e">
        <f>VLOOKUP(A423,Sweden!F:J,5,FALSE)</f>
        <v>#N/A</v>
      </c>
      <c r="AE423" s="12" t="e">
        <f>VLOOKUP(A423,Switzerland!F:J,5,FALSE)</f>
        <v>#N/A</v>
      </c>
      <c r="AF423" s="12" t="e">
        <f>VLOOKUP(A423,MSP!D:H,5,FALSE)</f>
        <v>#N/A</v>
      </c>
      <c r="AG423" s="12">
        <f t="shared" si="7"/>
        <v>1</v>
      </c>
    </row>
    <row r="424" spans="1:33" x14ac:dyDescent="0.25">
      <c r="A424" s="14" t="s">
        <v>639</v>
      </c>
      <c r="B424" s="12" t="e">
        <f>VLOOKUP(A424,Austria!F:J,5,FALSE)</f>
        <v>#N/A</v>
      </c>
      <c r="C424" s="12" t="e">
        <f>VLOOKUP(A424,Belgium!F:J,5,FALSE)</f>
        <v>#N/A</v>
      </c>
      <c r="D424" s="12" t="e">
        <f>VLOOKUP(A424,Bulgaria!F:J,5,FALSE)</f>
        <v>#N/A</v>
      </c>
      <c r="E424" s="12" t="e">
        <f>VLOOKUP(A424,Croatia!E:I,5,FALSE)</f>
        <v>#N/A</v>
      </c>
      <c r="F424" s="12" t="e">
        <f>VLOOKUP(A424,Cyprus!F:J,5,FALSE)</f>
        <v>#N/A</v>
      </c>
      <c r="G424" s="12" t="e">
        <v>#N/A</v>
      </c>
      <c r="H424" s="12" t="e">
        <f>VLOOKUP(A424,Denmark!E:I,5,FALSE)</f>
        <v>#N/A</v>
      </c>
      <c r="I424" s="12" t="e">
        <f>VLOOKUP(A424,Estonia!F:J,5,FALSE)</f>
        <v>#N/A</v>
      </c>
      <c r="J424" s="12" t="e">
        <f>VLOOKUP(A424,Finland!C:G,5,FALSE)</f>
        <v>#N/A</v>
      </c>
      <c r="K424" s="12" t="e">
        <f>VLOOKUP(A424,France!F:J,5,FALSE)</f>
        <v>#N/A</v>
      </c>
      <c r="L424" s="12" t="e">
        <f>VLOOKUP(A424,Germany!F:J,5,FALSE)</f>
        <v>#N/A</v>
      </c>
      <c r="M424" s="12" t="str">
        <f>VLOOKUP(A424,Greece!F:J,5,FALSE)</f>
        <v>X</v>
      </c>
      <c r="N424" s="12" t="e">
        <f>VLOOKUP(A424,#REF!,5,FALSE)</f>
        <v>#REF!</v>
      </c>
      <c r="O424" s="12" t="e">
        <v>#N/A</v>
      </c>
      <c r="P424" s="12" t="e">
        <v>#N/A</v>
      </c>
      <c r="Q424" s="12" t="e">
        <f>VLOOKUP(A424,Ireland!F:J,5,FALSE)</f>
        <v>#N/A</v>
      </c>
      <c r="R424" s="12" t="e">
        <v>#N/A</v>
      </c>
      <c r="S424" s="12" t="e">
        <v>#N/A</v>
      </c>
      <c r="T424" s="12" t="e">
        <v>#N/A</v>
      </c>
      <c r="U424" s="12" t="e">
        <f>VLOOKUP(A424,Malta!E:I,5,FALSE)</f>
        <v>#N/A</v>
      </c>
      <c r="V424" s="12" t="e">
        <f>VLOOKUP(A424,Netherlands!F:J,5,FALSE)</f>
        <v>#N/A</v>
      </c>
      <c r="W424" s="12" t="e">
        <f>VLOOKUP(A424,Norway!F:J,5,FALSE)</f>
        <v>#N/A</v>
      </c>
      <c r="X424" s="12" t="e">
        <v>#N/A</v>
      </c>
      <c r="Y424" s="12" t="e">
        <f>VLOOKUP(A424,Poland!F:J,5,FALSE)</f>
        <v>#N/A</v>
      </c>
      <c r="Z424" s="12" t="e">
        <f>VLOOKUP(A424,Portugal!E:I,5,FALSE)</f>
        <v>#N/A</v>
      </c>
      <c r="AA424" s="12" t="e">
        <f>VLOOKUP(A424,Slovakia!F:J,5,FALSE)</f>
        <v>#N/A</v>
      </c>
      <c r="AB424" s="12" t="e">
        <f>VLOOKUP(A424,Slovenia!E:I,5,FALSE)</f>
        <v>#N/A</v>
      </c>
      <c r="AC424" s="12" t="e">
        <f>VLOOKUP(A424,Spain!F:J,5,FALSE)</f>
        <v>#N/A</v>
      </c>
      <c r="AD424" s="12" t="e">
        <f>VLOOKUP(A424,Sweden!F:J,5,FALSE)</f>
        <v>#N/A</v>
      </c>
      <c r="AE424" s="12" t="e">
        <f>VLOOKUP(A424,Switzerland!F:J,5,FALSE)</f>
        <v>#N/A</v>
      </c>
      <c r="AF424" s="12" t="e">
        <f>VLOOKUP(A424,MSP!D:H,5,FALSE)</f>
        <v>#N/A</v>
      </c>
      <c r="AG424" s="12">
        <f t="shared" si="7"/>
        <v>1</v>
      </c>
    </row>
    <row r="425" spans="1:33" x14ac:dyDescent="0.25">
      <c r="A425" s="14" t="s">
        <v>640</v>
      </c>
      <c r="B425" s="12" t="e">
        <f>VLOOKUP(A425,Austria!F:J,5,FALSE)</f>
        <v>#N/A</v>
      </c>
      <c r="C425" s="12" t="e">
        <f>VLOOKUP(A425,Belgium!F:J,5,FALSE)</f>
        <v>#N/A</v>
      </c>
      <c r="D425" s="12" t="e">
        <f>VLOOKUP(A425,Bulgaria!F:J,5,FALSE)</f>
        <v>#N/A</v>
      </c>
      <c r="E425" s="12" t="e">
        <f>VLOOKUP(A425,Croatia!E:I,5,FALSE)</f>
        <v>#N/A</v>
      </c>
      <c r="F425" s="12" t="e">
        <f>VLOOKUP(A425,Cyprus!F:J,5,FALSE)</f>
        <v>#N/A</v>
      </c>
      <c r="G425" s="12" t="e">
        <v>#N/A</v>
      </c>
      <c r="H425" s="12" t="e">
        <f>VLOOKUP(A425,Denmark!E:I,5,FALSE)</f>
        <v>#N/A</v>
      </c>
      <c r="I425" s="12" t="e">
        <f>VLOOKUP(A425,Estonia!F:J,5,FALSE)</f>
        <v>#N/A</v>
      </c>
      <c r="J425" s="12" t="e">
        <f>VLOOKUP(A425,Finland!C:G,5,FALSE)</f>
        <v>#N/A</v>
      </c>
      <c r="K425" s="12" t="e">
        <f>VLOOKUP(A425,France!F:J,5,FALSE)</f>
        <v>#N/A</v>
      </c>
      <c r="L425" s="12" t="e">
        <f>VLOOKUP(A425,Germany!F:J,5,FALSE)</f>
        <v>#N/A</v>
      </c>
      <c r="M425" s="12" t="e">
        <f>VLOOKUP(A425,Greece!F:J,5,FALSE)</f>
        <v>#N/A</v>
      </c>
      <c r="N425" s="12" t="e">
        <f>VLOOKUP(A425,#REF!,5,FALSE)</f>
        <v>#REF!</v>
      </c>
      <c r="O425" s="12" t="e">
        <v>#N/A</v>
      </c>
      <c r="P425" s="12" t="e">
        <v>#N/A</v>
      </c>
      <c r="Q425" s="12" t="e">
        <f>VLOOKUP(A425,Ireland!F:J,5,FALSE)</f>
        <v>#N/A</v>
      </c>
      <c r="R425" s="12" t="e">
        <v>#N/A</v>
      </c>
      <c r="S425" s="12" t="e">
        <v>#N/A</v>
      </c>
      <c r="T425" s="12" t="e">
        <v>#N/A</v>
      </c>
      <c r="U425" s="12" t="e">
        <f>VLOOKUP(A425,Malta!E:I,5,FALSE)</f>
        <v>#N/A</v>
      </c>
      <c r="V425" s="12" t="e">
        <f>VLOOKUP(A425,Netherlands!F:J,5,FALSE)</f>
        <v>#N/A</v>
      </c>
      <c r="W425" s="12" t="e">
        <f>VLOOKUP(A425,Norway!F:J,5,FALSE)</f>
        <v>#N/A</v>
      </c>
      <c r="X425" s="12" t="e">
        <v>#N/A</v>
      </c>
      <c r="Y425" s="12" t="str">
        <f>VLOOKUP(A425,Poland!F:J,5,FALSE)</f>
        <v>X</v>
      </c>
      <c r="Z425" s="12" t="e">
        <f>VLOOKUP(A425,Portugal!E:I,5,FALSE)</f>
        <v>#N/A</v>
      </c>
      <c r="AA425" s="12" t="e">
        <f>VLOOKUP(A425,Slovakia!F:J,5,FALSE)</f>
        <v>#N/A</v>
      </c>
      <c r="AB425" s="12" t="e">
        <f>VLOOKUP(A425,Slovenia!E:I,5,FALSE)</f>
        <v>#N/A</v>
      </c>
      <c r="AC425" s="12" t="e">
        <f>VLOOKUP(A425,Spain!F:J,5,FALSE)</f>
        <v>#N/A</v>
      </c>
      <c r="AD425" s="12" t="e">
        <f>VLOOKUP(A425,Sweden!F:J,5,FALSE)</f>
        <v>#N/A</v>
      </c>
      <c r="AE425" s="12" t="e">
        <f>VLOOKUP(A425,Switzerland!F:J,5,FALSE)</f>
        <v>#N/A</v>
      </c>
      <c r="AF425" s="12" t="e">
        <f>VLOOKUP(A425,MSP!D:H,5,FALSE)</f>
        <v>#N/A</v>
      </c>
      <c r="AG425" s="12">
        <f t="shared" si="7"/>
        <v>1</v>
      </c>
    </row>
    <row r="426" spans="1:33" x14ac:dyDescent="0.25">
      <c r="A426" s="14" t="s">
        <v>641</v>
      </c>
      <c r="B426" s="12" t="e">
        <f>VLOOKUP(A426,Austria!F:J,5,FALSE)</f>
        <v>#N/A</v>
      </c>
      <c r="C426" s="12" t="e">
        <f>VLOOKUP(A426,Belgium!F:J,5,FALSE)</f>
        <v>#N/A</v>
      </c>
      <c r="D426" s="12" t="e">
        <f>VLOOKUP(A426,Bulgaria!F:J,5,FALSE)</f>
        <v>#N/A</v>
      </c>
      <c r="E426" s="12" t="e">
        <f>VLOOKUP(A426,Croatia!E:I,5,FALSE)</f>
        <v>#N/A</v>
      </c>
      <c r="F426" s="12" t="e">
        <f>VLOOKUP(A426,Cyprus!F:J,5,FALSE)</f>
        <v>#N/A</v>
      </c>
      <c r="G426" s="12" t="e">
        <v>#N/A</v>
      </c>
      <c r="H426" s="12" t="e">
        <f>VLOOKUP(A426,Denmark!E:I,5,FALSE)</f>
        <v>#N/A</v>
      </c>
      <c r="I426" s="12" t="e">
        <f>VLOOKUP(A426,Estonia!F:J,5,FALSE)</f>
        <v>#N/A</v>
      </c>
      <c r="J426" s="12" t="e">
        <f>VLOOKUP(A426,Finland!C:G,5,FALSE)</f>
        <v>#N/A</v>
      </c>
      <c r="K426" s="12" t="str">
        <f>VLOOKUP(A426,France!F:J,5,FALSE)</f>
        <v>X</v>
      </c>
      <c r="L426" s="12" t="e">
        <f>VLOOKUP(A426,Germany!F:J,5,FALSE)</f>
        <v>#N/A</v>
      </c>
      <c r="M426" s="12" t="e">
        <f>VLOOKUP(A426,Greece!F:J,5,FALSE)</f>
        <v>#N/A</v>
      </c>
      <c r="N426" s="12" t="e">
        <f>VLOOKUP(A426,#REF!,5,FALSE)</f>
        <v>#REF!</v>
      </c>
      <c r="O426" s="12" t="e">
        <v>#N/A</v>
      </c>
      <c r="P426" s="12" t="e">
        <v>#N/A</v>
      </c>
      <c r="Q426" s="12" t="e">
        <f>VLOOKUP(A426,Ireland!F:J,5,FALSE)</f>
        <v>#N/A</v>
      </c>
      <c r="R426" s="12" t="e">
        <v>#N/A</v>
      </c>
      <c r="S426" s="12" t="e">
        <v>#N/A</v>
      </c>
      <c r="T426" s="12" t="e">
        <v>#N/A</v>
      </c>
      <c r="U426" s="12" t="e">
        <f>VLOOKUP(A426,Malta!E:I,5,FALSE)</f>
        <v>#N/A</v>
      </c>
      <c r="V426" s="12" t="e">
        <f>VLOOKUP(A426,Netherlands!F:J,5,FALSE)</f>
        <v>#N/A</v>
      </c>
      <c r="W426" s="12" t="e">
        <f>VLOOKUP(A426,Norway!F:J,5,FALSE)</f>
        <v>#N/A</v>
      </c>
      <c r="X426" s="12" t="e">
        <v>#N/A</v>
      </c>
      <c r="Y426" s="12" t="e">
        <f>VLOOKUP(A426,Poland!F:J,5,FALSE)</f>
        <v>#N/A</v>
      </c>
      <c r="Z426" s="12" t="e">
        <f>VLOOKUP(A426,Portugal!E:I,5,FALSE)</f>
        <v>#N/A</v>
      </c>
      <c r="AA426" s="12" t="e">
        <f>VLOOKUP(A426,Slovakia!F:J,5,FALSE)</f>
        <v>#N/A</v>
      </c>
      <c r="AB426" s="12" t="e">
        <f>VLOOKUP(A426,Slovenia!E:I,5,FALSE)</f>
        <v>#N/A</v>
      </c>
      <c r="AC426" s="12" t="e">
        <f>VLOOKUP(A426,Spain!F:J,5,FALSE)</f>
        <v>#N/A</v>
      </c>
      <c r="AD426" s="12" t="e">
        <f>VLOOKUP(A426,Sweden!F:J,5,FALSE)</f>
        <v>#N/A</v>
      </c>
      <c r="AE426" s="12" t="e">
        <f>VLOOKUP(A426,Switzerland!F:J,5,FALSE)</f>
        <v>#N/A</v>
      </c>
      <c r="AF426" s="12" t="e">
        <f>VLOOKUP(A426,MSP!D:H,5,FALSE)</f>
        <v>#N/A</v>
      </c>
      <c r="AG426" s="12">
        <f t="shared" si="7"/>
        <v>1</v>
      </c>
    </row>
    <row r="427" spans="1:33" x14ac:dyDescent="0.25">
      <c r="A427" s="22" t="s">
        <v>642</v>
      </c>
      <c r="B427" s="12" t="e">
        <f>VLOOKUP(A427,Austria!F:J,5,FALSE)</f>
        <v>#N/A</v>
      </c>
      <c r="C427" s="12" t="e">
        <f>VLOOKUP(A427,Belgium!F:J,5,FALSE)</f>
        <v>#N/A</v>
      </c>
      <c r="D427" s="12" t="e">
        <f>VLOOKUP(A427,Bulgaria!F:J,5,FALSE)</f>
        <v>#N/A</v>
      </c>
      <c r="E427" s="12" t="e">
        <f>VLOOKUP(A427,Croatia!E:I,5,FALSE)</f>
        <v>#N/A</v>
      </c>
      <c r="F427" s="12" t="e">
        <f>VLOOKUP(A427,Cyprus!F:J,5,FALSE)</f>
        <v>#N/A</v>
      </c>
      <c r="G427" s="12" t="e">
        <v>#N/A</v>
      </c>
      <c r="H427" s="12" t="e">
        <f>VLOOKUP(A427,Denmark!E:I,5,FALSE)</f>
        <v>#N/A</v>
      </c>
      <c r="I427" s="12" t="e">
        <f>VLOOKUP(A427,Estonia!F:J,5,FALSE)</f>
        <v>#N/A</v>
      </c>
      <c r="J427" s="12" t="e">
        <f>VLOOKUP(A427,Finland!C:G,5,FALSE)</f>
        <v>#N/A</v>
      </c>
      <c r="K427" s="12" t="e">
        <f>VLOOKUP(A427,France!F:J,5,FALSE)</f>
        <v>#N/A</v>
      </c>
      <c r="L427" s="12" t="e">
        <f>VLOOKUP(A427,Germany!F:J,5,FALSE)</f>
        <v>#N/A</v>
      </c>
      <c r="M427" s="12" t="e">
        <f>VLOOKUP(A427,Greece!F:J,5,FALSE)</f>
        <v>#N/A</v>
      </c>
      <c r="N427" s="12" t="e">
        <f>VLOOKUP(A427,#REF!,5,FALSE)</f>
        <v>#REF!</v>
      </c>
      <c r="O427" s="12" t="e">
        <v>#N/A</v>
      </c>
      <c r="P427" s="12" t="e">
        <v>#N/A</v>
      </c>
      <c r="Q427" s="12" t="e">
        <f>VLOOKUP(A427,Ireland!F:J,5,FALSE)</f>
        <v>#N/A</v>
      </c>
      <c r="R427" s="12" t="e">
        <v>#N/A</v>
      </c>
      <c r="S427" s="12" t="e">
        <v>#N/A</v>
      </c>
      <c r="T427" s="12" t="e">
        <v>#N/A</v>
      </c>
      <c r="U427" s="12" t="e">
        <f>VLOOKUP(A427,Malta!E:I,5,FALSE)</f>
        <v>#N/A</v>
      </c>
      <c r="V427" s="12" t="e">
        <f>VLOOKUP(A427,Netherlands!F:J,5,FALSE)</f>
        <v>#N/A</v>
      </c>
      <c r="W427" s="12" t="e">
        <f>VLOOKUP(A427,Norway!F:J,5,FALSE)</f>
        <v>#N/A</v>
      </c>
      <c r="X427" s="12" t="e">
        <v>#N/A</v>
      </c>
      <c r="Y427" s="12" t="e">
        <f>VLOOKUP(A427,Poland!F:J,5,FALSE)</f>
        <v>#N/A</v>
      </c>
      <c r="Z427" s="12" t="e">
        <f>VLOOKUP(A427,Portugal!E:I,5,FALSE)</f>
        <v>#N/A</v>
      </c>
      <c r="AA427" s="12" t="e">
        <f>VLOOKUP(A427,Slovakia!F:J,5,FALSE)</f>
        <v>#N/A</v>
      </c>
      <c r="AB427" s="12" t="e">
        <f>VLOOKUP(A427,Slovenia!E:I,5,FALSE)</f>
        <v>#N/A</v>
      </c>
      <c r="AC427" s="12" t="str">
        <f>VLOOKUP(A427,Spain!F:J,5,FALSE)</f>
        <v>X</v>
      </c>
      <c r="AD427" s="12" t="e">
        <f>VLOOKUP(A427,Sweden!F:J,5,FALSE)</f>
        <v>#N/A</v>
      </c>
      <c r="AE427" s="12" t="e">
        <f>VLOOKUP(A427,Switzerland!F:J,5,FALSE)</f>
        <v>#N/A</v>
      </c>
      <c r="AF427" s="12" t="e">
        <f>VLOOKUP(A427,MSP!D:H,5,FALSE)</f>
        <v>#N/A</v>
      </c>
      <c r="AG427" s="12">
        <f t="shared" si="7"/>
        <v>1</v>
      </c>
    </row>
    <row r="428" spans="1:33" x14ac:dyDescent="0.25">
      <c r="A428" s="22" t="s">
        <v>643</v>
      </c>
      <c r="B428" s="12" t="e">
        <f>VLOOKUP(A428,Austria!F:J,5,FALSE)</f>
        <v>#N/A</v>
      </c>
      <c r="C428" s="12" t="e">
        <f>VLOOKUP(A428,Belgium!F:J,5,FALSE)</f>
        <v>#N/A</v>
      </c>
      <c r="D428" s="12" t="e">
        <f>VLOOKUP(A428,Bulgaria!F:J,5,FALSE)</f>
        <v>#N/A</v>
      </c>
      <c r="E428" s="12" t="e">
        <f>VLOOKUP(A428,Croatia!E:I,5,FALSE)</f>
        <v>#N/A</v>
      </c>
      <c r="F428" s="12" t="e">
        <f>VLOOKUP(A428,Cyprus!F:J,5,FALSE)</f>
        <v>#N/A</v>
      </c>
      <c r="G428" s="12" t="e">
        <v>#N/A</v>
      </c>
      <c r="H428" s="12" t="e">
        <f>VLOOKUP(A428,Denmark!E:I,5,FALSE)</f>
        <v>#N/A</v>
      </c>
      <c r="I428" s="12" t="e">
        <f>VLOOKUP(A428,Estonia!F:J,5,FALSE)</f>
        <v>#N/A</v>
      </c>
      <c r="J428" s="12" t="e">
        <f>VLOOKUP(A428,Finland!C:G,5,FALSE)</f>
        <v>#N/A</v>
      </c>
      <c r="K428" s="12" t="e">
        <f>VLOOKUP(A428,France!F:J,5,FALSE)</f>
        <v>#N/A</v>
      </c>
      <c r="L428" s="12" t="e">
        <f>VLOOKUP(A428,Germany!F:J,5,FALSE)</f>
        <v>#N/A</v>
      </c>
      <c r="M428" s="12" t="e">
        <f>VLOOKUP(A428,Greece!F:J,5,FALSE)</f>
        <v>#N/A</v>
      </c>
      <c r="N428" s="12" t="e">
        <f>VLOOKUP(A428,#REF!,5,FALSE)</f>
        <v>#REF!</v>
      </c>
      <c r="O428" s="12" t="e">
        <v>#N/A</v>
      </c>
      <c r="P428" s="12" t="e">
        <v>#N/A</v>
      </c>
      <c r="Q428" s="12" t="e">
        <f>VLOOKUP(A428,Ireland!F:J,5,FALSE)</f>
        <v>#N/A</v>
      </c>
      <c r="R428" s="12" t="e">
        <v>#N/A</v>
      </c>
      <c r="S428" s="12" t="e">
        <v>#N/A</v>
      </c>
      <c r="T428" s="12" t="e">
        <v>#N/A</v>
      </c>
      <c r="U428" s="12" t="e">
        <f>VLOOKUP(A428,Malta!E:I,5,FALSE)</f>
        <v>#N/A</v>
      </c>
      <c r="V428" s="12" t="e">
        <f>VLOOKUP(A428,Netherlands!F:J,5,FALSE)</f>
        <v>#N/A</v>
      </c>
      <c r="W428" s="12" t="e">
        <f>VLOOKUP(A428,Norway!F:J,5,FALSE)</f>
        <v>#N/A</v>
      </c>
      <c r="X428" s="12" t="e">
        <v>#N/A</v>
      </c>
      <c r="Y428" s="12" t="e">
        <f>VLOOKUP(A428,Poland!F:J,5,FALSE)</f>
        <v>#N/A</v>
      </c>
      <c r="Z428" s="12" t="e">
        <f>VLOOKUP(A428,Portugal!E:I,5,FALSE)</f>
        <v>#N/A</v>
      </c>
      <c r="AA428" s="12" t="e">
        <f>VLOOKUP(A428,Slovakia!F:J,5,FALSE)</f>
        <v>#N/A</v>
      </c>
      <c r="AB428" s="12" t="e">
        <f>VLOOKUP(A428,Slovenia!E:I,5,FALSE)</f>
        <v>#N/A</v>
      </c>
      <c r="AC428" s="12" t="str">
        <f>VLOOKUP(A428,Spain!F:J,5,FALSE)</f>
        <v>X</v>
      </c>
      <c r="AD428" s="12" t="e">
        <f>VLOOKUP(A428,Sweden!F:J,5,FALSE)</f>
        <v>#N/A</v>
      </c>
      <c r="AE428" s="12" t="e">
        <f>VLOOKUP(A428,Switzerland!F:J,5,FALSE)</f>
        <v>#N/A</v>
      </c>
      <c r="AF428" s="12" t="e">
        <f>VLOOKUP(A428,MSP!D:H,5,FALSE)</f>
        <v>#N/A</v>
      </c>
      <c r="AG428" s="12">
        <f t="shared" si="7"/>
        <v>1</v>
      </c>
    </row>
    <row r="429" spans="1:33" x14ac:dyDescent="0.25">
      <c r="A429" s="14" t="s">
        <v>644</v>
      </c>
      <c r="B429" s="12" t="e">
        <f>VLOOKUP(A429,Austria!F:J,5,FALSE)</f>
        <v>#N/A</v>
      </c>
      <c r="C429" s="12" t="e">
        <f>VLOOKUP(A429,Belgium!F:J,5,FALSE)</f>
        <v>#N/A</v>
      </c>
      <c r="D429" s="12" t="e">
        <f>VLOOKUP(A429,Bulgaria!F:J,5,FALSE)</f>
        <v>#N/A</v>
      </c>
      <c r="E429" s="12" t="e">
        <f>VLOOKUP(A429,Croatia!E:I,5,FALSE)</f>
        <v>#N/A</v>
      </c>
      <c r="F429" s="12" t="e">
        <f>VLOOKUP(A429,Cyprus!F:J,5,FALSE)</f>
        <v>#N/A</v>
      </c>
      <c r="G429" s="12" t="e">
        <v>#N/A</v>
      </c>
      <c r="H429" s="12" t="e">
        <f>VLOOKUP(A429,Denmark!E:I,5,FALSE)</f>
        <v>#N/A</v>
      </c>
      <c r="I429" s="12" t="e">
        <f>VLOOKUP(A429,Estonia!F:J,5,FALSE)</f>
        <v>#N/A</v>
      </c>
      <c r="J429" s="12" t="e">
        <f>VLOOKUP(A429,Finland!C:G,5,FALSE)</f>
        <v>#N/A</v>
      </c>
      <c r="K429" s="12" t="str">
        <f>VLOOKUP(A429,France!F:J,5,FALSE)</f>
        <v>X</v>
      </c>
      <c r="L429" s="12" t="e">
        <f>VLOOKUP(A429,Germany!F:J,5,FALSE)</f>
        <v>#N/A</v>
      </c>
      <c r="M429" s="12" t="e">
        <f>VLOOKUP(A429,Greece!F:J,5,FALSE)</f>
        <v>#N/A</v>
      </c>
      <c r="N429" s="12" t="e">
        <f>VLOOKUP(A429,#REF!,5,FALSE)</f>
        <v>#REF!</v>
      </c>
      <c r="O429" s="12" t="e">
        <v>#N/A</v>
      </c>
      <c r="P429" s="12" t="e">
        <v>#N/A</v>
      </c>
      <c r="Q429" s="12" t="e">
        <f>VLOOKUP(A429,Ireland!F:J,5,FALSE)</f>
        <v>#N/A</v>
      </c>
      <c r="R429" s="12" t="e">
        <v>#N/A</v>
      </c>
      <c r="S429" s="12" t="e">
        <v>#N/A</v>
      </c>
      <c r="T429" s="12" t="e">
        <v>#N/A</v>
      </c>
      <c r="U429" s="12" t="e">
        <f>VLOOKUP(A429,Malta!E:I,5,FALSE)</f>
        <v>#N/A</v>
      </c>
      <c r="V429" s="12" t="e">
        <f>VLOOKUP(A429,Netherlands!F:J,5,FALSE)</f>
        <v>#N/A</v>
      </c>
      <c r="W429" s="12" t="e">
        <f>VLOOKUP(A429,Norway!F:J,5,FALSE)</f>
        <v>#N/A</v>
      </c>
      <c r="X429" s="12" t="e">
        <v>#N/A</v>
      </c>
      <c r="Y429" s="12" t="e">
        <f>VLOOKUP(A429,Poland!F:J,5,FALSE)</f>
        <v>#N/A</v>
      </c>
      <c r="Z429" s="12" t="e">
        <f>VLOOKUP(A429,Portugal!E:I,5,FALSE)</f>
        <v>#N/A</v>
      </c>
      <c r="AA429" s="12" t="e">
        <f>VLOOKUP(A429,Slovakia!F:J,5,FALSE)</f>
        <v>#N/A</v>
      </c>
      <c r="AB429" s="12" t="e">
        <f>VLOOKUP(A429,Slovenia!E:I,5,FALSE)</f>
        <v>#N/A</v>
      </c>
      <c r="AC429" s="12" t="e">
        <f>VLOOKUP(A429,Spain!F:J,5,FALSE)</f>
        <v>#N/A</v>
      </c>
      <c r="AD429" s="12" t="e">
        <f>VLOOKUP(A429,Sweden!F:J,5,FALSE)</f>
        <v>#N/A</v>
      </c>
      <c r="AE429" s="12" t="e">
        <f>VLOOKUP(A429,Switzerland!F:J,5,FALSE)</f>
        <v>#N/A</v>
      </c>
      <c r="AF429" s="12" t="e">
        <f>VLOOKUP(A429,MSP!D:H,5,FALSE)</f>
        <v>#N/A</v>
      </c>
      <c r="AG429" s="12">
        <f t="shared" si="7"/>
        <v>1</v>
      </c>
    </row>
    <row r="430" spans="1:33" x14ac:dyDescent="0.25">
      <c r="A430" s="14" t="s">
        <v>645</v>
      </c>
      <c r="B430" s="12" t="e">
        <f>VLOOKUP(A430,Austria!F:J,5,FALSE)</f>
        <v>#N/A</v>
      </c>
      <c r="C430" s="12" t="e">
        <f>VLOOKUP(A430,Belgium!F:J,5,FALSE)</f>
        <v>#N/A</v>
      </c>
      <c r="D430" s="12" t="e">
        <f>VLOOKUP(A430,Bulgaria!F:J,5,FALSE)</f>
        <v>#N/A</v>
      </c>
      <c r="E430" s="12" t="e">
        <f>VLOOKUP(A430,Croatia!E:I,5,FALSE)</f>
        <v>#N/A</v>
      </c>
      <c r="F430" s="12" t="e">
        <f>VLOOKUP(A430,Cyprus!F:J,5,FALSE)</f>
        <v>#N/A</v>
      </c>
      <c r="G430" s="12" t="e">
        <v>#N/A</v>
      </c>
      <c r="H430" s="12" t="e">
        <f>VLOOKUP(A430,Denmark!E:I,5,FALSE)</f>
        <v>#N/A</v>
      </c>
      <c r="I430" s="12" t="e">
        <f>VLOOKUP(A430,Estonia!F:J,5,FALSE)</f>
        <v>#N/A</v>
      </c>
      <c r="J430" s="12" t="e">
        <f>VLOOKUP(A430,Finland!C:G,5,FALSE)</f>
        <v>#N/A</v>
      </c>
      <c r="K430" s="12" t="e">
        <f>VLOOKUP(A430,France!F:J,5,FALSE)</f>
        <v>#N/A</v>
      </c>
      <c r="L430" s="12" t="e">
        <f>VLOOKUP(A430,Germany!F:J,5,FALSE)</f>
        <v>#N/A</v>
      </c>
      <c r="M430" s="12" t="e">
        <f>VLOOKUP(A430,Greece!F:J,5,FALSE)</f>
        <v>#N/A</v>
      </c>
      <c r="N430" s="12" t="e">
        <f>VLOOKUP(A430,#REF!,5,FALSE)</f>
        <v>#REF!</v>
      </c>
      <c r="O430" s="12" t="e">
        <v>#N/A</v>
      </c>
      <c r="P430" s="12" t="e">
        <v>#N/A</v>
      </c>
      <c r="Q430" s="12" t="e">
        <f>VLOOKUP(A430,Ireland!F:J,5,FALSE)</f>
        <v>#N/A</v>
      </c>
      <c r="R430" s="12" t="e">
        <v>#N/A</v>
      </c>
      <c r="S430" s="12" t="e">
        <v>#N/A</v>
      </c>
      <c r="T430" s="12" t="e">
        <v>#N/A</v>
      </c>
      <c r="U430" s="12" t="e">
        <f>VLOOKUP(A430,Malta!E:I,5,FALSE)</f>
        <v>#N/A</v>
      </c>
      <c r="V430" s="12" t="e">
        <f>VLOOKUP(A430,Netherlands!F:J,5,FALSE)</f>
        <v>#N/A</v>
      </c>
      <c r="W430" s="12" t="e">
        <f>VLOOKUP(A430,Norway!F:J,5,FALSE)</f>
        <v>#N/A</v>
      </c>
      <c r="X430" s="12" t="e">
        <v>#N/A</v>
      </c>
      <c r="Y430" s="12" t="str">
        <f>VLOOKUP(A430,Poland!F:J,5,FALSE)</f>
        <v>X</v>
      </c>
      <c r="Z430" s="12" t="e">
        <f>VLOOKUP(A430,Portugal!E:I,5,FALSE)</f>
        <v>#N/A</v>
      </c>
      <c r="AA430" s="12" t="e">
        <f>VLOOKUP(A430,Slovakia!F:J,5,FALSE)</f>
        <v>#N/A</v>
      </c>
      <c r="AB430" s="12" t="e">
        <f>VLOOKUP(A430,Slovenia!E:I,5,FALSE)</f>
        <v>#N/A</v>
      </c>
      <c r="AC430" s="12" t="e">
        <f>VLOOKUP(A430,Spain!F:J,5,FALSE)</f>
        <v>#N/A</v>
      </c>
      <c r="AD430" s="12" t="e">
        <f>VLOOKUP(A430,Sweden!F:J,5,FALSE)</f>
        <v>#N/A</v>
      </c>
      <c r="AE430" s="12" t="e">
        <f>VLOOKUP(A430,Switzerland!F:J,5,FALSE)</f>
        <v>#N/A</v>
      </c>
      <c r="AF430" s="12" t="e">
        <f>VLOOKUP(A430,MSP!D:H,5,FALSE)</f>
        <v>#N/A</v>
      </c>
      <c r="AG430" s="12">
        <f t="shared" si="7"/>
        <v>1</v>
      </c>
    </row>
    <row r="431" spans="1:33" x14ac:dyDescent="0.25">
      <c r="A431" s="14" t="s">
        <v>647</v>
      </c>
      <c r="B431" s="12" t="e">
        <f>VLOOKUP(A431,Austria!F:J,5,FALSE)</f>
        <v>#N/A</v>
      </c>
      <c r="C431" s="12" t="e">
        <f>VLOOKUP(A431,Belgium!F:J,5,FALSE)</f>
        <v>#N/A</v>
      </c>
      <c r="D431" s="12" t="e">
        <f>VLOOKUP(A431,Bulgaria!F:J,5,FALSE)</f>
        <v>#N/A</v>
      </c>
      <c r="E431" s="12" t="e">
        <f>VLOOKUP(A431,Croatia!E:I,5,FALSE)</f>
        <v>#N/A</v>
      </c>
      <c r="F431" s="12" t="e">
        <f>VLOOKUP(A431,Cyprus!F:J,5,FALSE)</f>
        <v>#N/A</v>
      </c>
      <c r="G431" s="12" t="e">
        <v>#N/A</v>
      </c>
      <c r="H431" s="12" t="e">
        <f>VLOOKUP(A431,Denmark!E:I,5,FALSE)</f>
        <v>#N/A</v>
      </c>
      <c r="I431" s="12" t="e">
        <f>VLOOKUP(A431,Estonia!F:J,5,FALSE)</f>
        <v>#N/A</v>
      </c>
      <c r="J431" s="12" t="e">
        <f>VLOOKUP(A431,Finland!C:G,5,FALSE)</f>
        <v>#N/A</v>
      </c>
      <c r="K431" s="12" t="e">
        <f>VLOOKUP(A431,France!F:J,5,FALSE)</f>
        <v>#N/A</v>
      </c>
      <c r="L431" s="12" t="e">
        <f>VLOOKUP(A431,Germany!F:J,5,FALSE)</f>
        <v>#N/A</v>
      </c>
      <c r="M431" s="12" t="e">
        <f>VLOOKUP(A431,Greece!F:J,5,FALSE)</f>
        <v>#N/A</v>
      </c>
      <c r="N431" s="12" t="e">
        <f>VLOOKUP(A431,#REF!,5,FALSE)</f>
        <v>#REF!</v>
      </c>
      <c r="O431" s="12" t="e">
        <v>#N/A</v>
      </c>
      <c r="P431" s="12" t="e">
        <v>#N/A</v>
      </c>
      <c r="Q431" s="12" t="e">
        <f>VLOOKUP(A431,Ireland!F:J,5,FALSE)</f>
        <v>#N/A</v>
      </c>
      <c r="R431" s="12" t="e">
        <v>#N/A</v>
      </c>
      <c r="S431" s="12" t="e">
        <v>#N/A</v>
      </c>
      <c r="T431" s="12" t="e">
        <v>#N/A</v>
      </c>
      <c r="U431" s="12" t="e">
        <f>VLOOKUP(A431,Malta!E:I,5,FALSE)</f>
        <v>#N/A</v>
      </c>
      <c r="V431" s="12" t="e">
        <f>VLOOKUP(A431,Netherlands!F:J,5,FALSE)</f>
        <v>#N/A</v>
      </c>
      <c r="W431" s="12" t="e">
        <f>VLOOKUP(A431,Norway!F:J,5,FALSE)</f>
        <v>#N/A</v>
      </c>
      <c r="X431" s="12" t="e">
        <v>#N/A</v>
      </c>
      <c r="Y431" s="12" t="e">
        <f>VLOOKUP(A431,Poland!F:J,5,FALSE)</f>
        <v>#N/A</v>
      </c>
      <c r="Z431" s="12" t="e">
        <f>VLOOKUP(A431,Portugal!E:I,5,FALSE)</f>
        <v>#N/A</v>
      </c>
      <c r="AA431" s="12" t="e">
        <f>VLOOKUP(A431,Slovakia!F:J,5,FALSE)</f>
        <v>#N/A</v>
      </c>
      <c r="AB431" s="12" t="e">
        <f>VLOOKUP(A431,Slovenia!E:I,5,FALSE)</f>
        <v>#N/A</v>
      </c>
      <c r="AC431" s="12" t="str">
        <f>VLOOKUP(A431,Spain!F:J,5,FALSE)</f>
        <v>X</v>
      </c>
      <c r="AD431" s="12" t="e">
        <f>VLOOKUP(A431,Sweden!F:J,5,FALSE)</f>
        <v>#N/A</v>
      </c>
      <c r="AE431" s="12" t="e">
        <f>VLOOKUP(A431,Switzerland!F:J,5,FALSE)</f>
        <v>#N/A</v>
      </c>
      <c r="AF431" s="12" t="e">
        <f>VLOOKUP(A431,MSP!D:H,5,FALSE)</f>
        <v>#N/A</v>
      </c>
      <c r="AG431" s="12">
        <f t="shared" si="7"/>
        <v>1</v>
      </c>
    </row>
    <row r="432" spans="1:33" x14ac:dyDescent="0.25">
      <c r="A432" s="22" t="s">
        <v>648</v>
      </c>
      <c r="B432" s="12" t="e">
        <f>VLOOKUP(A432,Austria!F:J,5,FALSE)</f>
        <v>#N/A</v>
      </c>
      <c r="C432" s="12" t="e">
        <f>VLOOKUP(A432,Belgium!F:J,5,FALSE)</f>
        <v>#N/A</v>
      </c>
      <c r="D432" s="12" t="e">
        <f>VLOOKUP(A432,Bulgaria!F:J,5,FALSE)</f>
        <v>#N/A</v>
      </c>
      <c r="E432" s="12" t="e">
        <f>VLOOKUP(A432,Croatia!E:I,5,FALSE)</f>
        <v>#N/A</v>
      </c>
      <c r="F432" s="12" t="e">
        <f>VLOOKUP(A432,Cyprus!F:J,5,FALSE)</f>
        <v>#N/A</v>
      </c>
      <c r="G432" s="12" t="e">
        <v>#N/A</v>
      </c>
      <c r="H432" s="12" t="e">
        <f>VLOOKUP(A432,Denmark!E:I,5,FALSE)</f>
        <v>#N/A</v>
      </c>
      <c r="I432" s="12" t="e">
        <f>VLOOKUP(A432,Estonia!F:J,5,FALSE)</f>
        <v>#N/A</v>
      </c>
      <c r="J432" s="12" t="e">
        <f>VLOOKUP(A432,Finland!C:G,5,FALSE)</f>
        <v>#N/A</v>
      </c>
      <c r="K432" s="12" t="e">
        <f>VLOOKUP(A432,France!F:J,5,FALSE)</f>
        <v>#N/A</v>
      </c>
      <c r="L432" s="12" t="e">
        <f>VLOOKUP(A432,Germany!F:J,5,FALSE)</f>
        <v>#N/A</v>
      </c>
      <c r="M432" s="12" t="e">
        <f>VLOOKUP(A432,Greece!F:J,5,FALSE)</f>
        <v>#N/A</v>
      </c>
      <c r="N432" s="12" t="e">
        <f>VLOOKUP(A432,#REF!,5,FALSE)</f>
        <v>#REF!</v>
      </c>
      <c r="O432" s="12" t="e">
        <v>#N/A</v>
      </c>
      <c r="P432" s="12" t="e">
        <v>#N/A</v>
      </c>
      <c r="Q432" s="12" t="str">
        <f>VLOOKUP(A432,Ireland!F:J,5,FALSE)</f>
        <v>X</v>
      </c>
      <c r="R432" s="12" t="e">
        <v>#N/A</v>
      </c>
      <c r="S432" s="12" t="e">
        <v>#N/A</v>
      </c>
      <c r="T432" s="12" t="e">
        <v>#N/A</v>
      </c>
      <c r="U432" s="12" t="e">
        <f>VLOOKUP(A432,Malta!E:I,5,FALSE)</f>
        <v>#N/A</v>
      </c>
      <c r="V432" s="12" t="e">
        <f>VLOOKUP(A432,Netherlands!F:J,5,FALSE)</f>
        <v>#N/A</v>
      </c>
      <c r="W432" s="12" t="e">
        <f>VLOOKUP(A432,Norway!F:J,5,FALSE)</f>
        <v>#N/A</v>
      </c>
      <c r="X432" s="12" t="e">
        <v>#N/A</v>
      </c>
      <c r="Y432" s="12" t="e">
        <f>VLOOKUP(A432,Poland!F:J,5,FALSE)</f>
        <v>#N/A</v>
      </c>
      <c r="Z432" s="12" t="e">
        <f>VLOOKUP(A432,Portugal!E:I,5,FALSE)</f>
        <v>#N/A</v>
      </c>
      <c r="AA432" s="12" t="e">
        <f>VLOOKUP(A432,Slovakia!F:J,5,FALSE)</f>
        <v>#N/A</v>
      </c>
      <c r="AB432" s="12" t="e">
        <f>VLOOKUP(A432,Slovenia!E:I,5,FALSE)</f>
        <v>#N/A</v>
      </c>
      <c r="AC432" s="12" t="e">
        <f>VLOOKUP(A432,Spain!F:J,5,FALSE)</f>
        <v>#N/A</v>
      </c>
      <c r="AD432" s="12" t="e">
        <f>VLOOKUP(A432,Sweden!F:J,5,FALSE)</f>
        <v>#N/A</v>
      </c>
      <c r="AE432" s="12" t="e">
        <f>VLOOKUP(A432,Switzerland!F:J,5,FALSE)</f>
        <v>#N/A</v>
      </c>
      <c r="AF432" s="12" t="e">
        <f>VLOOKUP(A432,MSP!D:H,5,FALSE)</f>
        <v>#N/A</v>
      </c>
      <c r="AG432" s="12">
        <f t="shared" si="7"/>
        <v>1</v>
      </c>
    </row>
    <row r="433" spans="1:33" x14ac:dyDescent="0.25">
      <c r="A433" s="14" t="s">
        <v>649</v>
      </c>
      <c r="B433" s="12" t="e">
        <f>VLOOKUP(A433,Austria!F:J,5,FALSE)</f>
        <v>#N/A</v>
      </c>
      <c r="C433" s="12" t="e">
        <f>VLOOKUP(A433,Belgium!F:J,5,FALSE)</f>
        <v>#N/A</v>
      </c>
      <c r="D433" s="12" t="e">
        <f>VLOOKUP(A433,Bulgaria!F:J,5,FALSE)</f>
        <v>#N/A</v>
      </c>
      <c r="E433" s="12" t="e">
        <f>VLOOKUP(A433,Croatia!E:I,5,FALSE)</f>
        <v>#N/A</v>
      </c>
      <c r="F433" s="12" t="e">
        <f>VLOOKUP(A433,Cyprus!F:J,5,FALSE)</f>
        <v>#N/A</v>
      </c>
      <c r="G433" s="12" t="e">
        <v>#N/A</v>
      </c>
      <c r="H433" s="12" t="e">
        <f>VLOOKUP(A433,Denmark!E:I,5,FALSE)</f>
        <v>#N/A</v>
      </c>
      <c r="I433" s="12" t="e">
        <f>VLOOKUP(A433,Estonia!F:J,5,FALSE)</f>
        <v>#N/A</v>
      </c>
      <c r="J433" s="12" t="e">
        <f>VLOOKUP(A433,Finland!C:G,5,FALSE)</f>
        <v>#N/A</v>
      </c>
      <c r="K433" s="12" t="str">
        <f>VLOOKUP(A433,France!F:J,5,FALSE)</f>
        <v>X</v>
      </c>
      <c r="L433" s="12" t="e">
        <f>VLOOKUP(A433,Germany!F:J,5,FALSE)</f>
        <v>#N/A</v>
      </c>
      <c r="M433" s="12" t="e">
        <f>VLOOKUP(A433,Greece!F:J,5,FALSE)</f>
        <v>#N/A</v>
      </c>
      <c r="N433" s="12" t="e">
        <f>VLOOKUP(A433,#REF!,5,FALSE)</f>
        <v>#REF!</v>
      </c>
      <c r="O433" s="12" t="e">
        <v>#N/A</v>
      </c>
      <c r="P433" s="12" t="e">
        <v>#N/A</v>
      </c>
      <c r="Q433" s="12" t="e">
        <f>VLOOKUP(A433,Ireland!F:J,5,FALSE)</f>
        <v>#N/A</v>
      </c>
      <c r="R433" s="12" t="e">
        <v>#N/A</v>
      </c>
      <c r="S433" s="12" t="e">
        <v>#N/A</v>
      </c>
      <c r="T433" s="12" t="e">
        <v>#N/A</v>
      </c>
      <c r="U433" s="12" t="e">
        <f>VLOOKUP(A433,Malta!E:I,5,FALSE)</f>
        <v>#N/A</v>
      </c>
      <c r="V433" s="12" t="e">
        <f>VLOOKUP(A433,Netherlands!F:J,5,FALSE)</f>
        <v>#N/A</v>
      </c>
      <c r="W433" s="12" t="e">
        <f>VLOOKUP(A433,Norway!F:J,5,FALSE)</f>
        <v>#N/A</v>
      </c>
      <c r="X433" s="12" t="e">
        <v>#N/A</v>
      </c>
      <c r="Y433" s="12" t="e">
        <f>VLOOKUP(A433,Poland!F:J,5,FALSE)</f>
        <v>#N/A</v>
      </c>
      <c r="Z433" s="12" t="e">
        <f>VLOOKUP(A433,Portugal!E:I,5,FALSE)</f>
        <v>#N/A</v>
      </c>
      <c r="AA433" s="12" t="e">
        <f>VLOOKUP(A433,Slovakia!F:J,5,FALSE)</f>
        <v>#N/A</v>
      </c>
      <c r="AB433" s="12" t="e">
        <f>VLOOKUP(A433,Slovenia!E:I,5,FALSE)</f>
        <v>#N/A</v>
      </c>
      <c r="AC433" s="12" t="e">
        <f>VLOOKUP(A433,Spain!F:J,5,FALSE)</f>
        <v>#N/A</v>
      </c>
      <c r="AD433" s="12" t="e">
        <f>VLOOKUP(A433,Sweden!F:J,5,FALSE)</f>
        <v>#N/A</v>
      </c>
      <c r="AE433" s="12" t="e">
        <f>VLOOKUP(A433,Switzerland!F:J,5,FALSE)</f>
        <v>#N/A</v>
      </c>
      <c r="AF433" s="12" t="e">
        <f>VLOOKUP(A433,MSP!D:H,5,FALSE)</f>
        <v>#N/A</v>
      </c>
      <c r="AG433" s="12">
        <f t="shared" si="7"/>
        <v>1</v>
      </c>
    </row>
    <row r="434" spans="1:33" x14ac:dyDescent="0.25">
      <c r="A434" s="14" t="s">
        <v>650</v>
      </c>
      <c r="B434" s="12" t="e">
        <f>VLOOKUP(A434,Austria!F:J,5,FALSE)</f>
        <v>#N/A</v>
      </c>
      <c r="C434" s="12" t="e">
        <f>VLOOKUP(A434,Belgium!F:J,5,FALSE)</f>
        <v>#N/A</v>
      </c>
      <c r="D434" s="12" t="e">
        <f>VLOOKUP(A434,Bulgaria!F:J,5,FALSE)</f>
        <v>#N/A</v>
      </c>
      <c r="E434" s="12" t="e">
        <f>VLOOKUP(A434,Croatia!E:I,5,FALSE)</f>
        <v>#N/A</v>
      </c>
      <c r="F434" s="12" t="e">
        <f>VLOOKUP(A434,Cyprus!F:J,5,FALSE)</f>
        <v>#N/A</v>
      </c>
      <c r="G434" s="12" t="e">
        <v>#N/A</v>
      </c>
      <c r="H434" s="12" t="e">
        <f>VLOOKUP(A434,Denmark!E:I,5,FALSE)</f>
        <v>#N/A</v>
      </c>
      <c r="I434" s="12" t="e">
        <f>VLOOKUP(A434,Estonia!F:J,5,FALSE)</f>
        <v>#N/A</v>
      </c>
      <c r="J434" s="12" t="e">
        <f>VLOOKUP(A434,Finland!C:G,5,FALSE)</f>
        <v>#N/A</v>
      </c>
      <c r="K434" s="12" t="e">
        <f>VLOOKUP(A434,France!F:J,5,FALSE)</f>
        <v>#N/A</v>
      </c>
      <c r="L434" s="12" t="e">
        <f>VLOOKUP(A434,Germany!F:J,5,FALSE)</f>
        <v>#N/A</v>
      </c>
      <c r="M434" s="12" t="e">
        <f>VLOOKUP(A434,Greece!F:J,5,FALSE)</f>
        <v>#N/A</v>
      </c>
      <c r="N434" s="12" t="e">
        <f>VLOOKUP(A434,#REF!,5,FALSE)</f>
        <v>#REF!</v>
      </c>
      <c r="O434" s="12" t="e">
        <v>#N/A</v>
      </c>
      <c r="P434" s="12" t="e">
        <v>#N/A</v>
      </c>
      <c r="Q434" s="12" t="e">
        <f>VLOOKUP(A434,Ireland!F:J,5,FALSE)</f>
        <v>#N/A</v>
      </c>
      <c r="R434" s="12" t="e">
        <v>#N/A</v>
      </c>
      <c r="S434" s="12" t="e">
        <v>#N/A</v>
      </c>
      <c r="T434" s="12" t="e">
        <v>#N/A</v>
      </c>
      <c r="U434" s="12" t="e">
        <f>VLOOKUP(A434,Malta!E:I,5,FALSE)</f>
        <v>#N/A</v>
      </c>
      <c r="V434" s="12" t="e">
        <f>VLOOKUP(A434,Netherlands!F:J,5,FALSE)</f>
        <v>#N/A</v>
      </c>
      <c r="W434" s="12" t="e">
        <f>VLOOKUP(A434,Norway!F:J,5,FALSE)</f>
        <v>#N/A</v>
      </c>
      <c r="X434" s="12" t="e">
        <v>#N/A</v>
      </c>
      <c r="Y434" s="12" t="e">
        <f>VLOOKUP(A434,Poland!F:J,5,FALSE)</f>
        <v>#N/A</v>
      </c>
      <c r="Z434" s="12" t="e">
        <f>VLOOKUP(A434,Portugal!E:I,5,FALSE)</f>
        <v>#N/A</v>
      </c>
      <c r="AA434" s="12" t="e">
        <f>VLOOKUP(A434,Slovakia!F:J,5,FALSE)</f>
        <v>#N/A</v>
      </c>
      <c r="AB434" s="12" t="e">
        <f>VLOOKUP(A434,Slovenia!E:I,5,FALSE)</f>
        <v>#N/A</v>
      </c>
      <c r="AC434" s="12" t="str">
        <f>VLOOKUP(A434,Spain!F:J,5,FALSE)</f>
        <v>X</v>
      </c>
      <c r="AD434" s="12" t="e">
        <f>VLOOKUP(A434,Sweden!F:J,5,FALSE)</f>
        <v>#N/A</v>
      </c>
      <c r="AE434" s="12" t="e">
        <f>VLOOKUP(A434,Switzerland!F:J,5,FALSE)</f>
        <v>#N/A</v>
      </c>
      <c r="AF434" s="12" t="e">
        <f>VLOOKUP(A434,MSP!D:H,5,FALSE)</f>
        <v>#N/A</v>
      </c>
      <c r="AG434" s="12">
        <f t="shared" si="7"/>
        <v>1</v>
      </c>
    </row>
    <row r="435" spans="1:33" x14ac:dyDescent="0.25">
      <c r="A435" s="22" t="s">
        <v>651</v>
      </c>
      <c r="B435" s="12" t="e">
        <f>VLOOKUP(A435,Austria!F:J,5,FALSE)</f>
        <v>#N/A</v>
      </c>
      <c r="C435" s="12" t="e">
        <f>VLOOKUP(A435,Belgium!F:J,5,FALSE)</f>
        <v>#N/A</v>
      </c>
      <c r="D435" s="12" t="e">
        <f>VLOOKUP(A435,Bulgaria!F:J,5,FALSE)</f>
        <v>#N/A</v>
      </c>
      <c r="E435" s="12" t="e">
        <f>VLOOKUP(A435,Croatia!E:I,5,FALSE)</f>
        <v>#N/A</v>
      </c>
      <c r="F435" s="12" t="e">
        <f>VLOOKUP(A435,Cyprus!F:J,5,FALSE)</f>
        <v>#N/A</v>
      </c>
      <c r="G435" s="12" t="e">
        <v>#N/A</v>
      </c>
      <c r="H435" s="12" t="e">
        <f>VLOOKUP(A435,Denmark!E:I,5,FALSE)</f>
        <v>#N/A</v>
      </c>
      <c r="I435" s="12" t="e">
        <f>VLOOKUP(A435,Estonia!F:J,5,FALSE)</f>
        <v>#N/A</v>
      </c>
      <c r="J435" s="12" t="e">
        <f>VLOOKUP(A435,Finland!C:G,5,FALSE)</f>
        <v>#N/A</v>
      </c>
      <c r="K435" s="12" t="e">
        <f>VLOOKUP(A435,France!F:J,5,FALSE)</f>
        <v>#N/A</v>
      </c>
      <c r="L435" s="12" t="e">
        <f>VLOOKUP(A435,Germany!F:J,5,FALSE)</f>
        <v>#N/A</v>
      </c>
      <c r="M435" s="12" t="e">
        <f>VLOOKUP(A435,Greece!F:J,5,FALSE)</f>
        <v>#N/A</v>
      </c>
      <c r="N435" s="12" t="e">
        <f>VLOOKUP(A435,#REF!,5,FALSE)</f>
        <v>#REF!</v>
      </c>
      <c r="O435" s="12" t="e">
        <v>#N/A</v>
      </c>
      <c r="P435" s="12" t="e">
        <v>#N/A</v>
      </c>
      <c r="Q435" s="12" t="e">
        <f>VLOOKUP(A435,Ireland!F:J,5,FALSE)</f>
        <v>#N/A</v>
      </c>
      <c r="R435" s="12" t="e">
        <v>#N/A</v>
      </c>
      <c r="S435" s="12" t="e">
        <v>#N/A</v>
      </c>
      <c r="T435" s="12" t="e">
        <v>#N/A</v>
      </c>
      <c r="U435" s="12" t="str">
        <f>VLOOKUP(A435,Malta!E:I,5,FALSE)</f>
        <v>X</v>
      </c>
      <c r="V435" s="12" t="e">
        <f>VLOOKUP(A435,Netherlands!F:J,5,FALSE)</f>
        <v>#N/A</v>
      </c>
      <c r="W435" s="12" t="e">
        <f>VLOOKUP(A435,Norway!F:J,5,FALSE)</f>
        <v>#N/A</v>
      </c>
      <c r="X435" s="12" t="e">
        <v>#N/A</v>
      </c>
      <c r="Y435" s="12" t="e">
        <f>VLOOKUP(A435,Poland!F:J,5,FALSE)</f>
        <v>#N/A</v>
      </c>
      <c r="Z435" s="12" t="e">
        <f>VLOOKUP(A435,Portugal!E:I,5,FALSE)</f>
        <v>#N/A</v>
      </c>
      <c r="AA435" s="12" t="e">
        <f>VLOOKUP(A435,Slovakia!F:J,5,FALSE)</f>
        <v>#N/A</v>
      </c>
      <c r="AB435" s="12" t="e">
        <f>VLOOKUP(A435,Slovenia!E:I,5,FALSE)</f>
        <v>#N/A</v>
      </c>
      <c r="AC435" s="12" t="e">
        <f>VLOOKUP(A435,Spain!F:J,5,FALSE)</f>
        <v>#N/A</v>
      </c>
      <c r="AD435" s="12" t="e">
        <f>VLOOKUP(A435,Sweden!F:J,5,FALSE)</f>
        <v>#N/A</v>
      </c>
      <c r="AE435" s="12" t="e">
        <f>VLOOKUP(A435,Switzerland!F:J,5,FALSE)</f>
        <v>#N/A</v>
      </c>
      <c r="AF435" s="12" t="e">
        <f>VLOOKUP(A435,MSP!D:H,5,FALSE)</f>
        <v>#N/A</v>
      </c>
      <c r="AG435" s="12">
        <f t="shared" si="7"/>
        <v>1</v>
      </c>
    </row>
    <row r="436" spans="1:33" x14ac:dyDescent="0.25">
      <c r="A436" s="22" t="s">
        <v>652</v>
      </c>
      <c r="B436" s="12" t="e">
        <f>VLOOKUP(A436,Austria!F:J,5,FALSE)</f>
        <v>#N/A</v>
      </c>
      <c r="C436" s="12" t="e">
        <f>VLOOKUP(A436,Belgium!F:J,5,FALSE)</f>
        <v>#N/A</v>
      </c>
      <c r="D436" s="12" t="e">
        <f>VLOOKUP(A436,Bulgaria!F:J,5,FALSE)</f>
        <v>#N/A</v>
      </c>
      <c r="E436" s="12" t="e">
        <f>VLOOKUP(A436,Croatia!E:I,5,FALSE)</f>
        <v>#N/A</v>
      </c>
      <c r="F436" s="12" t="e">
        <f>VLOOKUP(A436,Cyprus!F:J,5,FALSE)</f>
        <v>#N/A</v>
      </c>
      <c r="G436" s="12" t="e">
        <v>#N/A</v>
      </c>
      <c r="H436" s="12" t="e">
        <f>VLOOKUP(A436,Denmark!E:I,5,FALSE)</f>
        <v>#N/A</v>
      </c>
      <c r="I436" s="12" t="e">
        <f>VLOOKUP(A436,Estonia!F:J,5,FALSE)</f>
        <v>#N/A</v>
      </c>
      <c r="J436" s="12" t="e">
        <f>VLOOKUP(A436,Finland!C:G,5,FALSE)</f>
        <v>#N/A</v>
      </c>
      <c r="K436" s="12" t="e">
        <f>VLOOKUP(A436,France!F:J,5,FALSE)</f>
        <v>#N/A</v>
      </c>
      <c r="L436" s="12" t="e">
        <f>VLOOKUP(A436,Germany!F:J,5,FALSE)</f>
        <v>#N/A</v>
      </c>
      <c r="M436" s="12" t="e">
        <f>VLOOKUP(A436,Greece!F:J,5,FALSE)</f>
        <v>#N/A</v>
      </c>
      <c r="N436" s="12" t="e">
        <f>VLOOKUP(A436,#REF!,5,FALSE)</f>
        <v>#REF!</v>
      </c>
      <c r="O436" s="12" t="e">
        <v>#N/A</v>
      </c>
      <c r="P436" s="12" t="e">
        <v>#N/A</v>
      </c>
      <c r="Q436" s="12" t="e">
        <f>VLOOKUP(A436,Ireland!F:J,5,FALSE)</f>
        <v>#N/A</v>
      </c>
      <c r="R436" s="12" t="e">
        <v>#N/A</v>
      </c>
      <c r="S436" s="12" t="e">
        <v>#N/A</v>
      </c>
      <c r="T436" s="12" t="e">
        <v>#N/A</v>
      </c>
      <c r="U436" s="12" t="str">
        <f>VLOOKUP(A436,Malta!E:I,5,FALSE)</f>
        <v>X</v>
      </c>
      <c r="V436" s="12" t="e">
        <f>VLOOKUP(A436,Netherlands!F:J,5,FALSE)</f>
        <v>#N/A</v>
      </c>
      <c r="W436" s="12" t="e">
        <f>VLOOKUP(A436,Norway!F:J,5,FALSE)</f>
        <v>#N/A</v>
      </c>
      <c r="X436" s="12" t="e">
        <v>#N/A</v>
      </c>
      <c r="Y436" s="12" t="e">
        <f>VLOOKUP(A436,Poland!F:J,5,FALSE)</f>
        <v>#N/A</v>
      </c>
      <c r="Z436" s="12" t="e">
        <f>VLOOKUP(A436,Portugal!E:I,5,FALSE)</f>
        <v>#N/A</v>
      </c>
      <c r="AA436" s="12" t="e">
        <f>VLOOKUP(A436,Slovakia!F:J,5,FALSE)</f>
        <v>#N/A</v>
      </c>
      <c r="AB436" s="12" t="e">
        <f>VLOOKUP(A436,Slovenia!E:I,5,FALSE)</f>
        <v>#N/A</v>
      </c>
      <c r="AC436" s="12" t="e">
        <f>VLOOKUP(A436,Spain!F:J,5,FALSE)</f>
        <v>#N/A</v>
      </c>
      <c r="AD436" s="12" t="e">
        <f>VLOOKUP(A436,Sweden!F:J,5,FALSE)</f>
        <v>#N/A</v>
      </c>
      <c r="AE436" s="12" t="e">
        <f>VLOOKUP(A436,Switzerland!F:J,5,FALSE)</f>
        <v>#N/A</v>
      </c>
      <c r="AF436" s="12" t="e">
        <f>VLOOKUP(A436,MSP!D:H,5,FALSE)</f>
        <v>#N/A</v>
      </c>
      <c r="AG436" s="12">
        <f t="shared" si="7"/>
        <v>1</v>
      </c>
    </row>
    <row r="437" spans="1:33" x14ac:dyDescent="0.25">
      <c r="A437" s="14" t="s">
        <v>653</v>
      </c>
      <c r="B437" s="12" t="e">
        <f>VLOOKUP(A437,Austria!F:J,5,FALSE)</f>
        <v>#N/A</v>
      </c>
      <c r="C437" s="12" t="e">
        <f>VLOOKUP(A437,Belgium!F:J,5,FALSE)</f>
        <v>#N/A</v>
      </c>
      <c r="D437" s="12" t="e">
        <f>VLOOKUP(A437,Bulgaria!F:J,5,FALSE)</f>
        <v>#N/A</v>
      </c>
      <c r="E437" s="12" t="e">
        <f>VLOOKUP(A437,Croatia!E:I,5,FALSE)</f>
        <v>#N/A</v>
      </c>
      <c r="F437" s="12" t="e">
        <f>VLOOKUP(A437,Cyprus!F:J,5,FALSE)</f>
        <v>#N/A</v>
      </c>
      <c r="G437" s="12" t="e">
        <v>#N/A</v>
      </c>
      <c r="H437" s="12" t="e">
        <f>VLOOKUP(A437,Denmark!E:I,5,FALSE)</f>
        <v>#N/A</v>
      </c>
      <c r="I437" s="12" t="e">
        <f>VLOOKUP(A437,Estonia!F:J,5,FALSE)</f>
        <v>#N/A</v>
      </c>
      <c r="J437" s="12" t="e">
        <f>VLOOKUP(A437,Finland!C:G,5,FALSE)</f>
        <v>#N/A</v>
      </c>
      <c r="K437" s="12" t="e">
        <f>VLOOKUP(A437,France!F:J,5,FALSE)</f>
        <v>#N/A</v>
      </c>
      <c r="L437" s="12" t="e">
        <f>VLOOKUP(A437,Germany!F:J,5,FALSE)</f>
        <v>#N/A</v>
      </c>
      <c r="M437" s="12" t="e">
        <f>VLOOKUP(A437,Greece!F:J,5,FALSE)</f>
        <v>#N/A</v>
      </c>
      <c r="N437" s="12" t="e">
        <f>VLOOKUP(A437,#REF!,5,FALSE)</f>
        <v>#REF!</v>
      </c>
      <c r="O437" s="12" t="e">
        <v>#N/A</v>
      </c>
      <c r="P437" s="12" t="e">
        <v>#N/A</v>
      </c>
      <c r="Q437" s="12" t="e">
        <f>VLOOKUP(A437,Ireland!F:J,5,FALSE)</f>
        <v>#N/A</v>
      </c>
      <c r="R437" s="12" t="e">
        <v>#N/A</v>
      </c>
      <c r="S437" s="12" t="e">
        <v>#N/A</v>
      </c>
      <c r="T437" s="12" t="e">
        <v>#N/A</v>
      </c>
      <c r="U437" s="12" t="e">
        <f>VLOOKUP(A437,Malta!E:I,5,FALSE)</f>
        <v>#N/A</v>
      </c>
      <c r="V437" s="12" t="str">
        <f>VLOOKUP(A437,Netherlands!F:J,5,FALSE)</f>
        <v>X</v>
      </c>
      <c r="W437" s="12" t="e">
        <f>VLOOKUP(A437,Norway!F:J,5,FALSE)</f>
        <v>#N/A</v>
      </c>
      <c r="X437" s="12" t="e">
        <v>#N/A</v>
      </c>
      <c r="Y437" s="12" t="e">
        <f>VLOOKUP(A437,Poland!F:J,5,FALSE)</f>
        <v>#N/A</v>
      </c>
      <c r="Z437" s="12" t="e">
        <f>VLOOKUP(A437,Portugal!E:I,5,FALSE)</f>
        <v>#N/A</v>
      </c>
      <c r="AA437" s="12" t="e">
        <f>VLOOKUP(A437,Slovakia!F:J,5,FALSE)</f>
        <v>#N/A</v>
      </c>
      <c r="AB437" s="12" t="e">
        <f>VLOOKUP(A437,Slovenia!E:I,5,FALSE)</f>
        <v>#N/A</v>
      </c>
      <c r="AC437" s="12" t="e">
        <f>VLOOKUP(A437,Spain!F:J,5,FALSE)</f>
        <v>#N/A</v>
      </c>
      <c r="AD437" s="12" t="e">
        <f>VLOOKUP(A437,Sweden!F:J,5,FALSE)</f>
        <v>#N/A</v>
      </c>
      <c r="AE437" s="12" t="e">
        <f>VLOOKUP(A437,Switzerland!F:J,5,FALSE)</f>
        <v>#N/A</v>
      </c>
      <c r="AF437" s="12" t="e">
        <f>VLOOKUP(A437,MSP!D:H,5,FALSE)</f>
        <v>#N/A</v>
      </c>
      <c r="AG437" s="12">
        <f t="shared" si="7"/>
        <v>1</v>
      </c>
    </row>
    <row r="438" spans="1:33" x14ac:dyDescent="0.25">
      <c r="A438" s="14" t="s">
        <v>654</v>
      </c>
      <c r="B438" s="12" t="e">
        <f>VLOOKUP(A438,Austria!F:J,5,FALSE)</f>
        <v>#N/A</v>
      </c>
      <c r="C438" s="12" t="e">
        <f>VLOOKUP(A438,Belgium!F:J,5,FALSE)</f>
        <v>#N/A</v>
      </c>
      <c r="D438" s="12" t="e">
        <f>VLOOKUP(A438,Bulgaria!F:J,5,FALSE)</f>
        <v>#N/A</v>
      </c>
      <c r="E438" s="12" t="e">
        <f>VLOOKUP(A438,Croatia!E:I,5,FALSE)</f>
        <v>#N/A</v>
      </c>
      <c r="F438" s="12" t="e">
        <f>VLOOKUP(A438,Cyprus!F:J,5,FALSE)</f>
        <v>#N/A</v>
      </c>
      <c r="G438" s="12" t="e">
        <v>#N/A</v>
      </c>
      <c r="H438" s="12" t="e">
        <f>VLOOKUP(A438,Denmark!E:I,5,FALSE)</f>
        <v>#N/A</v>
      </c>
      <c r="I438" s="12" t="e">
        <f>VLOOKUP(A438,Estonia!F:J,5,FALSE)</f>
        <v>#N/A</v>
      </c>
      <c r="J438" s="12" t="e">
        <f>VLOOKUP(A438,Finland!C:G,5,FALSE)</f>
        <v>#N/A</v>
      </c>
      <c r="K438" s="12" t="e">
        <f>VLOOKUP(A438,France!F:J,5,FALSE)</f>
        <v>#N/A</v>
      </c>
      <c r="L438" s="12" t="e">
        <f>VLOOKUP(A438,Germany!F:J,5,FALSE)</f>
        <v>#N/A</v>
      </c>
      <c r="M438" s="12" t="e">
        <f>VLOOKUP(A438,Greece!F:J,5,FALSE)</f>
        <v>#N/A</v>
      </c>
      <c r="N438" s="12" t="e">
        <f>VLOOKUP(A438,#REF!,5,FALSE)</f>
        <v>#REF!</v>
      </c>
      <c r="O438" s="12" t="e">
        <v>#N/A</v>
      </c>
      <c r="P438" s="12" t="e">
        <v>#N/A</v>
      </c>
      <c r="Q438" s="12" t="e">
        <f>VLOOKUP(A438,Ireland!F:J,5,FALSE)</f>
        <v>#N/A</v>
      </c>
      <c r="R438" s="12" t="e">
        <v>#N/A</v>
      </c>
      <c r="S438" s="12" t="e">
        <v>#N/A</v>
      </c>
      <c r="T438" s="12" t="e">
        <v>#N/A</v>
      </c>
      <c r="U438" s="12" t="e">
        <f>VLOOKUP(A438,Malta!E:I,5,FALSE)</f>
        <v>#N/A</v>
      </c>
      <c r="V438" s="12" t="str">
        <f>VLOOKUP(A438,Netherlands!F:J,5,FALSE)</f>
        <v>X</v>
      </c>
      <c r="W438" s="12" t="e">
        <f>VLOOKUP(A438,Norway!F:J,5,FALSE)</f>
        <v>#N/A</v>
      </c>
      <c r="X438" s="12" t="e">
        <v>#N/A</v>
      </c>
      <c r="Y438" s="12" t="e">
        <f>VLOOKUP(A438,Poland!F:J,5,FALSE)</f>
        <v>#N/A</v>
      </c>
      <c r="Z438" s="12" t="e">
        <f>VLOOKUP(A438,Portugal!E:I,5,FALSE)</f>
        <v>#N/A</v>
      </c>
      <c r="AA438" s="12" t="e">
        <f>VLOOKUP(A438,Slovakia!F:J,5,FALSE)</f>
        <v>#N/A</v>
      </c>
      <c r="AB438" s="12" t="e">
        <f>VLOOKUP(A438,Slovenia!E:I,5,FALSE)</f>
        <v>#N/A</v>
      </c>
      <c r="AC438" s="12" t="e">
        <f>VLOOKUP(A438,Spain!F:J,5,FALSE)</f>
        <v>#N/A</v>
      </c>
      <c r="AD438" s="12" t="e">
        <f>VLOOKUP(A438,Sweden!F:J,5,FALSE)</f>
        <v>#N/A</v>
      </c>
      <c r="AE438" s="12" t="e">
        <f>VLOOKUP(A438,Switzerland!F:J,5,FALSE)</f>
        <v>#N/A</v>
      </c>
      <c r="AF438" s="12" t="e">
        <f>VLOOKUP(A438,MSP!D:H,5,FALSE)</f>
        <v>#N/A</v>
      </c>
      <c r="AG438" s="12">
        <f t="shared" si="7"/>
        <v>1</v>
      </c>
    </row>
    <row r="439" spans="1:33" x14ac:dyDescent="0.25">
      <c r="A439" s="22" t="s">
        <v>655</v>
      </c>
      <c r="B439" s="12" t="e">
        <f>VLOOKUP(A439,Austria!F:J,5,FALSE)</f>
        <v>#N/A</v>
      </c>
      <c r="C439" s="12" t="e">
        <f>VLOOKUP(A439,Belgium!F:J,5,FALSE)</f>
        <v>#N/A</v>
      </c>
      <c r="D439" s="12" t="e">
        <f>VLOOKUP(A439,Bulgaria!F:J,5,FALSE)</f>
        <v>#N/A</v>
      </c>
      <c r="E439" s="12" t="e">
        <f>VLOOKUP(A439,Croatia!E:I,5,FALSE)</f>
        <v>#N/A</v>
      </c>
      <c r="F439" s="12" t="e">
        <f>VLOOKUP(A439,Cyprus!F:J,5,FALSE)</f>
        <v>#N/A</v>
      </c>
      <c r="G439" s="12" t="e">
        <v>#N/A</v>
      </c>
      <c r="H439" s="12" t="e">
        <f>VLOOKUP(A439,Denmark!E:I,5,FALSE)</f>
        <v>#N/A</v>
      </c>
      <c r="I439" s="12" t="e">
        <f>VLOOKUP(A439,Estonia!F:J,5,FALSE)</f>
        <v>#N/A</v>
      </c>
      <c r="J439" s="12" t="e">
        <f>VLOOKUP(A439,Finland!C:G,5,FALSE)</f>
        <v>#N/A</v>
      </c>
      <c r="K439" s="12" t="e">
        <f>VLOOKUP(A439,France!F:J,5,FALSE)</f>
        <v>#N/A</v>
      </c>
      <c r="L439" s="12" t="e">
        <f>VLOOKUP(A439,Germany!F:J,5,FALSE)</f>
        <v>#N/A</v>
      </c>
      <c r="M439" s="12" t="e">
        <f>VLOOKUP(A439,Greece!F:J,5,FALSE)</f>
        <v>#N/A</v>
      </c>
      <c r="N439" s="12" t="e">
        <f>VLOOKUP(A439,#REF!,5,FALSE)</f>
        <v>#REF!</v>
      </c>
      <c r="O439" s="12" t="e">
        <v>#N/A</v>
      </c>
      <c r="P439" s="12" t="e">
        <v>#N/A</v>
      </c>
      <c r="Q439" s="12" t="str">
        <f>VLOOKUP(A439,Ireland!F:J,5,FALSE)</f>
        <v>X</v>
      </c>
      <c r="R439" s="12" t="e">
        <v>#N/A</v>
      </c>
      <c r="S439" s="12" t="e">
        <v>#N/A</v>
      </c>
      <c r="T439" s="12" t="e">
        <v>#N/A</v>
      </c>
      <c r="U439" s="12" t="e">
        <f>VLOOKUP(A439,Malta!E:I,5,FALSE)</f>
        <v>#N/A</v>
      </c>
      <c r="V439" s="12" t="e">
        <f>VLOOKUP(A439,Netherlands!F:J,5,FALSE)</f>
        <v>#N/A</v>
      </c>
      <c r="W439" s="12" t="e">
        <f>VLOOKUP(A439,Norway!F:J,5,FALSE)</f>
        <v>#N/A</v>
      </c>
      <c r="X439" s="12" t="e">
        <v>#N/A</v>
      </c>
      <c r="Y439" s="12" t="e">
        <f>VLOOKUP(A439,Poland!F:J,5,FALSE)</f>
        <v>#N/A</v>
      </c>
      <c r="Z439" s="12" t="e">
        <f>VLOOKUP(A439,Portugal!E:I,5,FALSE)</f>
        <v>#N/A</v>
      </c>
      <c r="AA439" s="12" t="e">
        <f>VLOOKUP(A439,Slovakia!F:J,5,FALSE)</f>
        <v>#N/A</v>
      </c>
      <c r="AB439" s="12" t="e">
        <f>VLOOKUP(A439,Slovenia!E:I,5,FALSE)</f>
        <v>#N/A</v>
      </c>
      <c r="AC439" s="12" t="e">
        <f>VLOOKUP(A439,Spain!F:J,5,FALSE)</f>
        <v>#N/A</v>
      </c>
      <c r="AD439" s="12" t="e">
        <f>VLOOKUP(A439,Sweden!F:J,5,FALSE)</f>
        <v>#N/A</v>
      </c>
      <c r="AE439" s="12" t="e">
        <f>VLOOKUP(A439,Switzerland!F:J,5,FALSE)</f>
        <v>#N/A</v>
      </c>
      <c r="AF439" s="12" t="e">
        <f>VLOOKUP(A439,MSP!D:H,5,FALSE)</f>
        <v>#N/A</v>
      </c>
      <c r="AG439" s="12">
        <f t="shared" si="7"/>
        <v>1</v>
      </c>
    </row>
    <row r="440" spans="1:33" x14ac:dyDescent="0.25">
      <c r="A440" s="14" t="s">
        <v>659</v>
      </c>
      <c r="B440" s="12" t="e">
        <f>VLOOKUP(A440,Austria!F:J,5,FALSE)</f>
        <v>#N/A</v>
      </c>
      <c r="C440" s="12" t="e">
        <f>VLOOKUP(A440,Belgium!F:J,5,FALSE)</f>
        <v>#N/A</v>
      </c>
      <c r="D440" s="12" t="e">
        <f>VLOOKUP(A440,Bulgaria!F:J,5,FALSE)</f>
        <v>#N/A</v>
      </c>
      <c r="E440" s="12" t="e">
        <f>VLOOKUP(A440,Croatia!E:I,5,FALSE)</f>
        <v>#N/A</v>
      </c>
      <c r="F440" s="12" t="e">
        <f>VLOOKUP(A440,Cyprus!F:J,5,FALSE)</f>
        <v>#N/A</v>
      </c>
      <c r="G440" s="12" t="e">
        <v>#N/A</v>
      </c>
      <c r="H440" s="12" t="e">
        <f>VLOOKUP(A440,Denmark!E:I,5,FALSE)</f>
        <v>#N/A</v>
      </c>
      <c r="I440" s="12" t="e">
        <f>VLOOKUP(A440,Estonia!F:J,5,FALSE)</f>
        <v>#N/A</v>
      </c>
      <c r="J440" s="12" t="e">
        <f>VLOOKUP(A440,Finland!C:G,5,FALSE)</f>
        <v>#N/A</v>
      </c>
      <c r="K440" s="12" t="e">
        <f>VLOOKUP(A440,France!F:J,5,FALSE)</f>
        <v>#N/A</v>
      </c>
      <c r="L440" s="12" t="e">
        <f>VLOOKUP(A440,Germany!F:J,5,FALSE)</f>
        <v>#N/A</v>
      </c>
      <c r="M440" s="12" t="e">
        <f>VLOOKUP(A440,Greece!F:J,5,FALSE)</f>
        <v>#N/A</v>
      </c>
      <c r="N440" s="12" t="e">
        <f>VLOOKUP(A440,#REF!,5,FALSE)</f>
        <v>#REF!</v>
      </c>
      <c r="O440" s="12" t="e">
        <v>#N/A</v>
      </c>
      <c r="P440" s="12" t="e">
        <v>#N/A</v>
      </c>
      <c r="Q440" s="12" t="e">
        <f>VLOOKUP(A440,Ireland!F:J,5,FALSE)</f>
        <v>#N/A</v>
      </c>
      <c r="R440" s="12" t="e">
        <v>#N/A</v>
      </c>
      <c r="S440" s="12" t="e">
        <v>#N/A</v>
      </c>
      <c r="T440" s="12" t="e">
        <v>#N/A</v>
      </c>
      <c r="U440" s="12" t="str">
        <f>VLOOKUP(A440,Malta!E:I,5,FALSE)</f>
        <v>X</v>
      </c>
      <c r="V440" s="12" t="e">
        <f>VLOOKUP(A440,Netherlands!F:J,5,FALSE)</f>
        <v>#N/A</v>
      </c>
      <c r="W440" s="12" t="e">
        <f>VLOOKUP(A440,Norway!F:J,5,FALSE)</f>
        <v>#N/A</v>
      </c>
      <c r="X440" s="12" t="e">
        <v>#N/A</v>
      </c>
      <c r="Y440" s="12" t="e">
        <f>VLOOKUP(A440,Poland!F:J,5,FALSE)</f>
        <v>#N/A</v>
      </c>
      <c r="Z440" s="12" t="e">
        <f>VLOOKUP(A440,Portugal!E:I,5,FALSE)</f>
        <v>#N/A</v>
      </c>
      <c r="AA440" s="12" t="e">
        <f>VLOOKUP(A440,Slovakia!F:J,5,FALSE)</f>
        <v>#N/A</v>
      </c>
      <c r="AB440" s="12" t="e">
        <f>VLOOKUP(A440,Slovenia!E:I,5,FALSE)</f>
        <v>#N/A</v>
      </c>
      <c r="AC440" s="12" t="e">
        <f>VLOOKUP(A440,Spain!F:J,5,FALSE)</f>
        <v>#N/A</v>
      </c>
      <c r="AD440" s="12" t="e">
        <f>VLOOKUP(A440,Sweden!F:J,5,FALSE)</f>
        <v>#N/A</v>
      </c>
      <c r="AE440" s="12" t="e">
        <f>VLOOKUP(A440,Switzerland!F:J,5,FALSE)</f>
        <v>#N/A</v>
      </c>
      <c r="AF440" s="12" t="e">
        <f>VLOOKUP(A440,MSP!D:H,5,FALSE)</f>
        <v>#N/A</v>
      </c>
      <c r="AG440" s="12">
        <f t="shared" si="7"/>
        <v>1</v>
      </c>
    </row>
    <row r="441" spans="1:33" x14ac:dyDescent="0.25">
      <c r="A441" s="14" t="s">
        <v>660</v>
      </c>
      <c r="B441" s="12" t="e">
        <f>VLOOKUP(A441,Austria!F:J,5,FALSE)</f>
        <v>#N/A</v>
      </c>
      <c r="C441" s="12" t="e">
        <f>VLOOKUP(A441,Belgium!F:J,5,FALSE)</f>
        <v>#N/A</v>
      </c>
      <c r="D441" s="12" t="e">
        <f>VLOOKUP(A441,Bulgaria!F:J,5,FALSE)</f>
        <v>#N/A</v>
      </c>
      <c r="E441" s="12" t="e">
        <f>VLOOKUP(A441,Croatia!E:I,5,FALSE)</f>
        <v>#N/A</v>
      </c>
      <c r="F441" s="12" t="e">
        <f>VLOOKUP(A441,Cyprus!F:J,5,FALSE)</f>
        <v>#N/A</v>
      </c>
      <c r="G441" s="12" t="e">
        <v>#N/A</v>
      </c>
      <c r="H441" s="12" t="e">
        <f>VLOOKUP(A441,Denmark!E:I,5,FALSE)</f>
        <v>#N/A</v>
      </c>
      <c r="I441" s="12" t="e">
        <f>VLOOKUP(A441,Estonia!F:J,5,FALSE)</f>
        <v>#N/A</v>
      </c>
      <c r="J441" s="12" t="e">
        <f>VLOOKUP(A441,Finland!C:G,5,FALSE)</f>
        <v>#N/A</v>
      </c>
      <c r="K441" s="12" t="e">
        <f>VLOOKUP(A441,France!F:J,5,FALSE)</f>
        <v>#N/A</v>
      </c>
      <c r="L441" s="12" t="e">
        <f>VLOOKUP(A441,Germany!F:J,5,FALSE)</f>
        <v>#N/A</v>
      </c>
      <c r="M441" s="12" t="e">
        <f>VLOOKUP(A441,Greece!F:J,5,FALSE)</f>
        <v>#N/A</v>
      </c>
      <c r="N441" s="12" t="e">
        <f>VLOOKUP(A441,#REF!,5,FALSE)</f>
        <v>#REF!</v>
      </c>
      <c r="O441" s="12" t="e">
        <v>#N/A</v>
      </c>
      <c r="P441" s="12" t="e">
        <v>#N/A</v>
      </c>
      <c r="Q441" s="12" t="e">
        <f>VLOOKUP(A441,Ireland!F:J,5,FALSE)</f>
        <v>#N/A</v>
      </c>
      <c r="R441" s="12" t="e">
        <v>#N/A</v>
      </c>
      <c r="S441" s="12" t="e">
        <v>#N/A</v>
      </c>
      <c r="T441" s="12" t="e">
        <v>#N/A</v>
      </c>
      <c r="U441" s="12" t="e">
        <f>VLOOKUP(A441,Malta!E:I,5,FALSE)</f>
        <v>#N/A</v>
      </c>
      <c r="V441" s="12" t="e">
        <f>VLOOKUP(A441,Netherlands!F:J,5,FALSE)</f>
        <v>#N/A</v>
      </c>
      <c r="W441" s="12" t="e">
        <f>VLOOKUP(A441,Norway!F:J,5,FALSE)</f>
        <v>#N/A</v>
      </c>
      <c r="X441" s="12" t="e">
        <v>#N/A</v>
      </c>
      <c r="Y441" s="12" t="e">
        <f>VLOOKUP(A441,Poland!F:J,5,FALSE)</f>
        <v>#N/A</v>
      </c>
      <c r="Z441" s="12" t="e">
        <f>VLOOKUP(A441,Portugal!E:I,5,FALSE)</f>
        <v>#N/A</v>
      </c>
      <c r="AA441" s="12" t="e">
        <f>VLOOKUP(A441,Slovakia!F:J,5,FALSE)</f>
        <v>#N/A</v>
      </c>
      <c r="AB441" s="12" t="str">
        <f>VLOOKUP(A441,Slovenia!E:I,5,FALSE)</f>
        <v>X</v>
      </c>
      <c r="AC441" s="12" t="e">
        <f>VLOOKUP(A441,Spain!F:J,5,FALSE)</f>
        <v>#N/A</v>
      </c>
      <c r="AD441" s="12" t="e">
        <f>VLOOKUP(A441,Sweden!F:J,5,FALSE)</f>
        <v>#N/A</v>
      </c>
      <c r="AE441" s="12" t="e">
        <f>VLOOKUP(A441,Switzerland!F:J,5,FALSE)</f>
        <v>#N/A</v>
      </c>
      <c r="AF441" s="12" t="e">
        <f>VLOOKUP(A441,MSP!D:H,5,FALSE)</f>
        <v>#N/A</v>
      </c>
      <c r="AG441" s="12">
        <f t="shared" si="7"/>
        <v>1</v>
      </c>
    </row>
    <row r="442" spans="1:33" x14ac:dyDescent="0.25">
      <c r="A442" s="22" t="s">
        <v>661</v>
      </c>
      <c r="B442" s="12" t="e">
        <f>VLOOKUP(A442,Austria!F:J,5,FALSE)</f>
        <v>#N/A</v>
      </c>
      <c r="C442" s="12" t="e">
        <f>VLOOKUP(A442,Belgium!F:J,5,FALSE)</f>
        <v>#N/A</v>
      </c>
      <c r="D442" s="12" t="e">
        <f>VLOOKUP(A442,Bulgaria!F:J,5,FALSE)</f>
        <v>#N/A</v>
      </c>
      <c r="E442" s="12" t="e">
        <f>VLOOKUP(A442,Croatia!E:I,5,FALSE)</f>
        <v>#N/A</v>
      </c>
      <c r="F442" s="12" t="e">
        <f>VLOOKUP(A442,Cyprus!F:J,5,FALSE)</f>
        <v>#N/A</v>
      </c>
      <c r="G442" s="12" t="e">
        <v>#N/A</v>
      </c>
      <c r="H442" s="12" t="e">
        <f>VLOOKUP(A442,Denmark!E:I,5,FALSE)</f>
        <v>#N/A</v>
      </c>
      <c r="I442" s="12" t="e">
        <f>VLOOKUP(A442,Estonia!F:J,5,FALSE)</f>
        <v>#N/A</v>
      </c>
      <c r="J442" s="12" t="e">
        <f>VLOOKUP(A442,Finland!C:G,5,FALSE)</f>
        <v>#N/A</v>
      </c>
      <c r="K442" s="12" t="e">
        <f>VLOOKUP(A442,France!F:J,5,FALSE)</f>
        <v>#N/A</v>
      </c>
      <c r="L442" s="12" t="e">
        <f>VLOOKUP(A442,Germany!F:J,5,FALSE)</f>
        <v>#N/A</v>
      </c>
      <c r="M442" s="12" t="e">
        <f>VLOOKUP(A442,Greece!F:J,5,FALSE)</f>
        <v>#N/A</v>
      </c>
      <c r="N442" s="12" t="e">
        <f>VLOOKUP(A442,#REF!,5,FALSE)</f>
        <v>#REF!</v>
      </c>
      <c r="O442" s="12" t="e">
        <v>#N/A</v>
      </c>
      <c r="P442" s="12" t="e">
        <v>#N/A</v>
      </c>
      <c r="Q442" s="12" t="str">
        <f>VLOOKUP(A442,Ireland!F:J,5,FALSE)</f>
        <v>X</v>
      </c>
      <c r="R442" s="12" t="e">
        <v>#N/A</v>
      </c>
      <c r="S442" s="12" t="e">
        <v>#N/A</v>
      </c>
      <c r="T442" s="12" t="e">
        <v>#N/A</v>
      </c>
      <c r="U442" s="12" t="e">
        <f>VLOOKUP(A442,Malta!E:I,5,FALSE)</f>
        <v>#N/A</v>
      </c>
      <c r="V442" s="12" t="e">
        <f>VLOOKUP(A442,Netherlands!F:J,5,FALSE)</f>
        <v>#N/A</v>
      </c>
      <c r="W442" s="12" t="e">
        <f>VLOOKUP(A442,Norway!F:J,5,FALSE)</f>
        <v>#N/A</v>
      </c>
      <c r="X442" s="12" t="e">
        <v>#N/A</v>
      </c>
      <c r="Y442" s="12" t="e">
        <f>VLOOKUP(A442,Poland!F:J,5,FALSE)</f>
        <v>#N/A</v>
      </c>
      <c r="Z442" s="12" t="e">
        <f>VLOOKUP(A442,Portugal!E:I,5,FALSE)</f>
        <v>#N/A</v>
      </c>
      <c r="AA442" s="12" t="e">
        <f>VLOOKUP(A442,Slovakia!F:J,5,FALSE)</f>
        <v>#N/A</v>
      </c>
      <c r="AB442" s="12" t="e">
        <f>VLOOKUP(A442,Slovenia!E:I,5,FALSE)</f>
        <v>#N/A</v>
      </c>
      <c r="AC442" s="12" t="e">
        <f>VLOOKUP(A442,Spain!F:J,5,FALSE)</f>
        <v>#N/A</v>
      </c>
      <c r="AD442" s="12" t="e">
        <f>VLOOKUP(A442,Sweden!F:J,5,FALSE)</f>
        <v>#N/A</v>
      </c>
      <c r="AE442" s="12" t="e">
        <f>VLOOKUP(A442,Switzerland!F:J,5,FALSE)</f>
        <v>#N/A</v>
      </c>
      <c r="AF442" s="12" t="e">
        <f>VLOOKUP(A442,MSP!D:H,5,FALSE)</f>
        <v>#N/A</v>
      </c>
      <c r="AG442" s="12">
        <f t="shared" si="7"/>
        <v>1</v>
      </c>
    </row>
    <row r="443" spans="1:33" x14ac:dyDescent="0.25">
      <c r="A443" s="14" t="s">
        <v>663</v>
      </c>
      <c r="B443" s="12" t="e">
        <f>VLOOKUP(A443,Austria!F:J,5,FALSE)</f>
        <v>#N/A</v>
      </c>
      <c r="C443" s="12" t="e">
        <f>VLOOKUP(A443,Belgium!F:J,5,FALSE)</f>
        <v>#N/A</v>
      </c>
      <c r="D443" s="12" t="e">
        <f>VLOOKUP(A443,Bulgaria!F:J,5,FALSE)</f>
        <v>#N/A</v>
      </c>
      <c r="E443" s="12" t="e">
        <f>VLOOKUP(A443,Croatia!E:I,5,FALSE)</f>
        <v>#N/A</v>
      </c>
      <c r="F443" s="12" t="e">
        <f>VLOOKUP(A443,Cyprus!F:J,5,FALSE)</f>
        <v>#N/A</v>
      </c>
      <c r="G443" s="12" t="e">
        <v>#N/A</v>
      </c>
      <c r="H443" s="12" t="e">
        <f>VLOOKUP(A443,Denmark!E:I,5,FALSE)</f>
        <v>#N/A</v>
      </c>
      <c r="I443" s="12" t="e">
        <f>VLOOKUP(A443,Estonia!F:J,5,FALSE)</f>
        <v>#N/A</v>
      </c>
      <c r="J443" s="12" t="e">
        <f>VLOOKUP(A443,Finland!C:G,5,FALSE)</f>
        <v>#N/A</v>
      </c>
      <c r="K443" s="12" t="str">
        <f>VLOOKUP(A443,France!F:J,5,FALSE)</f>
        <v>X</v>
      </c>
      <c r="L443" s="12" t="e">
        <f>VLOOKUP(A443,Germany!F:J,5,FALSE)</f>
        <v>#N/A</v>
      </c>
      <c r="M443" s="12" t="e">
        <f>VLOOKUP(A443,Greece!F:J,5,FALSE)</f>
        <v>#N/A</v>
      </c>
      <c r="N443" s="12" t="e">
        <f>VLOOKUP(A443,#REF!,5,FALSE)</f>
        <v>#REF!</v>
      </c>
      <c r="O443" s="12" t="e">
        <v>#N/A</v>
      </c>
      <c r="P443" s="12" t="e">
        <v>#N/A</v>
      </c>
      <c r="Q443" s="12" t="e">
        <f>VLOOKUP(A443,Ireland!F:J,5,FALSE)</f>
        <v>#N/A</v>
      </c>
      <c r="R443" s="12" t="e">
        <v>#N/A</v>
      </c>
      <c r="S443" s="12" t="e">
        <v>#N/A</v>
      </c>
      <c r="T443" s="12" t="e">
        <v>#N/A</v>
      </c>
      <c r="U443" s="12" t="e">
        <f>VLOOKUP(A443,Malta!E:I,5,FALSE)</f>
        <v>#N/A</v>
      </c>
      <c r="V443" s="12" t="e">
        <f>VLOOKUP(A443,Netherlands!F:J,5,FALSE)</f>
        <v>#N/A</v>
      </c>
      <c r="W443" s="12" t="e">
        <f>VLOOKUP(A443,Norway!F:J,5,FALSE)</f>
        <v>#N/A</v>
      </c>
      <c r="X443" s="12" t="e">
        <v>#N/A</v>
      </c>
      <c r="Y443" s="12" t="e">
        <f>VLOOKUP(A443,Poland!F:J,5,FALSE)</f>
        <v>#N/A</v>
      </c>
      <c r="Z443" s="12" t="e">
        <f>VLOOKUP(A443,Portugal!E:I,5,FALSE)</f>
        <v>#N/A</v>
      </c>
      <c r="AA443" s="12" t="e">
        <f>VLOOKUP(A443,Slovakia!F:J,5,FALSE)</f>
        <v>#N/A</v>
      </c>
      <c r="AB443" s="12" t="e">
        <f>VLOOKUP(A443,Slovenia!E:I,5,FALSE)</f>
        <v>#N/A</v>
      </c>
      <c r="AC443" s="12" t="e">
        <f>VLOOKUP(A443,Spain!F:J,5,FALSE)</f>
        <v>#N/A</v>
      </c>
      <c r="AD443" s="12" t="e">
        <f>VLOOKUP(A443,Sweden!F:J,5,FALSE)</f>
        <v>#N/A</v>
      </c>
      <c r="AE443" s="12" t="e">
        <f>VLOOKUP(A443,Switzerland!F:J,5,FALSE)</f>
        <v>#N/A</v>
      </c>
      <c r="AF443" s="12" t="e">
        <f>VLOOKUP(A443,MSP!D:H,5,FALSE)</f>
        <v>#N/A</v>
      </c>
      <c r="AG443" s="12">
        <f t="shared" si="7"/>
        <v>1</v>
      </c>
    </row>
    <row r="444" spans="1:33" x14ac:dyDescent="0.25">
      <c r="A444" s="14" t="s">
        <v>664</v>
      </c>
      <c r="B444" s="12" t="e">
        <f>VLOOKUP(A444,Austria!F:J,5,FALSE)</f>
        <v>#N/A</v>
      </c>
      <c r="C444" s="12" t="e">
        <f>VLOOKUP(A444,Belgium!F:J,5,FALSE)</f>
        <v>#N/A</v>
      </c>
      <c r="D444" s="12" t="e">
        <f>VLOOKUP(A444,Bulgaria!F:J,5,FALSE)</f>
        <v>#N/A</v>
      </c>
      <c r="E444" s="12" t="e">
        <f>VLOOKUP(A444,Croatia!E:I,5,FALSE)</f>
        <v>#N/A</v>
      </c>
      <c r="F444" s="12" t="e">
        <f>VLOOKUP(A444,Cyprus!F:J,5,FALSE)</f>
        <v>#N/A</v>
      </c>
      <c r="G444" s="12" t="e">
        <v>#N/A</v>
      </c>
      <c r="H444" s="12" t="e">
        <f>VLOOKUP(A444,Denmark!E:I,5,FALSE)</f>
        <v>#N/A</v>
      </c>
      <c r="I444" s="12" t="e">
        <f>VLOOKUP(A444,Estonia!F:J,5,FALSE)</f>
        <v>#N/A</v>
      </c>
      <c r="J444" s="12" t="e">
        <f>VLOOKUP(A444,Finland!C:G,5,FALSE)</f>
        <v>#N/A</v>
      </c>
      <c r="K444" s="12" t="e">
        <f>VLOOKUP(A444,France!F:J,5,FALSE)</f>
        <v>#N/A</v>
      </c>
      <c r="L444" s="12" t="e">
        <f>VLOOKUP(A444,Germany!F:J,5,FALSE)</f>
        <v>#N/A</v>
      </c>
      <c r="M444" s="12" t="e">
        <f>VLOOKUP(A444,Greece!F:J,5,FALSE)</f>
        <v>#N/A</v>
      </c>
      <c r="N444" s="12" t="e">
        <f>VLOOKUP(A444,#REF!,5,FALSE)</f>
        <v>#REF!</v>
      </c>
      <c r="O444" s="12" t="e">
        <v>#N/A</v>
      </c>
      <c r="P444" s="12" t="e">
        <v>#N/A</v>
      </c>
      <c r="Q444" s="12" t="e">
        <f>VLOOKUP(A444,Ireland!F:J,5,FALSE)</f>
        <v>#N/A</v>
      </c>
      <c r="R444" s="12" t="e">
        <v>#N/A</v>
      </c>
      <c r="S444" s="12" t="e">
        <v>#N/A</v>
      </c>
      <c r="T444" s="12" t="e">
        <v>#N/A</v>
      </c>
      <c r="U444" s="12" t="e">
        <f>VLOOKUP(A444,Malta!E:I,5,FALSE)</f>
        <v>#N/A</v>
      </c>
      <c r="V444" s="12" t="e">
        <f>VLOOKUP(A444,Netherlands!F:J,5,FALSE)</f>
        <v>#N/A</v>
      </c>
      <c r="W444" s="12" t="e">
        <f>VLOOKUP(A444,Norway!F:J,5,FALSE)</f>
        <v>#N/A</v>
      </c>
      <c r="X444" s="12" t="e">
        <v>#N/A</v>
      </c>
      <c r="Y444" s="12" t="e">
        <f>VLOOKUP(A444,Poland!F:J,5,FALSE)</f>
        <v>#N/A</v>
      </c>
      <c r="Z444" s="12" t="e">
        <f>VLOOKUP(A444,Portugal!E:I,5,FALSE)</f>
        <v>#N/A</v>
      </c>
      <c r="AA444" s="12" t="e">
        <f>VLOOKUP(A444,Slovakia!F:J,5,FALSE)</f>
        <v>#N/A</v>
      </c>
      <c r="AB444" s="12" t="e">
        <f>VLOOKUP(A444,Slovenia!E:I,5,FALSE)</f>
        <v>#N/A</v>
      </c>
      <c r="AC444" s="12" t="str">
        <f>VLOOKUP(A444,Spain!F:J,5,FALSE)</f>
        <v>X</v>
      </c>
      <c r="AD444" s="12" t="e">
        <f>VLOOKUP(A444,Sweden!F:J,5,FALSE)</f>
        <v>#N/A</v>
      </c>
      <c r="AE444" s="12" t="e">
        <f>VLOOKUP(A444,Switzerland!F:J,5,FALSE)</f>
        <v>#N/A</v>
      </c>
      <c r="AF444" s="12" t="e">
        <f>VLOOKUP(A444,MSP!D:H,5,FALSE)</f>
        <v>#N/A</v>
      </c>
      <c r="AG444" s="12">
        <f t="shared" si="7"/>
        <v>1</v>
      </c>
    </row>
    <row r="445" spans="1:33" x14ac:dyDescent="0.25">
      <c r="A445" s="14" t="s">
        <v>665</v>
      </c>
      <c r="B445" s="12" t="e">
        <f>VLOOKUP(A445,Austria!F:J,5,FALSE)</f>
        <v>#N/A</v>
      </c>
      <c r="C445" s="12" t="e">
        <f>VLOOKUP(A445,Belgium!F:J,5,FALSE)</f>
        <v>#N/A</v>
      </c>
      <c r="D445" s="12" t="e">
        <f>VLOOKUP(A445,Bulgaria!F:J,5,FALSE)</f>
        <v>#N/A</v>
      </c>
      <c r="E445" s="12" t="e">
        <f>VLOOKUP(A445,Croatia!E:I,5,FALSE)</f>
        <v>#N/A</v>
      </c>
      <c r="F445" s="12" t="e">
        <f>VLOOKUP(A445,Cyprus!F:J,5,FALSE)</f>
        <v>#N/A</v>
      </c>
      <c r="G445" s="12" t="e">
        <v>#N/A</v>
      </c>
      <c r="H445" s="12" t="e">
        <f>VLOOKUP(A445,Denmark!E:I,5,FALSE)</f>
        <v>#N/A</v>
      </c>
      <c r="I445" s="12" t="e">
        <f>VLOOKUP(A445,Estonia!F:J,5,FALSE)</f>
        <v>#N/A</v>
      </c>
      <c r="J445" s="12" t="e">
        <f>VLOOKUP(A445,Finland!C:G,5,FALSE)</f>
        <v>#N/A</v>
      </c>
      <c r="K445" s="12" t="str">
        <f>VLOOKUP(A445,France!F:J,5,FALSE)</f>
        <v>X</v>
      </c>
      <c r="L445" s="12" t="e">
        <f>VLOOKUP(A445,Germany!F:J,5,FALSE)</f>
        <v>#N/A</v>
      </c>
      <c r="M445" s="12" t="e">
        <f>VLOOKUP(A445,Greece!F:J,5,FALSE)</f>
        <v>#N/A</v>
      </c>
      <c r="N445" s="12" t="e">
        <f>VLOOKUP(A445,#REF!,5,FALSE)</f>
        <v>#REF!</v>
      </c>
      <c r="O445" s="12" t="e">
        <v>#N/A</v>
      </c>
      <c r="P445" s="12" t="e">
        <v>#N/A</v>
      </c>
      <c r="Q445" s="12" t="e">
        <f>VLOOKUP(A445,Ireland!F:J,5,FALSE)</f>
        <v>#N/A</v>
      </c>
      <c r="R445" s="12" t="e">
        <v>#N/A</v>
      </c>
      <c r="S445" s="12" t="e">
        <v>#N/A</v>
      </c>
      <c r="T445" s="12" t="e">
        <v>#N/A</v>
      </c>
      <c r="U445" s="12" t="e">
        <f>VLOOKUP(A445,Malta!E:I,5,FALSE)</f>
        <v>#N/A</v>
      </c>
      <c r="V445" s="12" t="e">
        <f>VLOOKUP(A445,Netherlands!F:J,5,FALSE)</f>
        <v>#N/A</v>
      </c>
      <c r="W445" s="12" t="e">
        <f>VLOOKUP(A445,Norway!F:J,5,FALSE)</f>
        <v>#N/A</v>
      </c>
      <c r="X445" s="12" t="e">
        <v>#N/A</v>
      </c>
      <c r="Y445" s="12" t="e">
        <f>VLOOKUP(A445,Poland!F:J,5,FALSE)</f>
        <v>#N/A</v>
      </c>
      <c r="Z445" s="12" t="e">
        <f>VLOOKUP(A445,Portugal!E:I,5,FALSE)</f>
        <v>#N/A</v>
      </c>
      <c r="AA445" s="12" t="e">
        <f>VLOOKUP(A445,Slovakia!F:J,5,FALSE)</f>
        <v>#N/A</v>
      </c>
      <c r="AB445" s="12" t="e">
        <f>VLOOKUP(A445,Slovenia!E:I,5,FALSE)</f>
        <v>#N/A</v>
      </c>
      <c r="AC445" s="12" t="e">
        <f>VLOOKUP(A445,Spain!F:J,5,FALSE)</f>
        <v>#N/A</v>
      </c>
      <c r="AD445" s="12" t="e">
        <f>VLOOKUP(A445,Sweden!F:J,5,FALSE)</f>
        <v>#N/A</v>
      </c>
      <c r="AE445" s="12" t="e">
        <f>VLOOKUP(A445,Switzerland!F:J,5,FALSE)</f>
        <v>#N/A</v>
      </c>
      <c r="AF445" s="12" t="e">
        <f>VLOOKUP(A445,MSP!D:H,5,FALSE)</f>
        <v>#N/A</v>
      </c>
      <c r="AG445" s="12">
        <f t="shared" si="7"/>
        <v>1</v>
      </c>
    </row>
    <row r="446" spans="1:33" x14ac:dyDescent="0.25">
      <c r="A446" s="14" t="s">
        <v>667</v>
      </c>
      <c r="B446" s="12" t="e">
        <f>VLOOKUP(A446,Austria!F:J,5,FALSE)</f>
        <v>#N/A</v>
      </c>
      <c r="C446" s="12" t="e">
        <f>VLOOKUP(A446,Belgium!F:J,5,FALSE)</f>
        <v>#N/A</v>
      </c>
      <c r="D446" s="12" t="e">
        <f>VLOOKUP(A446,Bulgaria!F:J,5,FALSE)</f>
        <v>#N/A</v>
      </c>
      <c r="E446" s="12" t="str">
        <f>VLOOKUP(A446,Croatia!E:I,5,FALSE)</f>
        <v>X</v>
      </c>
      <c r="F446" s="12" t="e">
        <f>VLOOKUP(A446,Cyprus!F:J,5,FALSE)</f>
        <v>#N/A</v>
      </c>
      <c r="G446" s="12" t="e">
        <v>#N/A</v>
      </c>
      <c r="H446" s="12" t="e">
        <f>VLOOKUP(A446,Denmark!E:I,5,FALSE)</f>
        <v>#N/A</v>
      </c>
      <c r="I446" s="12" t="e">
        <f>VLOOKUP(A446,Estonia!F:J,5,FALSE)</f>
        <v>#N/A</v>
      </c>
      <c r="J446" s="12" t="e">
        <f>VLOOKUP(A446,Finland!C:G,5,FALSE)</f>
        <v>#N/A</v>
      </c>
      <c r="K446" s="12" t="e">
        <f>VLOOKUP(A446,France!F:J,5,FALSE)</f>
        <v>#N/A</v>
      </c>
      <c r="L446" s="12" t="e">
        <f>VLOOKUP(A446,Germany!F:J,5,FALSE)</f>
        <v>#N/A</v>
      </c>
      <c r="M446" s="12" t="e">
        <f>VLOOKUP(A446,Greece!F:J,5,FALSE)</f>
        <v>#N/A</v>
      </c>
      <c r="N446" s="12" t="e">
        <f>VLOOKUP(A446,#REF!,5,FALSE)</f>
        <v>#REF!</v>
      </c>
      <c r="O446" s="12" t="e">
        <v>#N/A</v>
      </c>
      <c r="P446" s="12" t="e">
        <v>#N/A</v>
      </c>
      <c r="Q446" s="12" t="e">
        <f>VLOOKUP(A446,Ireland!F:J,5,FALSE)</f>
        <v>#N/A</v>
      </c>
      <c r="R446" s="12" t="e">
        <v>#N/A</v>
      </c>
      <c r="S446" s="12" t="e">
        <v>#N/A</v>
      </c>
      <c r="T446" s="12" t="e">
        <v>#N/A</v>
      </c>
      <c r="U446" s="12" t="e">
        <f>VLOOKUP(A446,Malta!E:I,5,FALSE)</f>
        <v>#N/A</v>
      </c>
      <c r="V446" s="12" t="e">
        <f>VLOOKUP(A446,Netherlands!F:J,5,FALSE)</f>
        <v>#N/A</v>
      </c>
      <c r="W446" s="12" t="str">
        <f>VLOOKUP(A446,Norway!F:J,5,FALSE)</f>
        <v>X</v>
      </c>
      <c r="X446" s="12" t="e">
        <v>#N/A</v>
      </c>
      <c r="Y446" s="12" t="e">
        <f>VLOOKUP(A446,Poland!F:J,5,FALSE)</f>
        <v>#N/A</v>
      </c>
      <c r="Z446" s="12" t="e">
        <f>VLOOKUP(A446,Portugal!E:I,5,FALSE)</f>
        <v>#N/A</v>
      </c>
      <c r="AA446" s="12" t="e">
        <f>VLOOKUP(A446,Slovakia!F:J,5,FALSE)</f>
        <v>#N/A</v>
      </c>
      <c r="AB446" s="12" t="e">
        <f>VLOOKUP(A446,Slovenia!E:I,5,FALSE)</f>
        <v>#N/A</v>
      </c>
      <c r="AC446" s="12" t="str">
        <f>VLOOKUP(A446,Spain!F:J,5,FALSE)</f>
        <v>X</v>
      </c>
      <c r="AD446" s="12" t="e">
        <f>VLOOKUP(A446,Sweden!F:J,5,FALSE)</f>
        <v>#N/A</v>
      </c>
      <c r="AE446" s="12" t="e">
        <f>VLOOKUP(A446,Switzerland!F:J,5,FALSE)</f>
        <v>#N/A</v>
      </c>
      <c r="AF446" s="12" t="e">
        <f>VLOOKUP(A446,MSP!D:H,5,FALSE)</f>
        <v>#N/A</v>
      </c>
      <c r="AG446" s="12">
        <f t="shared" si="7"/>
        <v>3</v>
      </c>
    </row>
    <row r="447" spans="1:33" x14ac:dyDescent="0.25">
      <c r="A447" s="14" t="s">
        <v>668</v>
      </c>
      <c r="B447" s="12" t="e">
        <f>VLOOKUP(A447,Austria!F:J,5,FALSE)</f>
        <v>#N/A</v>
      </c>
      <c r="C447" s="12" t="e">
        <f>VLOOKUP(A447,Belgium!F:J,5,FALSE)</f>
        <v>#N/A</v>
      </c>
      <c r="D447" s="12" t="e">
        <f>VLOOKUP(A447,Bulgaria!F:J,5,FALSE)</f>
        <v>#N/A</v>
      </c>
      <c r="E447" s="12" t="e">
        <f>VLOOKUP(A447,Croatia!E:I,5,FALSE)</f>
        <v>#N/A</v>
      </c>
      <c r="F447" s="12" t="e">
        <f>VLOOKUP(A447,Cyprus!F:J,5,FALSE)</f>
        <v>#N/A</v>
      </c>
      <c r="G447" s="12" t="e">
        <v>#N/A</v>
      </c>
      <c r="H447" s="12" t="e">
        <f>VLOOKUP(A447,Denmark!E:I,5,FALSE)</f>
        <v>#N/A</v>
      </c>
      <c r="I447" s="12" t="e">
        <f>VLOOKUP(A447,Estonia!F:J,5,FALSE)</f>
        <v>#N/A</v>
      </c>
      <c r="J447" s="12" t="e">
        <f>VLOOKUP(A447,Finland!C:G,5,FALSE)</f>
        <v>#N/A</v>
      </c>
      <c r="K447" s="12" t="e">
        <f>VLOOKUP(A447,France!F:J,5,FALSE)</f>
        <v>#N/A</v>
      </c>
      <c r="L447" s="12" t="e">
        <f>VLOOKUP(A447,Germany!F:J,5,FALSE)</f>
        <v>#N/A</v>
      </c>
      <c r="M447" s="12" t="e">
        <f>VLOOKUP(A447,Greece!F:J,5,FALSE)</f>
        <v>#N/A</v>
      </c>
      <c r="N447" s="12" t="e">
        <f>VLOOKUP(A447,#REF!,5,FALSE)</f>
        <v>#REF!</v>
      </c>
      <c r="O447" s="12" t="e">
        <v>#N/A</v>
      </c>
      <c r="P447" s="12" t="e">
        <v>#N/A</v>
      </c>
      <c r="Q447" s="12" t="e">
        <f>VLOOKUP(A447,Ireland!F:J,5,FALSE)</f>
        <v>#N/A</v>
      </c>
      <c r="R447" s="12" t="e">
        <v>#N/A</v>
      </c>
      <c r="S447" s="12" t="e">
        <v>#N/A</v>
      </c>
      <c r="T447" s="12" t="e">
        <v>#N/A</v>
      </c>
      <c r="U447" s="12" t="e">
        <f>VLOOKUP(A447,Malta!E:I,5,FALSE)</f>
        <v>#N/A</v>
      </c>
      <c r="V447" s="12" t="e">
        <f>VLOOKUP(A447,Netherlands!F:J,5,FALSE)</f>
        <v>#N/A</v>
      </c>
      <c r="W447" s="12" t="e">
        <f>VLOOKUP(A447,Norway!F:J,5,FALSE)</f>
        <v>#N/A</v>
      </c>
      <c r="X447" s="12" t="e">
        <v>#N/A</v>
      </c>
      <c r="Y447" s="12" t="str">
        <f>VLOOKUP(A447,Poland!F:J,5,FALSE)</f>
        <v>X</v>
      </c>
      <c r="Z447" s="12" t="e">
        <f>VLOOKUP(A447,Portugal!E:I,5,FALSE)</f>
        <v>#N/A</v>
      </c>
      <c r="AA447" s="12" t="e">
        <f>VLOOKUP(A447,Slovakia!F:J,5,FALSE)</f>
        <v>#N/A</v>
      </c>
      <c r="AB447" s="12" t="e">
        <f>VLOOKUP(A447,Slovenia!E:I,5,FALSE)</f>
        <v>#N/A</v>
      </c>
      <c r="AC447" s="12" t="e">
        <f>VLOOKUP(A447,Spain!F:J,5,FALSE)</f>
        <v>#N/A</v>
      </c>
      <c r="AD447" s="12" t="e">
        <f>VLOOKUP(A447,Sweden!F:J,5,FALSE)</f>
        <v>#N/A</v>
      </c>
      <c r="AE447" s="12" t="e">
        <f>VLOOKUP(A447,Switzerland!F:J,5,FALSE)</f>
        <v>#N/A</v>
      </c>
      <c r="AF447" s="12" t="e">
        <f>VLOOKUP(A447,MSP!D:H,5,FALSE)</f>
        <v>#N/A</v>
      </c>
      <c r="AG447" s="12">
        <f t="shared" si="7"/>
        <v>1</v>
      </c>
    </row>
    <row r="448" spans="1:33" x14ac:dyDescent="0.25">
      <c r="A448" s="14" t="s">
        <v>669</v>
      </c>
      <c r="B448" s="12" t="e">
        <f>VLOOKUP(A448,Austria!F:J,5,FALSE)</f>
        <v>#N/A</v>
      </c>
      <c r="C448" s="12" t="e">
        <f>VLOOKUP(A448,Belgium!F:J,5,FALSE)</f>
        <v>#N/A</v>
      </c>
      <c r="D448" s="12" t="e">
        <f>VLOOKUP(A448,Bulgaria!F:J,5,FALSE)</f>
        <v>#N/A</v>
      </c>
      <c r="E448" s="12" t="e">
        <f>VLOOKUP(A448,Croatia!E:I,5,FALSE)</f>
        <v>#N/A</v>
      </c>
      <c r="F448" s="12" t="e">
        <f>VLOOKUP(A448,Cyprus!F:J,5,FALSE)</f>
        <v>#N/A</v>
      </c>
      <c r="G448" s="12" t="e">
        <v>#N/A</v>
      </c>
      <c r="H448" s="12" t="e">
        <f>VLOOKUP(A448,Denmark!E:I,5,FALSE)</f>
        <v>#N/A</v>
      </c>
      <c r="I448" s="12" t="e">
        <f>VLOOKUP(A448,Estonia!F:J,5,FALSE)</f>
        <v>#N/A</v>
      </c>
      <c r="J448" s="12" t="e">
        <f>VLOOKUP(A448,Finland!C:G,5,FALSE)</f>
        <v>#N/A</v>
      </c>
      <c r="K448" s="12" t="e">
        <f>VLOOKUP(A448,France!F:J,5,FALSE)</f>
        <v>#N/A</v>
      </c>
      <c r="L448" s="12" t="e">
        <f>VLOOKUP(A448,Germany!F:J,5,FALSE)</f>
        <v>#N/A</v>
      </c>
      <c r="M448" s="12" t="e">
        <f>VLOOKUP(A448,Greece!F:J,5,FALSE)</f>
        <v>#N/A</v>
      </c>
      <c r="N448" s="12" t="e">
        <f>VLOOKUP(A448,#REF!,5,FALSE)</f>
        <v>#REF!</v>
      </c>
      <c r="O448" s="12" t="e">
        <v>#N/A</v>
      </c>
      <c r="P448" s="12" t="e">
        <v>#N/A</v>
      </c>
      <c r="Q448" s="12" t="e">
        <f>VLOOKUP(A448,Ireland!F:J,5,FALSE)</f>
        <v>#N/A</v>
      </c>
      <c r="R448" s="12" t="e">
        <v>#N/A</v>
      </c>
      <c r="S448" s="12" t="e">
        <v>#N/A</v>
      </c>
      <c r="T448" s="12" t="e">
        <v>#N/A</v>
      </c>
      <c r="U448" s="12" t="e">
        <f>VLOOKUP(A448,Malta!E:I,5,FALSE)</f>
        <v>#N/A</v>
      </c>
      <c r="V448" s="12" t="e">
        <f>VLOOKUP(A448,Netherlands!F:J,5,FALSE)</f>
        <v>#N/A</v>
      </c>
      <c r="W448" s="12" t="e">
        <f>VLOOKUP(A448,Norway!F:J,5,FALSE)</f>
        <v>#N/A</v>
      </c>
      <c r="X448" s="12" t="e">
        <v>#N/A</v>
      </c>
      <c r="Y448" s="12" t="e">
        <f>VLOOKUP(A448,Poland!F:J,5,FALSE)</f>
        <v>#N/A</v>
      </c>
      <c r="Z448" s="12" t="e">
        <f>VLOOKUP(A448,Portugal!E:I,5,FALSE)</f>
        <v>#N/A</v>
      </c>
      <c r="AA448" s="12" t="e">
        <f>VLOOKUP(A448,Slovakia!F:J,5,FALSE)</f>
        <v>#N/A</v>
      </c>
      <c r="AB448" s="12" t="str">
        <f>VLOOKUP(A448,Slovenia!E:I,5,FALSE)</f>
        <v>X</v>
      </c>
      <c r="AC448" s="12" t="e">
        <f>VLOOKUP(A448,Spain!F:J,5,FALSE)</f>
        <v>#N/A</v>
      </c>
      <c r="AD448" s="12" t="e">
        <f>VLOOKUP(A448,Sweden!F:J,5,FALSE)</f>
        <v>#N/A</v>
      </c>
      <c r="AE448" s="12" t="e">
        <f>VLOOKUP(A448,Switzerland!F:J,5,FALSE)</f>
        <v>#N/A</v>
      </c>
      <c r="AF448" s="12" t="e">
        <f>VLOOKUP(A448,MSP!D:H,5,FALSE)</f>
        <v>#N/A</v>
      </c>
      <c r="AG448" s="12">
        <f t="shared" si="7"/>
        <v>1</v>
      </c>
    </row>
    <row r="449" spans="1:33" x14ac:dyDescent="0.25">
      <c r="A449" s="14" t="s">
        <v>670</v>
      </c>
      <c r="B449" s="12" t="e">
        <f>VLOOKUP(A449,Austria!F:J,5,FALSE)</f>
        <v>#N/A</v>
      </c>
      <c r="C449" s="12" t="e">
        <f>VLOOKUP(A449,Belgium!F:J,5,FALSE)</f>
        <v>#N/A</v>
      </c>
      <c r="D449" s="12" t="e">
        <f>VLOOKUP(A449,Bulgaria!F:J,5,FALSE)</f>
        <v>#N/A</v>
      </c>
      <c r="E449" s="12" t="e">
        <f>VLOOKUP(A449,Croatia!E:I,5,FALSE)</f>
        <v>#N/A</v>
      </c>
      <c r="F449" s="12" t="e">
        <f>VLOOKUP(A449,Cyprus!F:J,5,FALSE)</f>
        <v>#N/A</v>
      </c>
      <c r="G449" s="12" t="e">
        <v>#N/A</v>
      </c>
      <c r="H449" s="12" t="e">
        <f>VLOOKUP(A449,Denmark!E:I,5,FALSE)</f>
        <v>#N/A</v>
      </c>
      <c r="I449" s="12" t="e">
        <f>VLOOKUP(A449,Estonia!F:J,5,FALSE)</f>
        <v>#N/A</v>
      </c>
      <c r="J449" s="12" t="e">
        <f>VLOOKUP(A449,Finland!C:G,5,FALSE)</f>
        <v>#N/A</v>
      </c>
      <c r="K449" s="12" t="e">
        <f>VLOOKUP(A449,France!F:J,5,FALSE)</f>
        <v>#N/A</v>
      </c>
      <c r="L449" s="12" t="e">
        <f>VLOOKUP(A449,Germany!F:J,5,FALSE)</f>
        <v>#N/A</v>
      </c>
      <c r="M449" s="12" t="e">
        <f>VLOOKUP(A449,Greece!F:J,5,FALSE)</f>
        <v>#N/A</v>
      </c>
      <c r="N449" s="12" t="e">
        <f>VLOOKUP(A449,#REF!,5,FALSE)</f>
        <v>#REF!</v>
      </c>
      <c r="O449" s="12" t="e">
        <v>#N/A</v>
      </c>
      <c r="P449" s="12" t="e">
        <v>#N/A</v>
      </c>
      <c r="Q449" s="12" t="e">
        <f>VLOOKUP(A449,Ireland!F:J,5,FALSE)</f>
        <v>#N/A</v>
      </c>
      <c r="R449" s="12" t="e">
        <v>#N/A</v>
      </c>
      <c r="S449" s="12" t="e">
        <v>#N/A</v>
      </c>
      <c r="T449" s="12" t="e">
        <v>#N/A</v>
      </c>
      <c r="U449" s="12" t="e">
        <f>VLOOKUP(A449,Malta!E:I,5,FALSE)</f>
        <v>#N/A</v>
      </c>
      <c r="V449" s="12" t="e">
        <f>VLOOKUP(A449,Netherlands!F:J,5,FALSE)</f>
        <v>#N/A</v>
      </c>
      <c r="W449" s="12" t="e">
        <f>VLOOKUP(A449,Norway!F:J,5,FALSE)</f>
        <v>#N/A</v>
      </c>
      <c r="X449" s="12" t="e">
        <v>#N/A</v>
      </c>
      <c r="Y449" s="12" t="e">
        <f>VLOOKUP(A449,Poland!F:J,5,FALSE)</f>
        <v>#N/A</v>
      </c>
      <c r="Z449" s="12" t="e">
        <f>VLOOKUP(A449,Portugal!E:I,5,FALSE)</f>
        <v>#N/A</v>
      </c>
      <c r="AA449" s="12" t="e">
        <f>VLOOKUP(A449,Slovakia!F:J,5,FALSE)</f>
        <v>#N/A</v>
      </c>
      <c r="AB449" s="12" t="str">
        <f>VLOOKUP(A449,Slovenia!E:I,5,FALSE)</f>
        <v>X</v>
      </c>
      <c r="AC449" s="12" t="e">
        <f>VLOOKUP(A449,Spain!F:J,5,FALSE)</f>
        <v>#N/A</v>
      </c>
      <c r="AD449" s="12" t="e">
        <f>VLOOKUP(A449,Sweden!F:J,5,FALSE)</f>
        <v>#N/A</v>
      </c>
      <c r="AE449" s="12" t="e">
        <f>VLOOKUP(A449,Switzerland!F:J,5,FALSE)</f>
        <v>#N/A</v>
      </c>
      <c r="AF449" s="12" t="e">
        <f>VLOOKUP(A449,MSP!D:H,5,FALSE)</f>
        <v>#N/A</v>
      </c>
      <c r="AG449" s="12">
        <f t="shared" si="7"/>
        <v>1</v>
      </c>
    </row>
    <row r="450" spans="1:33" x14ac:dyDescent="0.25">
      <c r="A450" s="14" t="s">
        <v>671</v>
      </c>
      <c r="B450" s="12" t="e">
        <f>VLOOKUP(A450,Austria!F:J,5,FALSE)</f>
        <v>#N/A</v>
      </c>
      <c r="C450" s="12" t="e">
        <f>VLOOKUP(A450,Belgium!F:J,5,FALSE)</f>
        <v>#N/A</v>
      </c>
      <c r="D450" s="12" t="e">
        <f>VLOOKUP(A450,Bulgaria!F:J,5,FALSE)</f>
        <v>#N/A</v>
      </c>
      <c r="E450" s="12" t="e">
        <f>VLOOKUP(A450,Croatia!E:I,5,FALSE)</f>
        <v>#N/A</v>
      </c>
      <c r="F450" s="12" t="e">
        <f>VLOOKUP(A450,Cyprus!F:J,5,FALSE)</f>
        <v>#N/A</v>
      </c>
      <c r="G450" s="12" t="e">
        <v>#N/A</v>
      </c>
      <c r="H450" s="12" t="e">
        <f>VLOOKUP(A450,Denmark!E:I,5,FALSE)</f>
        <v>#N/A</v>
      </c>
      <c r="I450" s="12" t="e">
        <f>VLOOKUP(A450,Estonia!F:J,5,FALSE)</f>
        <v>#N/A</v>
      </c>
      <c r="J450" s="12" t="e">
        <f>VLOOKUP(A450,Finland!C:G,5,FALSE)</f>
        <v>#N/A</v>
      </c>
      <c r="K450" s="12" t="e">
        <f>VLOOKUP(A450,France!F:J,5,FALSE)</f>
        <v>#N/A</v>
      </c>
      <c r="L450" s="12" t="e">
        <f>VLOOKUP(A450,Germany!F:J,5,FALSE)</f>
        <v>#N/A</v>
      </c>
      <c r="M450" s="12" t="e">
        <f>VLOOKUP(A450,Greece!F:J,5,FALSE)</f>
        <v>#N/A</v>
      </c>
      <c r="N450" s="12" t="e">
        <f>VLOOKUP(A450,#REF!,5,FALSE)</f>
        <v>#REF!</v>
      </c>
      <c r="O450" s="12" t="e">
        <v>#N/A</v>
      </c>
      <c r="P450" s="12" t="e">
        <v>#N/A</v>
      </c>
      <c r="Q450" s="12" t="e">
        <f>VLOOKUP(A450,Ireland!F:J,5,FALSE)</f>
        <v>#N/A</v>
      </c>
      <c r="R450" s="12" t="e">
        <v>#N/A</v>
      </c>
      <c r="S450" s="12" t="e">
        <v>#N/A</v>
      </c>
      <c r="T450" s="12" t="e">
        <v>#N/A</v>
      </c>
      <c r="U450" s="12" t="e">
        <f>VLOOKUP(A450,Malta!E:I,5,FALSE)</f>
        <v>#N/A</v>
      </c>
      <c r="V450" s="12" t="e">
        <f>VLOOKUP(A450,Netherlands!F:J,5,FALSE)</f>
        <v>#N/A</v>
      </c>
      <c r="W450" s="12" t="e">
        <f>VLOOKUP(A450,Norway!F:J,5,FALSE)</f>
        <v>#N/A</v>
      </c>
      <c r="X450" s="12" t="e">
        <v>#N/A</v>
      </c>
      <c r="Y450" s="12" t="str">
        <f>VLOOKUP(A450,Poland!F:J,5,FALSE)</f>
        <v>X</v>
      </c>
      <c r="Z450" s="12" t="e">
        <f>VLOOKUP(A450,Portugal!E:I,5,FALSE)</f>
        <v>#N/A</v>
      </c>
      <c r="AA450" s="12" t="e">
        <f>VLOOKUP(A450,Slovakia!F:J,5,FALSE)</f>
        <v>#N/A</v>
      </c>
      <c r="AB450" s="12" t="e">
        <f>VLOOKUP(A450,Slovenia!E:I,5,FALSE)</f>
        <v>#N/A</v>
      </c>
      <c r="AC450" s="12" t="e">
        <f>VLOOKUP(A450,Spain!F:J,5,FALSE)</f>
        <v>#N/A</v>
      </c>
      <c r="AD450" s="12" t="e">
        <f>VLOOKUP(A450,Sweden!F:J,5,FALSE)</f>
        <v>#N/A</v>
      </c>
      <c r="AE450" s="12" t="e">
        <f>VLOOKUP(A450,Switzerland!F:J,5,FALSE)</f>
        <v>#N/A</v>
      </c>
      <c r="AF450" s="12" t="e">
        <f>VLOOKUP(A450,MSP!D:H,5,FALSE)</f>
        <v>#N/A</v>
      </c>
      <c r="AG450" s="12">
        <f t="shared" si="7"/>
        <v>1</v>
      </c>
    </row>
    <row r="451" spans="1:33" x14ac:dyDescent="0.25">
      <c r="A451" s="14" t="s">
        <v>672</v>
      </c>
      <c r="B451" s="12" t="str">
        <f>VLOOKUP(A451,Austria!F:J,5,FALSE)</f>
        <v>X</v>
      </c>
      <c r="C451" s="12" t="e">
        <f>VLOOKUP(A451,Belgium!F:J,5,FALSE)</f>
        <v>#N/A</v>
      </c>
      <c r="D451" s="12" t="e">
        <f>VLOOKUP(A451,Bulgaria!F:J,5,FALSE)</f>
        <v>#N/A</v>
      </c>
      <c r="E451" s="12" t="e">
        <f>VLOOKUP(A451,Croatia!E:I,5,FALSE)</f>
        <v>#N/A</v>
      </c>
      <c r="F451" s="12" t="e">
        <f>VLOOKUP(A451,Cyprus!F:J,5,FALSE)</f>
        <v>#N/A</v>
      </c>
      <c r="G451" s="12" t="e">
        <v>#N/A</v>
      </c>
      <c r="H451" s="12" t="e">
        <f>VLOOKUP(A451,Denmark!E:I,5,FALSE)</f>
        <v>#N/A</v>
      </c>
      <c r="I451" s="12" t="e">
        <f>VLOOKUP(A451,Estonia!F:J,5,FALSE)</f>
        <v>#N/A</v>
      </c>
      <c r="J451" s="12" t="e">
        <f>VLOOKUP(A451,Finland!C:G,5,FALSE)</f>
        <v>#N/A</v>
      </c>
      <c r="K451" s="12" t="e">
        <f>VLOOKUP(A451,France!F:J,5,FALSE)</f>
        <v>#N/A</v>
      </c>
      <c r="L451" s="12" t="e">
        <f>VLOOKUP(A451,Germany!F:J,5,FALSE)</f>
        <v>#N/A</v>
      </c>
      <c r="M451" s="12" t="e">
        <f>VLOOKUP(A451,Greece!F:J,5,FALSE)</f>
        <v>#N/A</v>
      </c>
      <c r="N451" s="12" t="e">
        <f>VLOOKUP(A451,#REF!,5,FALSE)</f>
        <v>#REF!</v>
      </c>
      <c r="O451" s="12" t="e">
        <v>#N/A</v>
      </c>
      <c r="P451" s="12" t="e">
        <v>#N/A</v>
      </c>
      <c r="Q451" s="12" t="e">
        <f>VLOOKUP(A451,Ireland!F:J,5,FALSE)</f>
        <v>#N/A</v>
      </c>
      <c r="R451" s="12" t="e">
        <v>#N/A</v>
      </c>
      <c r="S451" s="12" t="e">
        <v>#N/A</v>
      </c>
      <c r="T451" s="12" t="e">
        <v>#N/A</v>
      </c>
      <c r="U451" s="12" t="e">
        <f>VLOOKUP(A451,Malta!E:I,5,FALSE)</f>
        <v>#N/A</v>
      </c>
      <c r="V451" s="12" t="e">
        <f>VLOOKUP(A451,Netherlands!F:J,5,FALSE)</f>
        <v>#N/A</v>
      </c>
      <c r="W451" s="12" t="e">
        <f>VLOOKUP(A451,Norway!F:J,5,FALSE)</f>
        <v>#N/A</v>
      </c>
      <c r="X451" s="12" t="e">
        <v>#N/A</v>
      </c>
      <c r="Y451" s="12" t="e">
        <f>VLOOKUP(A451,Poland!F:J,5,FALSE)</f>
        <v>#N/A</v>
      </c>
      <c r="Z451" s="12" t="e">
        <f>VLOOKUP(A451,Portugal!E:I,5,FALSE)</f>
        <v>#N/A</v>
      </c>
      <c r="AA451" s="12" t="e">
        <f>VLOOKUP(A451,Slovakia!F:J,5,FALSE)</f>
        <v>#N/A</v>
      </c>
      <c r="AB451" s="12" t="e">
        <f>VLOOKUP(A451,Slovenia!E:I,5,FALSE)</f>
        <v>#N/A</v>
      </c>
      <c r="AC451" s="12" t="e">
        <f>VLOOKUP(A451,Spain!F:J,5,FALSE)</f>
        <v>#N/A</v>
      </c>
      <c r="AD451" s="12" t="e">
        <f>VLOOKUP(A451,Sweden!F:J,5,FALSE)</f>
        <v>#N/A</v>
      </c>
      <c r="AE451" s="12" t="e">
        <f>VLOOKUP(A451,Switzerland!F:J,5,FALSE)</f>
        <v>#N/A</v>
      </c>
      <c r="AF451" s="12" t="e">
        <f>VLOOKUP(A451,MSP!D:H,5,FALSE)</f>
        <v>#N/A</v>
      </c>
      <c r="AG451" s="12">
        <f t="shared" si="7"/>
        <v>1</v>
      </c>
    </row>
    <row r="452" spans="1:33" x14ac:dyDescent="0.25">
      <c r="A452" s="22" t="s">
        <v>673</v>
      </c>
      <c r="B452" s="12" t="str">
        <f>VLOOKUP(A452,Austria!F:J,5,FALSE)</f>
        <v>X</v>
      </c>
      <c r="C452" s="12" t="e">
        <f>VLOOKUP(A452,Belgium!F:J,5,FALSE)</f>
        <v>#N/A</v>
      </c>
      <c r="D452" s="12" t="e">
        <f>VLOOKUP(A452,Bulgaria!F:J,5,FALSE)</f>
        <v>#N/A</v>
      </c>
      <c r="E452" s="12" t="e">
        <f>VLOOKUP(A452,Croatia!E:I,5,FALSE)</f>
        <v>#N/A</v>
      </c>
      <c r="F452" s="12" t="e">
        <f>VLOOKUP(A452,Cyprus!F:J,5,FALSE)</f>
        <v>#N/A</v>
      </c>
      <c r="G452" s="12" t="e">
        <v>#N/A</v>
      </c>
      <c r="H452" s="12" t="e">
        <f>VLOOKUP(A452,Denmark!E:I,5,FALSE)</f>
        <v>#N/A</v>
      </c>
      <c r="I452" s="12" t="e">
        <f>VLOOKUP(A452,Estonia!F:J,5,FALSE)</f>
        <v>#N/A</v>
      </c>
      <c r="J452" s="12" t="e">
        <f>VLOOKUP(A452,Finland!C:G,5,FALSE)</f>
        <v>#N/A</v>
      </c>
      <c r="K452" s="12" t="e">
        <f>VLOOKUP(A452,France!F:J,5,FALSE)</f>
        <v>#N/A</v>
      </c>
      <c r="L452" s="12" t="e">
        <f>VLOOKUP(A452,Germany!F:J,5,FALSE)</f>
        <v>#N/A</v>
      </c>
      <c r="M452" s="12" t="e">
        <f>VLOOKUP(A452,Greece!F:J,5,FALSE)</f>
        <v>#N/A</v>
      </c>
      <c r="N452" s="12" t="e">
        <f>VLOOKUP(A452,#REF!,5,FALSE)</f>
        <v>#REF!</v>
      </c>
      <c r="O452" s="12" t="e">
        <v>#N/A</v>
      </c>
      <c r="P452" s="12" t="e">
        <v>#N/A</v>
      </c>
      <c r="Q452" s="12" t="e">
        <f>VLOOKUP(A452,Ireland!F:J,5,FALSE)</f>
        <v>#N/A</v>
      </c>
      <c r="R452" s="12" t="e">
        <v>#N/A</v>
      </c>
      <c r="S452" s="12" t="e">
        <v>#N/A</v>
      </c>
      <c r="T452" s="12" t="e">
        <v>#N/A</v>
      </c>
      <c r="U452" s="12" t="e">
        <f>VLOOKUP(A452,Malta!E:I,5,FALSE)</f>
        <v>#N/A</v>
      </c>
      <c r="V452" s="12" t="e">
        <f>VLOOKUP(A452,Netherlands!F:J,5,FALSE)</f>
        <v>#N/A</v>
      </c>
      <c r="W452" s="12" t="e">
        <f>VLOOKUP(A452,Norway!F:J,5,FALSE)</f>
        <v>#N/A</v>
      </c>
      <c r="X452" s="12" t="e">
        <v>#N/A</v>
      </c>
      <c r="Y452" s="12" t="e">
        <f>VLOOKUP(A452,Poland!F:J,5,FALSE)</f>
        <v>#N/A</v>
      </c>
      <c r="Z452" s="12" t="e">
        <f>VLOOKUP(A452,Portugal!E:I,5,FALSE)</f>
        <v>#N/A</v>
      </c>
      <c r="AA452" s="12" t="e">
        <f>VLOOKUP(A452,Slovakia!F:J,5,FALSE)</f>
        <v>#N/A</v>
      </c>
      <c r="AB452" s="12" t="e">
        <f>VLOOKUP(A452,Slovenia!E:I,5,FALSE)</f>
        <v>#N/A</v>
      </c>
      <c r="AC452" s="12" t="e">
        <f>VLOOKUP(A452,Spain!F:J,5,FALSE)</f>
        <v>#N/A</v>
      </c>
      <c r="AD452" s="12" t="e">
        <f>VLOOKUP(A452,Sweden!F:J,5,FALSE)</f>
        <v>#N/A</v>
      </c>
      <c r="AE452" s="12" t="e">
        <f>VLOOKUP(A452,Switzerland!F:J,5,FALSE)</f>
        <v>#N/A</v>
      </c>
      <c r="AF452" s="12" t="e">
        <f>VLOOKUP(A452,MSP!D:H,5,FALSE)</f>
        <v>#N/A</v>
      </c>
      <c r="AG452" s="12">
        <f t="shared" si="7"/>
        <v>1</v>
      </c>
    </row>
    <row r="453" spans="1:33" x14ac:dyDescent="0.25">
      <c r="A453" s="14" t="s">
        <v>675</v>
      </c>
      <c r="B453" s="12" t="str">
        <f>VLOOKUP(A453,Austria!F:J,5,FALSE)</f>
        <v>X</v>
      </c>
      <c r="C453" s="12" t="e">
        <f>VLOOKUP(A453,Belgium!F:J,5,FALSE)</f>
        <v>#N/A</v>
      </c>
      <c r="D453" s="12" t="e">
        <f>VLOOKUP(A453,Bulgaria!F:J,5,FALSE)</f>
        <v>#N/A</v>
      </c>
      <c r="E453" s="12" t="e">
        <f>VLOOKUP(A453,Croatia!E:I,5,FALSE)</f>
        <v>#N/A</v>
      </c>
      <c r="F453" s="12" t="e">
        <f>VLOOKUP(A453,Cyprus!F:J,5,FALSE)</f>
        <v>#N/A</v>
      </c>
      <c r="G453" s="12" t="e">
        <v>#N/A</v>
      </c>
      <c r="H453" s="12" t="e">
        <f>VLOOKUP(A453,Denmark!E:I,5,FALSE)</f>
        <v>#N/A</v>
      </c>
      <c r="I453" s="12" t="e">
        <f>VLOOKUP(A453,Estonia!F:J,5,FALSE)</f>
        <v>#N/A</v>
      </c>
      <c r="J453" s="12" t="e">
        <f>VLOOKUP(A453,Finland!C:G,5,FALSE)</f>
        <v>#N/A</v>
      </c>
      <c r="K453" s="12" t="e">
        <f>VLOOKUP(A453,France!F:J,5,FALSE)</f>
        <v>#N/A</v>
      </c>
      <c r="L453" s="12" t="e">
        <f>VLOOKUP(A453,Germany!F:J,5,FALSE)</f>
        <v>#N/A</v>
      </c>
      <c r="M453" s="12" t="e">
        <f>VLOOKUP(A453,Greece!F:J,5,FALSE)</f>
        <v>#N/A</v>
      </c>
      <c r="N453" s="12" t="e">
        <f>VLOOKUP(A453,#REF!,5,FALSE)</f>
        <v>#REF!</v>
      </c>
      <c r="O453" s="12" t="e">
        <v>#N/A</v>
      </c>
      <c r="P453" s="12" t="e">
        <v>#N/A</v>
      </c>
      <c r="Q453" s="12" t="e">
        <f>VLOOKUP(A453,Ireland!F:J,5,FALSE)</f>
        <v>#N/A</v>
      </c>
      <c r="R453" s="12" t="e">
        <v>#N/A</v>
      </c>
      <c r="S453" s="12" t="e">
        <v>#N/A</v>
      </c>
      <c r="T453" s="12" t="e">
        <v>#N/A</v>
      </c>
      <c r="U453" s="12" t="e">
        <f>VLOOKUP(A453,Malta!E:I,5,FALSE)</f>
        <v>#N/A</v>
      </c>
      <c r="V453" s="12" t="e">
        <f>VLOOKUP(A453,Netherlands!F:J,5,FALSE)</f>
        <v>#N/A</v>
      </c>
      <c r="W453" s="12" t="e">
        <f>VLOOKUP(A453,Norway!F:J,5,FALSE)</f>
        <v>#N/A</v>
      </c>
      <c r="X453" s="12" t="e">
        <v>#N/A</v>
      </c>
      <c r="Y453" s="12" t="e">
        <f>VLOOKUP(A453,Poland!F:J,5,FALSE)</f>
        <v>#N/A</v>
      </c>
      <c r="Z453" s="12" t="e">
        <f>VLOOKUP(A453,Portugal!E:I,5,FALSE)</f>
        <v>#N/A</v>
      </c>
      <c r="AA453" s="12" t="e">
        <f>VLOOKUP(A453,Slovakia!F:J,5,FALSE)</f>
        <v>#N/A</v>
      </c>
      <c r="AB453" s="12" t="e">
        <f>VLOOKUP(A453,Slovenia!E:I,5,FALSE)</f>
        <v>#N/A</v>
      </c>
      <c r="AC453" s="12" t="e">
        <f>VLOOKUP(A453,Spain!F:J,5,FALSE)</f>
        <v>#N/A</v>
      </c>
      <c r="AD453" s="12" t="e">
        <f>VLOOKUP(A453,Sweden!F:J,5,FALSE)</f>
        <v>#N/A</v>
      </c>
      <c r="AE453" s="12" t="e">
        <f>VLOOKUP(A453,Switzerland!F:J,5,FALSE)</f>
        <v>#N/A</v>
      </c>
      <c r="AF453" s="12" t="e">
        <f>VLOOKUP(A453,MSP!D:H,5,FALSE)</f>
        <v>#N/A</v>
      </c>
      <c r="AG453" s="12">
        <f t="shared" si="7"/>
        <v>1</v>
      </c>
    </row>
    <row r="454" spans="1:33" x14ac:dyDescent="0.25">
      <c r="A454" s="14" t="s">
        <v>676</v>
      </c>
      <c r="B454" s="12" t="str">
        <f>VLOOKUP(A454,Austria!F:J,5,FALSE)</f>
        <v>X</v>
      </c>
      <c r="C454" s="12" t="e">
        <f>VLOOKUP(A454,Belgium!F:J,5,FALSE)</f>
        <v>#N/A</v>
      </c>
      <c r="D454" s="12" t="e">
        <f>VLOOKUP(A454,Bulgaria!F:J,5,FALSE)</f>
        <v>#N/A</v>
      </c>
      <c r="E454" s="12" t="e">
        <f>VLOOKUP(A454,Croatia!E:I,5,FALSE)</f>
        <v>#N/A</v>
      </c>
      <c r="F454" s="12" t="e">
        <f>VLOOKUP(A454,Cyprus!F:J,5,FALSE)</f>
        <v>#N/A</v>
      </c>
      <c r="G454" s="12" t="e">
        <v>#N/A</v>
      </c>
      <c r="H454" s="12" t="e">
        <f>VLOOKUP(A454,Denmark!E:I,5,FALSE)</f>
        <v>#N/A</v>
      </c>
      <c r="I454" s="12" t="e">
        <f>VLOOKUP(A454,Estonia!F:J,5,FALSE)</f>
        <v>#N/A</v>
      </c>
      <c r="J454" s="12" t="e">
        <f>VLOOKUP(A454,Finland!C:G,5,FALSE)</f>
        <v>#N/A</v>
      </c>
      <c r="K454" s="12" t="e">
        <f>VLOOKUP(A454,France!F:J,5,FALSE)</f>
        <v>#N/A</v>
      </c>
      <c r="L454" s="12" t="e">
        <f>VLOOKUP(A454,Germany!F:J,5,FALSE)</f>
        <v>#N/A</v>
      </c>
      <c r="M454" s="12" t="e">
        <f>VLOOKUP(A454,Greece!F:J,5,FALSE)</f>
        <v>#N/A</v>
      </c>
      <c r="N454" s="12" t="e">
        <f>VLOOKUP(A454,#REF!,5,FALSE)</f>
        <v>#REF!</v>
      </c>
      <c r="O454" s="12" t="e">
        <v>#N/A</v>
      </c>
      <c r="P454" s="12" t="e">
        <v>#N/A</v>
      </c>
      <c r="Q454" s="12" t="e">
        <f>VLOOKUP(A454,Ireland!F:J,5,FALSE)</f>
        <v>#N/A</v>
      </c>
      <c r="R454" s="12" t="e">
        <v>#N/A</v>
      </c>
      <c r="S454" s="12" t="e">
        <v>#N/A</v>
      </c>
      <c r="T454" s="12" t="e">
        <v>#N/A</v>
      </c>
      <c r="U454" s="12" t="e">
        <f>VLOOKUP(A454,Malta!E:I,5,FALSE)</f>
        <v>#N/A</v>
      </c>
      <c r="V454" s="12" t="e">
        <f>VLOOKUP(A454,Netherlands!F:J,5,FALSE)</f>
        <v>#N/A</v>
      </c>
      <c r="W454" s="12" t="e">
        <f>VLOOKUP(A454,Norway!F:J,5,FALSE)</f>
        <v>#N/A</v>
      </c>
      <c r="X454" s="12" t="e">
        <v>#N/A</v>
      </c>
      <c r="Y454" s="12" t="e">
        <f>VLOOKUP(A454,Poland!F:J,5,FALSE)</f>
        <v>#N/A</v>
      </c>
      <c r="Z454" s="12" t="e">
        <f>VLOOKUP(A454,Portugal!E:I,5,FALSE)</f>
        <v>#N/A</v>
      </c>
      <c r="AA454" s="12" t="e">
        <f>VLOOKUP(A454,Slovakia!F:J,5,FALSE)</f>
        <v>#N/A</v>
      </c>
      <c r="AB454" s="12" t="e">
        <f>VLOOKUP(A454,Slovenia!E:I,5,FALSE)</f>
        <v>#N/A</v>
      </c>
      <c r="AC454" s="12" t="e">
        <f>VLOOKUP(A454,Spain!F:J,5,FALSE)</f>
        <v>#N/A</v>
      </c>
      <c r="AD454" s="12" t="e">
        <f>VLOOKUP(A454,Sweden!F:J,5,FALSE)</f>
        <v>#N/A</v>
      </c>
      <c r="AE454" s="12" t="e">
        <f>VLOOKUP(A454,Switzerland!F:J,5,FALSE)</f>
        <v>#N/A</v>
      </c>
      <c r="AF454" s="12" t="e">
        <f>VLOOKUP(A454,MSP!D:H,5,FALSE)</f>
        <v>#N/A</v>
      </c>
      <c r="AG454" s="12">
        <f t="shared" si="7"/>
        <v>1</v>
      </c>
    </row>
    <row r="455" spans="1:33" x14ac:dyDescent="0.25">
      <c r="A455" s="22" t="s">
        <v>677</v>
      </c>
      <c r="B455" s="12" t="e">
        <f>VLOOKUP(A455,Austria!F:J,5,FALSE)</f>
        <v>#N/A</v>
      </c>
      <c r="C455" s="12" t="e">
        <f>VLOOKUP(A455,Belgium!F:J,5,FALSE)</f>
        <v>#N/A</v>
      </c>
      <c r="D455" s="12" t="e">
        <f>VLOOKUP(A455,Bulgaria!F:J,5,FALSE)</f>
        <v>#N/A</v>
      </c>
      <c r="E455" s="12" t="e">
        <f>VLOOKUP(A455,Croatia!E:I,5,FALSE)</f>
        <v>#N/A</v>
      </c>
      <c r="F455" s="12" t="e">
        <f>VLOOKUP(A455,Cyprus!F:J,5,FALSE)</f>
        <v>#N/A</v>
      </c>
      <c r="G455" s="12" t="e">
        <v>#N/A</v>
      </c>
      <c r="H455" s="12" t="e">
        <f>VLOOKUP(A455,Denmark!E:I,5,FALSE)</f>
        <v>#N/A</v>
      </c>
      <c r="I455" s="12" t="e">
        <f>VLOOKUP(A455,Estonia!F:J,5,FALSE)</f>
        <v>#N/A</v>
      </c>
      <c r="J455" s="12" t="e">
        <f>VLOOKUP(A455,Finland!C:G,5,FALSE)</f>
        <v>#N/A</v>
      </c>
      <c r="K455" s="12" t="e">
        <f>VLOOKUP(A455,France!F:J,5,FALSE)</f>
        <v>#N/A</v>
      </c>
      <c r="L455" s="12" t="e">
        <f>VLOOKUP(A455,Germany!F:J,5,FALSE)</f>
        <v>#N/A</v>
      </c>
      <c r="M455" s="12" t="e">
        <f>VLOOKUP(A455,Greece!F:J,5,FALSE)</f>
        <v>#N/A</v>
      </c>
      <c r="N455" s="12" t="e">
        <f>VLOOKUP(A455,#REF!,5,FALSE)</f>
        <v>#REF!</v>
      </c>
      <c r="O455" s="12" t="e">
        <v>#N/A</v>
      </c>
      <c r="P455" s="12" t="e">
        <v>#N/A</v>
      </c>
      <c r="Q455" s="12" t="e">
        <f>VLOOKUP(A455,Ireland!F:J,5,FALSE)</f>
        <v>#N/A</v>
      </c>
      <c r="R455" s="12" t="e">
        <v>#N/A</v>
      </c>
      <c r="S455" s="12" t="e">
        <v>#N/A</v>
      </c>
      <c r="T455" s="12" t="e">
        <v>#N/A</v>
      </c>
      <c r="U455" s="12" t="e">
        <f>VLOOKUP(A455,Malta!E:I,5,FALSE)</f>
        <v>#N/A</v>
      </c>
      <c r="V455" s="12" t="e">
        <f>VLOOKUP(A455,Netherlands!F:J,5,FALSE)</f>
        <v>#N/A</v>
      </c>
      <c r="W455" s="12" t="e">
        <f>VLOOKUP(A455,Norway!F:J,5,FALSE)</f>
        <v>#N/A</v>
      </c>
      <c r="X455" s="12" t="e">
        <v>#N/A</v>
      </c>
      <c r="Y455" s="12" t="e">
        <f>VLOOKUP(A455,Poland!F:J,5,FALSE)</f>
        <v>#N/A</v>
      </c>
      <c r="Z455" s="12" t="e">
        <f>VLOOKUP(A455,Portugal!E:I,5,FALSE)</f>
        <v>#N/A</v>
      </c>
      <c r="AA455" s="12" t="e">
        <f>VLOOKUP(A455,Slovakia!F:J,5,FALSE)</f>
        <v>#N/A</v>
      </c>
      <c r="AB455" s="12" t="e">
        <f>VLOOKUP(A455,Slovenia!E:I,5,FALSE)</f>
        <v>#N/A</v>
      </c>
      <c r="AC455" s="12" t="str">
        <f>VLOOKUP(A455,Spain!F:J,5,FALSE)</f>
        <v>X</v>
      </c>
      <c r="AD455" s="12" t="e">
        <f>VLOOKUP(A455,Sweden!F:J,5,FALSE)</f>
        <v>#N/A</v>
      </c>
      <c r="AE455" s="12" t="e">
        <f>VLOOKUP(A455,Switzerland!F:J,5,FALSE)</f>
        <v>#N/A</v>
      </c>
      <c r="AF455" s="12" t="e">
        <f>VLOOKUP(A455,MSP!D:H,5,FALSE)</f>
        <v>#N/A</v>
      </c>
      <c r="AG455" s="12">
        <f t="shared" si="7"/>
        <v>1</v>
      </c>
    </row>
    <row r="456" spans="1:33" x14ac:dyDescent="0.25">
      <c r="A456" s="14" t="s">
        <v>678</v>
      </c>
      <c r="B456" s="12" t="e">
        <f>VLOOKUP(A456,Austria!F:J,5,FALSE)</f>
        <v>#N/A</v>
      </c>
      <c r="C456" s="12" t="e">
        <f>VLOOKUP(A456,Belgium!F:J,5,FALSE)</f>
        <v>#N/A</v>
      </c>
      <c r="D456" s="12" t="e">
        <f>VLOOKUP(A456,Bulgaria!F:J,5,FALSE)</f>
        <v>#N/A</v>
      </c>
      <c r="E456" s="12" t="e">
        <f>VLOOKUP(A456,Croatia!E:I,5,FALSE)</f>
        <v>#N/A</v>
      </c>
      <c r="F456" s="12" t="e">
        <f>VLOOKUP(A456,Cyprus!F:J,5,FALSE)</f>
        <v>#N/A</v>
      </c>
      <c r="G456" s="12" t="e">
        <v>#N/A</v>
      </c>
      <c r="H456" s="12" t="e">
        <f>VLOOKUP(A456,Denmark!E:I,5,FALSE)</f>
        <v>#N/A</v>
      </c>
      <c r="I456" s="12" t="e">
        <f>VLOOKUP(A456,Estonia!F:J,5,FALSE)</f>
        <v>#N/A</v>
      </c>
      <c r="J456" s="12" t="e">
        <f>VLOOKUP(A456,Finland!C:G,5,FALSE)</f>
        <v>#N/A</v>
      </c>
      <c r="K456" s="12" t="e">
        <f>VLOOKUP(A456,France!F:J,5,FALSE)</f>
        <v>#N/A</v>
      </c>
      <c r="L456" s="12" t="e">
        <f>VLOOKUP(A456,Germany!F:J,5,FALSE)</f>
        <v>#N/A</v>
      </c>
      <c r="M456" s="12" t="e">
        <f>VLOOKUP(A456,Greece!F:J,5,FALSE)</f>
        <v>#N/A</v>
      </c>
      <c r="N456" s="12" t="e">
        <f>VLOOKUP(A456,#REF!,5,FALSE)</f>
        <v>#REF!</v>
      </c>
      <c r="O456" s="12" t="e">
        <v>#N/A</v>
      </c>
      <c r="P456" s="12" t="e">
        <v>#N/A</v>
      </c>
      <c r="Q456" s="12" t="e">
        <f>VLOOKUP(A456,Ireland!F:J,5,FALSE)</f>
        <v>#N/A</v>
      </c>
      <c r="R456" s="12" t="e">
        <v>#N/A</v>
      </c>
      <c r="S456" s="12" t="e">
        <v>#N/A</v>
      </c>
      <c r="T456" s="12" t="e">
        <v>#N/A</v>
      </c>
      <c r="U456" s="12" t="e">
        <f>VLOOKUP(A456,Malta!E:I,5,FALSE)</f>
        <v>#N/A</v>
      </c>
      <c r="V456" s="12" t="e">
        <f>VLOOKUP(A456,Netherlands!F:J,5,FALSE)</f>
        <v>#N/A</v>
      </c>
      <c r="W456" s="12" t="e">
        <f>VLOOKUP(A456,Norway!F:J,5,FALSE)</f>
        <v>#N/A</v>
      </c>
      <c r="X456" s="12" t="e">
        <v>#N/A</v>
      </c>
      <c r="Y456" s="12" t="str">
        <f>VLOOKUP(A456,Poland!F:J,5,FALSE)</f>
        <v>X</v>
      </c>
      <c r="Z456" s="12" t="e">
        <f>VLOOKUP(A456,Portugal!E:I,5,FALSE)</f>
        <v>#N/A</v>
      </c>
      <c r="AA456" s="12" t="e">
        <f>VLOOKUP(A456,Slovakia!F:J,5,FALSE)</f>
        <v>#N/A</v>
      </c>
      <c r="AB456" s="12" t="e">
        <f>VLOOKUP(A456,Slovenia!E:I,5,FALSE)</f>
        <v>#N/A</v>
      </c>
      <c r="AC456" s="12" t="e">
        <f>VLOOKUP(A456,Spain!F:J,5,FALSE)</f>
        <v>#N/A</v>
      </c>
      <c r="AD456" s="12" t="e">
        <f>VLOOKUP(A456,Sweden!F:J,5,FALSE)</f>
        <v>#N/A</v>
      </c>
      <c r="AE456" s="12" t="e">
        <f>VLOOKUP(A456,Switzerland!F:J,5,FALSE)</f>
        <v>#N/A</v>
      </c>
      <c r="AF456" s="12" t="e">
        <f>VLOOKUP(A456,MSP!D:H,5,FALSE)</f>
        <v>#N/A</v>
      </c>
      <c r="AG456" s="12">
        <f t="shared" si="7"/>
        <v>1</v>
      </c>
    </row>
    <row r="457" spans="1:33" x14ac:dyDescent="0.25">
      <c r="A457" s="14" t="s">
        <v>679</v>
      </c>
      <c r="B457" s="12" t="e">
        <f>VLOOKUP(A457,Austria!F:J,5,FALSE)</f>
        <v>#N/A</v>
      </c>
      <c r="C457" s="12" t="e">
        <f>VLOOKUP(A457,Belgium!F:J,5,FALSE)</f>
        <v>#N/A</v>
      </c>
      <c r="D457" s="12" t="e">
        <f>VLOOKUP(A457,Bulgaria!F:J,5,FALSE)</f>
        <v>#N/A</v>
      </c>
      <c r="E457" s="12" t="e">
        <f>VLOOKUP(A457,Croatia!E:I,5,FALSE)</f>
        <v>#N/A</v>
      </c>
      <c r="F457" s="12" t="e">
        <f>VLOOKUP(A457,Cyprus!F:J,5,FALSE)</f>
        <v>#N/A</v>
      </c>
      <c r="G457" s="12" t="e">
        <v>#N/A</v>
      </c>
      <c r="H457" s="12" t="e">
        <f>VLOOKUP(A457,Denmark!E:I,5,FALSE)</f>
        <v>#N/A</v>
      </c>
      <c r="I457" s="12" t="e">
        <f>VLOOKUP(A457,Estonia!F:J,5,FALSE)</f>
        <v>#N/A</v>
      </c>
      <c r="J457" s="12" t="e">
        <f>VLOOKUP(A457,Finland!C:G,5,FALSE)</f>
        <v>#N/A</v>
      </c>
      <c r="K457" s="12" t="e">
        <f>VLOOKUP(A457,France!F:J,5,FALSE)</f>
        <v>#N/A</v>
      </c>
      <c r="L457" s="12" t="e">
        <f>VLOOKUP(A457,Germany!F:J,5,FALSE)</f>
        <v>#N/A</v>
      </c>
      <c r="M457" s="12" t="e">
        <f>VLOOKUP(A457,Greece!F:J,5,FALSE)</f>
        <v>#N/A</v>
      </c>
      <c r="N457" s="12" t="e">
        <f>VLOOKUP(A457,#REF!,5,FALSE)</f>
        <v>#REF!</v>
      </c>
      <c r="O457" s="12" t="e">
        <v>#N/A</v>
      </c>
      <c r="P457" s="12" t="e">
        <v>#N/A</v>
      </c>
      <c r="Q457" s="12" t="e">
        <f>VLOOKUP(A457,Ireland!F:J,5,FALSE)</f>
        <v>#N/A</v>
      </c>
      <c r="R457" s="12" t="e">
        <v>#N/A</v>
      </c>
      <c r="S457" s="12" t="e">
        <v>#N/A</v>
      </c>
      <c r="T457" s="12" t="e">
        <v>#N/A</v>
      </c>
      <c r="U457" s="12" t="e">
        <f>VLOOKUP(A457,Malta!E:I,5,FALSE)</f>
        <v>#N/A</v>
      </c>
      <c r="V457" s="12" t="e">
        <f>VLOOKUP(A457,Netherlands!F:J,5,FALSE)</f>
        <v>#N/A</v>
      </c>
      <c r="W457" s="12" t="e">
        <f>VLOOKUP(A457,Norway!F:J,5,FALSE)</f>
        <v>#N/A</v>
      </c>
      <c r="X457" s="12" t="e">
        <v>#N/A</v>
      </c>
      <c r="Y457" s="12" t="e">
        <f>VLOOKUP(A457,Poland!F:J,5,FALSE)</f>
        <v>#N/A</v>
      </c>
      <c r="Z457" s="12" t="e">
        <f>VLOOKUP(A457,Portugal!E:I,5,FALSE)</f>
        <v>#N/A</v>
      </c>
      <c r="AA457" s="12" t="e">
        <f>VLOOKUP(A457,Slovakia!F:J,5,FALSE)</f>
        <v>#N/A</v>
      </c>
      <c r="AB457" s="12" t="e">
        <f>VLOOKUP(A457,Slovenia!E:I,5,FALSE)</f>
        <v>#N/A</v>
      </c>
      <c r="AC457" s="12" t="str">
        <f>VLOOKUP(A457,Spain!F:J,5,FALSE)</f>
        <v>X</v>
      </c>
      <c r="AD457" s="12" t="e">
        <f>VLOOKUP(A457,Sweden!F:J,5,FALSE)</f>
        <v>#N/A</v>
      </c>
      <c r="AE457" s="12" t="e">
        <f>VLOOKUP(A457,Switzerland!F:J,5,FALSE)</f>
        <v>#N/A</v>
      </c>
      <c r="AF457" s="12" t="e">
        <f>VLOOKUP(A457,MSP!D:H,5,FALSE)</f>
        <v>#N/A</v>
      </c>
      <c r="AG457" s="12">
        <f t="shared" si="7"/>
        <v>1</v>
      </c>
    </row>
    <row r="458" spans="1:33" x14ac:dyDescent="0.25">
      <c r="A458" s="14" t="s">
        <v>680</v>
      </c>
      <c r="B458" s="12" t="str">
        <f>VLOOKUP(A458,Austria!F:J,5,FALSE)</f>
        <v>X</v>
      </c>
      <c r="C458" s="12" t="e">
        <f>VLOOKUP(A458,Belgium!F:J,5,FALSE)</f>
        <v>#N/A</v>
      </c>
      <c r="D458" s="12" t="e">
        <f>VLOOKUP(A458,Bulgaria!F:J,5,FALSE)</f>
        <v>#N/A</v>
      </c>
      <c r="E458" s="12" t="e">
        <f>VLOOKUP(A458,Croatia!E:I,5,FALSE)</f>
        <v>#N/A</v>
      </c>
      <c r="F458" s="12" t="e">
        <f>VLOOKUP(A458,Cyprus!F:J,5,FALSE)</f>
        <v>#N/A</v>
      </c>
      <c r="G458" s="12" t="e">
        <v>#N/A</v>
      </c>
      <c r="H458" s="12" t="e">
        <f>VLOOKUP(A458,Denmark!E:I,5,FALSE)</f>
        <v>#N/A</v>
      </c>
      <c r="I458" s="12" t="e">
        <f>VLOOKUP(A458,Estonia!F:J,5,FALSE)</f>
        <v>#N/A</v>
      </c>
      <c r="J458" s="12" t="e">
        <f>VLOOKUP(A458,Finland!C:G,5,FALSE)</f>
        <v>#N/A</v>
      </c>
      <c r="K458" s="12" t="e">
        <f>VLOOKUP(A458,France!F:J,5,FALSE)</f>
        <v>#N/A</v>
      </c>
      <c r="L458" s="12" t="e">
        <f>VLOOKUP(A458,Germany!F:J,5,FALSE)</f>
        <v>#N/A</v>
      </c>
      <c r="M458" s="12" t="e">
        <f>VLOOKUP(A458,Greece!F:J,5,FALSE)</f>
        <v>#N/A</v>
      </c>
      <c r="N458" s="12" t="e">
        <f>VLOOKUP(A458,#REF!,5,FALSE)</f>
        <v>#REF!</v>
      </c>
      <c r="O458" s="12" t="e">
        <v>#N/A</v>
      </c>
      <c r="P458" s="12" t="e">
        <v>#N/A</v>
      </c>
      <c r="Q458" s="12" t="e">
        <f>VLOOKUP(A458,Ireland!F:J,5,FALSE)</f>
        <v>#N/A</v>
      </c>
      <c r="R458" s="12" t="e">
        <v>#N/A</v>
      </c>
      <c r="S458" s="12" t="e">
        <v>#N/A</v>
      </c>
      <c r="T458" s="12" t="e">
        <v>#N/A</v>
      </c>
      <c r="U458" s="12" t="e">
        <f>VLOOKUP(A458,Malta!E:I,5,FALSE)</f>
        <v>#N/A</v>
      </c>
      <c r="V458" s="12" t="e">
        <f>VLOOKUP(A458,Netherlands!F:J,5,FALSE)</f>
        <v>#N/A</v>
      </c>
      <c r="W458" s="12" t="e">
        <f>VLOOKUP(A458,Norway!F:J,5,FALSE)</f>
        <v>#N/A</v>
      </c>
      <c r="X458" s="12" t="e">
        <v>#N/A</v>
      </c>
      <c r="Y458" s="12" t="e">
        <f>VLOOKUP(A458,Poland!F:J,5,FALSE)</f>
        <v>#N/A</v>
      </c>
      <c r="Z458" s="12" t="e">
        <f>VLOOKUP(A458,Portugal!E:I,5,FALSE)</f>
        <v>#N/A</v>
      </c>
      <c r="AA458" s="12" t="e">
        <f>VLOOKUP(A458,Slovakia!F:J,5,FALSE)</f>
        <v>#N/A</v>
      </c>
      <c r="AB458" s="12" t="e">
        <f>VLOOKUP(A458,Slovenia!E:I,5,FALSE)</f>
        <v>#N/A</v>
      </c>
      <c r="AC458" s="12" t="e">
        <f>VLOOKUP(A458,Spain!F:J,5,FALSE)</f>
        <v>#N/A</v>
      </c>
      <c r="AD458" s="12" t="e">
        <f>VLOOKUP(A458,Sweden!F:J,5,FALSE)</f>
        <v>#N/A</v>
      </c>
      <c r="AE458" s="12" t="e">
        <f>VLOOKUP(A458,Switzerland!F:J,5,FALSE)</f>
        <v>#N/A</v>
      </c>
      <c r="AF458" s="12" t="e">
        <f>VLOOKUP(A458,MSP!D:H,5,FALSE)</f>
        <v>#N/A</v>
      </c>
      <c r="AG458" s="12">
        <f t="shared" si="7"/>
        <v>1</v>
      </c>
    </row>
    <row r="459" spans="1:33" x14ac:dyDescent="0.25">
      <c r="A459" s="22" t="s">
        <v>683</v>
      </c>
      <c r="B459" s="12" t="str">
        <f>VLOOKUP(A459,Austria!F:J,5,FALSE)</f>
        <v>X</v>
      </c>
      <c r="C459" s="12" t="e">
        <f>VLOOKUP(A459,Belgium!F:J,5,FALSE)</f>
        <v>#N/A</v>
      </c>
      <c r="D459" s="12" t="e">
        <f>VLOOKUP(A459,Bulgaria!F:J,5,FALSE)</f>
        <v>#N/A</v>
      </c>
      <c r="E459" s="12" t="e">
        <f>VLOOKUP(A459,Croatia!E:I,5,FALSE)</f>
        <v>#N/A</v>
      </c>
      <c r="F459" s="12" t="e">
        <f>VLOOKUP(A459,Cyprus!F:J,5,FALSE)</f>
        <v>#N/A</v>
      </c>
      <c r="G459" s="12" t="e">
        <v>#N/A</v>
      </c>
      <c r="H459" s="12" t="e">
        <f>VLOOKUP(A459,Denmark!E:I,5,FALSE)</f>
        <v>#N/A</v>
      </c>
      <c r="I459" s="12" t="e">
        <f>VLOOKUP(A459,Estonia!F:J,5,FALSE)</f>
        <v>#N/A</v>
      </c>
      <c r="J459" s="12" t="e">
        <f>VLOOKUP(A459,Finland!C:G,5,FALSE)</f>
        <v>#N/A</v>
      </c>
      <c r="K459" s="12" t="e">
        <f>VLOOKUP(A459,France!F:J,5,FALSE)</f>
        <v>#N/A</v>
      </c>
      <c r="L459" s="12" t="e">
        <f>VLOOKUP(A459,Germany!F:J,5,FALSE)</f>
        <v>#N/A</v>
      </c>
      <c r="M459" s="12" t="e">
        <f>VLOOKUP(A459,Greece!F:J,5,FALSE)</f>
        <v>#N/A</v>
      </c>
      <c r="N459" s="12" t="e">
        <f>VLOOKUP(A459,#REF!,5,FALSE)</f>
        <v>#REF!</v>
      </c>
      <c r="O459" s="12" t="e">
        <v>#N/A</v>
      </c>
      <c r="P459" s="12" t="e">
        <v>#N/A</v>
      </c>
      <c r="Q459" s="12" t="e">
        <f>VLOOKUP(A459,Ireland!F:J,5,FALSE)</f>
        <v>#N/A</v>
      </c>
      <c r="R459" s="12" t="e">
        <v>#N/A</v>
      </c>
      <c r="S459" s="12" t="e">
        <v>#N/A</v>
      </c>
      <c r="T459" s="12" t="e">
        <v>#N/A</v>
      </c>
      <c r="U459" s="12" t="e">
        <f>VLOOKUP(A459,Malta!E:I,5,FALSE)</f>
        <v>#N/A</v>
      </c>
      <c r="V459" s="12" t="e">
        <f>VLOOKUP(A459,Netherlands!F:J,5,FALSE)</f>
        <v>#N/A</v>
      </c>
      <c r="W459" s="12" t="e">
        <f>VLOOKUP(A459,Norway!F:J,5,FALSE)</f>
        <v>#N/A</v>
      </c>
      <c r="X459" s="12" t="e">
        <v>#N/A</v>
      </c>
      <c r="Y459" s="12" t="e">
        <f>VLOOKUP(A459,Poland!F:J,5,FALSE)</f>
        <v>#N/A</v>
      </c>
      <c r="Z459" s="12" t="e">
        <f>VLOOKUP(A459,Portugal!E:I,5,FALSE)</f>
        <v>#N/A</v>
      </c>
      <c r="AA459" s="12" t="e">
        <f>VLOOKUP(A459,Slovakia!F:J,5,FALSE)</f>
        <v>#N/A</v>
      </c>
      <c r="AB459" s="12" t="e">
        <f>VLOOKUP(A459,Slovenia!E:I,5,FALSE)</f>
        <v>#N/A</v>
      </c>
      <c r="AC459" s="12" t="e">
        <f>VLOOKUP(A459,Spain!F:J,5,FALSE)</f>
        <v>#N/A</v>
      </c>
      <c r="AD459" s="12" t="e">
        <f>VLOOKUP(A459,Sweden!F:J,5,FALSE)</f>
        <v>#N/A</v>
      </c>
      <c r="AE459" s="12" t="e">
        <f>VLOOKUP(A459,Switzerland!F:J,5,FALSE)</f>
        <v>#N/A</v>
      </c>
      <c r="AF459" s="12" t="e">
        <f>VLOOKUP(A459,MSP!D:H,5,FALSE)</f>
        <v>#N/A</v>
      </c>
      <c r="AG459" s="12">
        <f t="shared" si="7"/>
        <v>1</v>
      </c>
    </row>
    <row r="460" spans="1:33" x14ac:dyDescent="0.25">
      <c r="A460" s="14" t="s">
        <v>688</v>
      </c>
      <c r="B460" s="12" t="e">
        <f>VLOOKUP(A460,Austria!F:J,5,FALSE)</f>
        <v>#N/A</v>
      </c>
      <c r="C460" s="12" t="e">
        <f>VLOOKUP(A460,Belgium!F:J,5,FALSE)</f>
        <v>#N/A</v>
      </c>
      <c r="D460" s="12" t="e">
        <f>VLOOKUP(A460,Bulgaria!F:J,5,FALSE)</f>
        <v>#N/A</v>
      </c>
      <c r="E460" s="12" t="e">
        <f>VLOOKUP(A460,Croatia!E:I,5,FALSE)</f>
        <v>#N/A</v>
      </c>
      <c r="F460" s="12" t="e">
        <f>VLOOKUP(A460,Cyprus!F:J,5,FALSE)</f>
        <v>#N/A</v>
      </c>
      <c r="G460" s="12" t="e">
        <v>#N/A</v>
      </c>
      <c r="H460" s="12" t="e">
        <f>VLOOKUP(A460,Denmark!E:I,5,FALSE)</f>
        <v>#N/A</v>
      </c>
      <c r="I460" s="12" t="e">
        <f>VLOOKUP(A460,Estonia!F:J,5,FALSE)</f>
        <v>#N/A</v>
      </c>
      <c r="J460" s="12" t="e">
        <f>VLOOKUP(A460,Finland!C:G,5,FALSE)</f>
        <v>#N/A</v>
      </c>
      <c r="K460" s="12" t="str">
        <f>VLOOKUP(A460,France!F:J,5,FALSE)</f>
        <v>X</v>
      </c>
      <c r="L460" s="12" t="e">
        <f>VLOOKUP(A460,Germany!F:J,5,FALSE)</f>
        <v>#N/A</v>
      </c>
      <c r="M460" s="12" t="e">
        <f>VLOOKUP(A460,Greece!F:J,5,FALSE)</f>
        <v>#N/A</v>
      </c>
      <c r="N460" s="12" t="e">
        <f>VLOOKUP(A460,#REF!,5,FALSE)</f>
        <v>#REF!</v>
      </c>
      <c r="O460" s="12" t="e">
        <v>#N/A</v>
      </c>
      <c r="P460" s="12" t="e">
        <v>#N/A</v>
      </c>
      <c r="Q460" s="12" t="e">
        <f>VLOOKUP(A460,Ireland!F:J,5,FALSE)</f>
        <v>#N/A</v>
      </c>
      <c r="R460" s="12" t="e">
        <v>#N/A</v>
      </c>
      <c r="S460" s="12" t="e">
        <v>#N/A</v>
      </c>
      <c r="T460" s="12" t="e">
        <v>#N/A</v>
      </c>
      <c r="U460" s="12" t="e">
        <f>VLOOKUP(A460,Malta!E:I,5,FALSE)</f>
        <v>#N/A</v>
      </c>
      <c r="V460" s="12" t="e">
        <f>VLOOKUP(A460,Netherlands!F:J,5,FALSE)</f>
        <v>#N/A</v>
      </c>
      <c r="W460" s="12" t="e">
        <f>VLOOKUP(A460,Norway!F:J,5,FALSE)</f>
        <v>#N/A</v>
      </c>
      <c r="X460" s="12" t="e">
        <v>#N/A</v>
      </c>
      <c r="Y460" s="12" t="e">
        <f>VLOOKUP(A460,Poland!F:J,5,FALSE)</f>
        <v>#N/A</v>
      </c>
      <c r="Z460" s="12" t="e">
        <f>VLOOKUP(A460,Portugal!E:I,5,FALSE)</f>
        <v>#N/A</v>
      </c>
      <c r="AA460" s="12" t="e">
        <f>VLOOKUP(A460,Slovakia!F:J,5,FALSE)</f>
        <v>#N/A</v>
      </c>
      <c r="AB460" s="12" t="e">
        <f>VLOOKUP(A460,Slovenia!E:I,5,FALSE)</f>
        <v>#N/A</v>
      </c>
      <c r="AC460" s="12" t="e">
        <f>VLOOKUP(A460,Spain!F:J,5,FALSE)</f>
        <v>#N/A</v>
      </c>
      <c r="AD460" s="12" t="e">
        <f>VLOOKUP(A460,Sweden!F:J,5,FALSE)</f>
        <v>#N/A</v>
      </c>
      <c r="AE460" s="12" t="e">
        <f>VLOOKUP(A460,Switzerland!F:J,5,FALSE)</f>
        <v>#N/A</v>
      </c>
      <c r="AF460" s="12" t="e">
        <f>VLOOKUP(A460,MSP!D:H,5,FALSE)</f>
        <v>#N/A</v>
      </c>
      <c r="AG460" s="12">
        <f t="shared" si="7"/>
        <v>1</v>
      </c>
    </row>
    <row r="461" spans="1:33" x14ac:dyDescent="0.25">
      <c r="A461" s="14" t="s">
        <v>690</v>
      </c>
      <c r="B461" s="12" t="e">
        <f>VLOOKUP(A461,Austria!F:J,5,FALSE)</f>
        <v>#N/A</v>
      </c>
      <c r="C461" s="12" t="e">
        <f>VLOOKUP(A461,Belgium!F:J,5,FALSE)</f>
        <v>#N/A</v>
      </c>
      <c r="D461" s="12" t="e">
        <f>VLOOKUP(A461,Bulgaria!F:J,5,FALSE)</f>
        <v>#N/A</v>
      </c>
      <c r="E461" s="12" t="e">
        <f>VLOOKUP(A461,Croatia!E:I,5,FALSE)</f>
        <v>#N/A</v>
      </c>
      <c r="F461" s="12" t="e">
        <f>VLOOKUP(A461,Cyprus!F:J,5,FALSE)</f>
        <v>#N/A</v>
      </c>
      <c r="G461" s="12" t="e">
        <v>#N/A</v>
      </c>
      <c r="H461" s="12" t="e">
        <f>VLOOKUP(A461,Denmark!E:I,5,FALSE)</f>
        <v>#N/A</v>
      </c>
      <c r="I461" s="12" t="e">
        <f>VLOOKUP(A461,Estonia!F:J,5,FALSE)</f>
        <v>#N/A</v>
      </c>
      <c r="J461" s="12" t="e">
        <f>VLOOKUP(A461,Finland!C:G,5,FALSE)</f>
        <v>#N/A</v>
      </c>
      <c r="K461" s="12" t="str">
        <f>VLOOKUP(A461,France!F:J,5,FALSE)</f>
        <v>X</v>
      </c>
      <c r="L461" s="12" t="e">
        <f>VLOOKUP(A461,Germany!F:J,5,FALSE)</f>
        <v>#N/A</v>
      </c>
      <c r="M461" s="12" t="e">
        <f>VLOOKUP(A461,Greece!F:J,5,FALSE)</f>
        <v>#N/A</v>
      </c>
      <c r="N461" s="12" t="e">
        <f>VLOOKUP(A461,#REF!,5,FALSE)</f>
        <v>#REF!</v>
      </c>
      <c r="O461" s="12" t="e">
        <v>#N/A</v>
      </c>
      <c r="P461" s="12" t="e">
        <v>#N/A</v>
      </c>
      <c r="Q461" s="12" t="e">
        <f>VLOOKUP(A461,Ireland!F:J,5,FALSE)</f>
        <v>#N/A</v>
      </c>
      <c r="R461" s="12" t="e">
        <v>#N/A</v>
      </c>
      <c r="S461" s="12" t="e">
        <v>#N/A</v>
      </c>
      <c r="T461" s="12" t="e">
        <v>#N/A</v>
      </c>
      <c r="U461" s="12" t="e">
        <f>VLOOKUP(A461,Malta!E:I,5,FALSE)</f>
        <v>#N/A</v>
      </c>
      <c r="V461" s="12" t="e">
        <f>VLOOKUP(A461,Netherlands!F:J,5,FALSE)</f>
        <v>#N/A</v>
      </c>
      <c r="W461" s="12" t="e">
        <f>VLOOKUP(A461,Norway!F:J,5,FALSE)</f>
        <v>#N/A</v>
      </c>
      <c r="X461" s="12" t="e">
        <v>#N/A</v>
      </c>
      <c r="Y461" s="12" t="e">
        <f>VLOOKUP(A461,Poland!F:J,5,FALSE)</f>
        <v>#N/A</v>
      </c>
      <c r="Z461" s="12" t="e">
        <f>VLOOKUP(A461,Portugal!E:I,5,FALSE)</f>
        <v>#N/A</v>
      </c>
      <c r="AA461" s="12" t="e">
        <f>VLOOKUP(A461,Slovakia!F:J,5,FALSE)</f>
        <v>#N/A</v>
      </c>
      <c r="AB461" s="12" t="e">
        <f>VLOOKUP(A461,Slovenia!E:I,5,FALSE)</f>
        <v>#N/A</v>
      </c>
      <c r="AC461" s="12" t="e">
        <f>VLOOKUP(A461,Spain!F:J,5,FALSE)</f>
        <v>#N/A</v>
      </c>
      <c r="AD461" s="12" t="e">
        <f>VLOOKUP(A461,Sweden!F:J,5,FALSE)</f>
        <v>#N/A</v>
      </c>
      <c r="AE461" s="12" t="e">
        <f>VLOOKUP(A461,Switzerland!F:J,5,FALSE)</f>
        <v>#N/A</v>
      </c>
      <c r="AF461" s="12" t="e">
        <f>VLOOKUP(A461,MSP!D:H,5,FALSE)</f>
        <v>#N/A</v>
      </c>
      <c r="AG461" s="12">
        <f t="shared" si="7"/>
        <v>1</v>
      </c>
    </row>
    <row r="462" spans="1:33" x14ac:dyDescent="0.25">
      <c r="A462" s="14" t="s">
        <v>691</v>
      </c>
      <c r="B462" s="12" t="e">
        <f>VLOOKUP(A462,Austria!F:J,5,FALSE)</f>
        <v>#N/A</v>
      </c>
      <c r="C462" s="12" t="e">
        <f>VLOOKUP(A462,Belgium!F:J,5,FALSE)</f>
        <v>#N/A</v>
      </c>
      <c r="D462" s="12" t="e">
        <f>VLOOKUP(A462,Bulgaria!F:J,5,FALSE)</f>
        <v>#N/A</v>
      </c>
      <c r="E462" s="12" t="e">
        <f>VLOOKUP(A462,Croatia!E:I,5,FALSE)</f>
        <v>#N/A</v>
      </c>
      <c r="F462" s="12" t="e">
        <f>VLOOKUP(A462,Cyprus!F:J,5,FALSE)</f>
        <v>#N/A</v>
      </c>
      <c r="G462" s="12" t="e">
        <v>#N/A</v>
      </c>
      <c r="H462" s="12" t="e">
        <f>VLOOKUP(A462,Denmark!E:I,5,FALSE)</f>
        <v>#N/A</v>
      </c>
      <c r="I462" s="12" t="e">
        <f>VLOOKUP(A462,Estonia!F:J,5,FALSE)</f>
        <v>#N/A</v>
      </c>
      <c r="J462" s="12" t="e">
        <f>VLOOKUP(A462,Finland!C:G,5,FALSE)</f>
        <v>#N/A</v>
      </c>
      <c r="K462" s="12" t="str">
        <f>VLOOKUP(A462,France!F:J,5,FALSE)</f>
        <v>X</v>
      </c>
      <c r="L462" s="12" t="e">
        <f>VLOOKUP(A462,Germany!F:J,5,FALSE)</f>
        <v>#N/A</v>
      </c>
      <c r="M462" s="12" t="e">
        <f>VLOOKUP(A462,Greece!F:J,5,FALSE)</f>
        <v>#N/A</v>
      </c>
      <c r="N462" s="12" t="e">
        <f>VLOOKUP(A462,#REF!,5,FALSE)</f>
        <v>#REF!</v>
      </c>
      <c r="O462" s="12" t="e">
        <v>#N/A</v>
      </c>
      <c r="P462" s="12" t="e">
        <v>#N/A</v>
      </c>
      <c r="Q462" s="12" t="e">
        <f>VLOOKUP(A462,Ireland!F:J,5,FALSE)</f>
        <v>#N/A</v>
      </c>
      <c r="R462" s="12" t="e">
        <v>#N/A</v>
      </c>
      <c r="S462" s="12" t="e">
        <v>#N/A</v>
      </c>
      <c r="T462" s="12" t="e">
        <v>#N/A</v>
      </c>
      <c r="U462" s="12" t="e">
        <f>VLOOKUP(A462,Malta!E:I,5,FALSE)</f>
        <v>#N/A</v>
      </c>
      <c r="V462" s="12" t="e">
        <f>VLOOKUP(A462,Netherlands!F:J,5,FALSE)</f>
        <v>#N/A</v>
      </c>
      <c r="W462" s="12" t="e">
        <f>VLOOKUP(A462,Norway!F:J,5,FALSE)</f>
        <v>#N/A</v>
      </c>
      <c r="X462" s="12" t="e">
        <v>#N/A</v>
      </c>
      <c r="Y462" s="12" t="e">
        <f>VLOOKUP(A462,Poland!F:J,5,FALSE)</f>
        <v>#N/A</v>
      </c>
      <c r="Z462" s="12" t="e">
        <f>VLOOKUP(A462,Portugal!E:I,5,FALSE)</f>
        <v>#N/A</v>
      </c>
      <c r="AA462" s="12" t="e">
        <f>VLOOKUP(A462,Slovakia!F:J,5,FALSE)</f>
        <v>#N/A</v>
      </c>
      <c r="AB462" s="12" t="e">
        <f>VLOOKUP(A462,Slovenia!E:I,5,FALSE)</f>
        <v>#N/A</v>
      </c>
      <c r="AC462" s="12" t="e">
        <f>VLOOKUP(A462,Spain!F:J,5,FALSE)</f>
        <v>#N/A</v>
      </c>
      <c r="AD462" s="12" t="e">
        <f>VLOOKUP(A462,Sweden!F:J,5,FALSE)</f>
        <v>#N/A</v>
      </c>
      <c r="AE462" s="12" t="e">
        <f>VLOOKUP(A462,Switzerland!F:J,5,FALSE)</f>
        <v>#N/A</v>
      </c>
      <c r="AF462" s="12" t="e">
        <f>VLOOKUP(A462,MSP!D:H,5,FALSE)</f>
        <v>#N/A</v>
      </c>
      <c r="AG462" s="12">
        <f t="shared" si="7"/>
        <v>1</v>
      </c>
    </row>
    <row r="463" spans="1:33" x14ac:dyDescent="0.25">
      <c r="A463" s="14" t="s">
        <v>692</v>
      </c>
      <c r="B463" s="12" t="e">
        <f>VLOOKUP(A463,Austria!F:J,5,FALSE)</f>
        <v>#N/A</v>
      </c>
      <c r="C463" s="12" t="e">
        <f>VLOOKUP(A463,Belgium!F:J,5,FALSE)</f>
        <v>#N/A</v>
      </c>
      <c r="D463" s="12" t="e">
        <f>VLOOKUP(A463,Bulgaria!F:J,5,FALSE)</f>
        <v>#N/A</v>
      </c>
      <c r="E463" s="12" t="e">
        <f>VLOOKUP(A463,Croatia!E:I,5,FALSE)</f>
        <v>#N/A</v>
      </c>
      <c r="F463" s="12" t="e">
        <f>VLOOKUP(A463,Cyprus!F:J,5,FALSE)</f>
        <v>#N/A</v>
      </c>
      <c r="G463" s="12" t="e">
        <v>#N/A</v>
      </c>
      <c r="H463" s="12" t="e">
        <f>VLOOKUP(A463,Denmark!E:I,5,FALSE)</f>
        <v>#N/A</v>
      </c>
      <c r="I463" s="12" t="e">
        <f>VLOOKUP(A463,Estonia!F:J,5,FALSE)</f>
        <v>#N/A</v>
      </c>
      <c r="J463" s="12" t="e">
        <f>VLOOKUP(A463,Finland!C:G,5,FALSE)</f>
        <v>#N/A</v>
      </c>
      <c r="K463" s="12" t="str">
        <f>VLOOKUP(A463,France!F:J,5,FALSE)</f>
        <v>X</v>
      </c>
      <c r="L463" s="12" t="e">
        <f>VLOOKUP(A463,Germany!F:J,5,FALSE)</f>
        <v>#N/A</v>
      </c>
      <c r="M463" s="12" t="e">
        <f>VLOOKUP(A463,Greece!F:J,5,FALSE)</f>
        <v>#N/A</v>
      </c>
      <c r="N463" s="12" t="e">
        <f>VLOOKUP(A463,#REF!,5,FALSE)</f>
        <v>#REF!</v>
      </c>
      <c r="O463" s="12" t="e">
        <v>#N/A</v>
      </c>
      <c r="P463" s="12" t="e">
        <v>#N/A</v>
      </c>
      <c r="Q463" s="12" t="e">
        <f>VLOOKUP(A463,Ireland!F:J,5,FALSE)</f>
        <v>#N/A</v>
      </c>
      <c r="R463" s="12" t="e">
        <v>#N/A</v>
      </c>
      <c r="S463" s="12" t="e">
        <v>#N/A</v>
      </c>
      <c r="T463" s="12" t="e">
        <v>#N/A</v>
      </c>
      <c r="U463" s="12" t="e">
        <f>VLOOKUP(A463,Malta!E:I,5,FALSE)</f>
        <v>#N/A</v>
      </c>
      <c r="V463" s="12" t="e">
        <f>VLOOKUP(A463,Netherlands!F:J,5,FALSE)</f>
        <v>#N/A</v>
      </c>
      <c r="W463" s="12" t="e">
        <f>VLOOKUP(A463,Norway!F:J,5,FALSE)</f>
        <v>#N/A</v>
      </c>
      <c r="X463" s="12" t="e">
        <v>#N/A</v>
      </c>
      <c r="Y463" s="12" t="e">
        <f>VLOOKUP(A463,Poland!F:J,5,FALSE)</f>
        <v>#N/A</v>
      </c>
      <c r="Z463" s="12" t="e">
        <f>VLOOKUP(A463,Portugal!E:I,5,FALSE)</f>
        <v>#N/A</v>
      </c>
      <c r="AA463" s="12" t="e">
        <f>VLOOKUP(A463,Slovakia!F:J,5,FALSE)</f>
        <v>#N/A</v>
      </c>
      <c r="AB463" s="12" t="e">
        <f>VLOOKUP(A463,Slovenia!E:I,5,FALSE)</f>
        <v>#N/A</v>
      </c>
      <c r="AC463" s="12" t="e">
        <f>VLOOKUP(A463,Spain!F:J,5,FALSE)</f>
        <v>#N/A</v>
      </c>
      <c r="AD463" s="12" t="e">
        <f>VLOOKUP(A463,Sweden!F:J,5,FALSE)</f>
        <v>#N/A</v>
      </c>
      <c r="AE463" s="12" t="e">
        <f>VLOOKUP(A463,Switzerland!F:J,5,FALSE)</f>
        <v>#N/A</v>
      </c>
      <c r="AF463" s="12" t="e">
        <f>VLOOKUP(A463,MSP!D:H,5,FALSE)</f>
        <v>#N/A</v>
      </c>
      <c r="AG463" s="12">
        <f t="shared" si="7"/>
        <v>1</v>
      </c>
    </row>
    <row r="464" spans="1:33" x14ac:dyDescent="0.25">
      <c r="A464" s="14" t="s">
        <v>693</v>
      </c>
      <c r="B464" s="12" t="e">
        <f>VLOOKUP(A464,Austria!F:J,5,FALSE)</f>
        <v>#N/A</v>
      </c>
      <c r="C464" s="12" t="e">
        <f>VLOOKUP(A464,Belgium!F:J,5,FALSE)</f>
        <v>#N/A</v>
      </c>
      <c r="D464" s="12" t="e">
        <f>VLOOKUP(A464,Bulgaria!F:J,5,FALSE)</f>
        <v>#N/A</v>
      </c>
      <c r="E464" s="12" t="e">
        <f>VLOOKUP(A464,Croatia!E:I,5,FALSE)</f>
        <v>#N/A</v>
      </c>
      <c r="F464" s="12" t="e">
        <f>VLOOKUP(A464,Cyprus!F:J,5,FALSE)</f>
        <v>#N/A</v>
      </c>
      <c r="G464" s="12" t="e">
        <v>#N/A</v>
      </c>
      <c r="H464" s="12" t="e">
        <f>VLOOKUP(A464,Denmark!E:I,5,FALSE)</f>
        <v>#N/A</v>
      </c>
      <c r="I464" s="12" t="e">
        <f>VLOOKUP(A464,Estonia!F:J,5,FALSE)</f>
        <v>#N/A</v>
      </c>
      <c r="J464" s="12" t="e">
        <f>VLOOKUP(A464,Finland!C:G,5,FALSE)</f>
        <v>#N/A</v>
      </c>
      <c r="K464" s="12" t="e">
        <f>VLOOKUP(A464,France!F:J,5,FALSE)</f>
        <v>#N/A</v>
      </c>
      <c r="L464" s="12" t="e">
        <f>VLOOKUP(A464,Germany!F:J,5,FALSE)</f>
        <v>#N/A</v>
      </c>
      <c r="M464" s="12" t="e">
        <f>VLOOKUP(A464,Greece!F:J,5,FALSE)</f>
        <v>#N/A</v>
      </c>
      <c r="N464" s="12" t="e">
        <f>VLOOKUP(A464,#REF!,5,FALSE)</f>
        <v>#REF!</v>
      </c>
      <c r="O464" s="12" t="e">
        <v>#N/A</v>
      </c>
      <c r="P464" s="12" t="e">
        <v>#N/A</v>
      </c>
      <c r="Q464" s="12" t="e">
        <f>VLOOKUP(A464,Ireland!F:J,5,FALSE)</f>
        <v>#N/A</v>
      </c>
      <c r="R464" s="12" t="e">
        <v>#N/A</v>
      </c>
      <c r="S464" s="12" t="e">
        <v>#N/A</v>
      </c>
      <c r="T464" s="12" t="e">
        <v>#N/A</v>
      </c>
      <c r="U464" s="12" t="e">
        <f>VLOOKUP(A464,Malta!E:I,5,FALSE)</f>
        <v>#N/A</v>
      </c>
      <c r="V464" s="12" t="e">
        <f>VLOOKUP(A464,Netherlands!F:J,5,FALSE)</f>
        <v>#N/A</v>
      </c>
      <c r="W464" s="12" t="e">
        <f>VLOOKUP(A464,Norway!F:J,5,FALSE)</f>
        <v>#N/A</v>
      </c>
      <c r="X464" s="12" t="e">
        <v>#N/A</v>
      </c>
      <c r="Y464" s="12" t="e">
        <f>VLOOKUP(A464,Poland!F:J,5,FALSE)</f>
        <v>#N/A</v>
      </c>
      <c r="Z464" s="12" t="e">
        <f>VLOOKUP(A464,Portugal!E:I,5,FALSE)</f>
        <v>#N/A</v>
      </c>
      <c r="AA464" s="12" t="e">
        <f>VLOOKUP(A464,Slovakia!F:J,5,FALSE)</f>
        <v>#N/A</v>
      </c>
      <c r="AB464" s="12" t="e">
        <f>VLOOKUP(A464,Slovenia!E:I,5,FALSE)</f>
        <v>#N/A</v>
      </c>
      <c r="AC464" s="12" t="e">
        <f>VLOOKUP(A464,Spain!F:J,5,FALSE)</f>
        <v>#N/A</v>
      </c>
      <c r="AD464" s="12" t="str">
        <f>VLOOKUP(A464,Sweden!F:J,5,FALSE)</f>
        <v>X</v>
      </c>
      <c r="AE464" s="12" t="e">
        <f>VLOOKUP(A464,Switzerland!F:J,5,FALSE)</f>
        <v>#N/A</v>
      </c>
      <c r="AF464" s="12" t="e">
        <f>VLOOKUP(A464,MSP!D:H,5,FALSE)</f>
        <v>#N/A</v>
      </c>
      <c r="AG464" s="12">
        <f t="shared" si="7"/>
        <v>1</v>
      </c>
    </row>
    <row r="465" spans="1:33" x14ac:dyDescent="0.25">
      <c r="A465" s="14" t="s">
        <v>696</v>
      </c>
      <c r="B465" s="12" t="e">
        <f>VLOOKUP(A465,Austria!F:J,5,FALSE)</f>
        <v>#N/A</v>
      </c>
      <c r="C465" s="12" t="str">
        <f>VLOOKUP(A465,Belgium!F:J,5,FALSE)</f>
        <v>X</v>
      </c>
      <c r="D465" s="12" t="e">
        <f>VLOOKUP(A465,Bulgaria!F:J,5,FALSE)</f>
        <v>#N/A</v>
      </c>
      <c r="E465" s="12" t="e">
        <f>VLOOKUP(A465,Croatia!E:I,5,FALSE)</f>
        <v>#N/A</v>
      </c>
      <c r="F465" s="12" t="e">
        <f>VLOOKUP(A465,Cyprus!F:J,5,FALSE)</f>
        <v>#N/A</v>
      </c>
      <c r="G465" s="12" t="e">
        <v>#N/A</v>
      </c>
      <c r="H465" s="12" t="e">
        <f>VLOOKUP(A465,Denmark!E:I,5,FALSE)</f>
        <v>#N/A</v>
      </c>
      <c r="I465" s="12" t="e">
        <f>VLOOKUP(A465,Estonia!F:J,5,FALSE)</f>
        <v>#N/A</v>
      </c>
      <c r="J465" s="12" t="e">
        <f>VLOOKUP(A465,Finland!C:G,5,FALSE)</f>
        <v>#N/A</v>
      </c>
      <c r="K465" s="12" t="e">
        <f>VLOOKUP(A465,France!F:J,5,FALSE)</f>
        <v>#N/A</v>
      </c>
      <c r="L465" s="12" t="e">
        <f>VLOOKUP(A465,Germany!F:J,5,FALSE)</f>
        <v>#N/A</v>
      </c>
      <c r="M465" s="12" t="e">
        <f>VLOOKUP(A465,Greece!F:J,5,FALSE)</f>
        <v>#N/A</v>
      </c>
      <c r="N465" s="12" t="e">
        <f>VLOOKUP(A465,#REF!,5,FALSE)</f>
        <v>#REF!</v>
      </c>
      <c r="O465" s="12" t="e">
        <v>#N/A</v>
      </c>
      <c r="P465" s="12" t="e">
        <v>#N/A</v>
      </c>
      <c r="Q465" s="12" t="e">
        <f>VLOOKUP(A465,Ireland!F:J,5,FALSE)</f>
        <v>#N/A</v>
      </c>
      <c r="R465" s="12" t="e">
        <v>#N/A</v>
      </c>
      <c r="S465" s="12" t="e">
        <v>#N/A</v>
      </c>
      <c r="T465" s="12" t="e">
        <v>#N/A</v>
      </c>
      <c r="U465" s="12" t="e">
        <f>VLOOKUP(A465,Malta!E:I,5,FALSE)</f>
        <v>#N/A</v>
      </c>
      <c r="V465" s="12" t="e">
        <f>VLOOKUP(A465,Netherlands!F:J,5,FALSE)</f>
        <v>#N/A</v>
      </c>
      <c r="W465" s="12" t="e">
        <f>VLOOKUP(A465,Norway!F:J,5,FALSE)</f>
        <v>#N/A</v>
      </c>
      <c r="X465" s="12" t="e">
        <v>#N/A</v>
      </c>
      <c r="Y465" s="12" t="e">
        <f>VLOOKUP(A465,Poland!F:J,5,FALSE)</f>
        <v>#N/A</v>
      </c>
      <c r="Z465" s="12" t="e">
        <f>VLOOKUP(A465,Portugal!E:I,5,FALSE)</f>
        <v>#N/A</v>
      </c>
      <c r="AA465" s="12" t="e">
        <f>VLOOKUP(A465,Slovakia!F:J,5,FALSE)</f>
        <v>#N/A</v>
      </c>
      <c r="AB465" s="12" t="e">
        <f>VLOOKUP(A465,Slovenia!E:I,5,FALSE)</f>
        <v>#N/A</v>
      </c>
      <c r="AC465" s="12" t="e">
        <f>VLOOKUP(A465,Spain!F:J,5,FALSE)</f>
        <v>#N/A</v>
      </c>
      <c r="AD465" s="12" t="e">
        <f>VLOOKUP(A465,Sweden!F:J,5,FALSE)</f>
        <v>#N/A</v>
      </c>
      <c r="AE465" s="12" t="e">
        <f>VLOOKUP(A465,Switzerland!F:J,5,FALSE)</f>
        <v>#N/A</v>
      </c>
      <c r="AF465" s="12" t="e">
        <f>VLOOKUP(A465,MSP!D:H,5,FALSE)</f>
        <v>#N/A</v>
      </c>
      <c r="AG465" s="12">
        <f t="shared" si="7"/>
        <v>1</v>
      </c>
    </row>
    <row r="466" spans="1:33" x14ac:dyDescent="0.25">
      <c r="A466" s="22" t="s">
        <v>697</v>
      </c>
      <c r="B466" s="12" t="e">
        <f>VLOOKUP(A466,Austria!F:J,5,FALSE)</f>
        <v>#N/A</v>
      </c>
      <c r="C466" s="12" t="e">
        <f>VLOOKUP(A466,Belgium!F:J,5,FALSE)</f>
        <v>#N/A</v>
      </c>
      <c r="D466" s="12" t="e">
        <f>VLOOKUP(A466,Bulgaria!F:J,5,FALSE)</f>
        <v>#N/A</v>
      </c>
      <c r="E466" s="12" t="e">
        <f>VLOOKUP(A466,Croatia!E:I,5,FALSE)</f>
        <v>#N/A</v>
      </c>
      <c r="F466" s="12" t="str">
        <f>VLOOKUP(A466,Cyprus!F:J,5,FALSE)</f>
        <v>X</v>
      </c>
      <c r="G466" s="12" t="e">
        <v>#N/A</v>
      </c>
      <c r="H466" s="12" t="e">
        <f>VLOOKUP(A466,Denmark!E:I,5,FALSE)</f>
        <v>#N/A</v>
      </c>
      <c r="I466" s="12" t="e">
        <f>VLOOKUP(A466,Estonia!F:J,5,FALSE)</f>
        <v>#N/A</v>
      </c>
      <c r="J466" s="12" t="e">
        <f>VLOOKUP(A466,Finland!C:G,5,FALSE)</f>
        <v>#N/A</v>
      </c>
      <c r="K466" s="12" t="e">
        <f>VLOOKUP(A466,France!F:J,5,FALSE)</f>
        <v>#N/A</v>
      </c>
      <c r="L466" s="12" t="e">
        <f>VLOOKUP(A466,Germany!F:J,5,FALSE)</f>
        <v>#N/A</v>
      </c>
      <c r="M466" s="12" t="e">
        <f>VLOOKUP(A466,Greece!F:J,5,FALSE)</f>
        <v>#N/A</v>
      </c>
      <c r="N466" s="12" t="e">
        <f>VLOOKUP(A466,#REF!,5,FALSE)</f>
        <v>#REF!</v>
      </c>
      <c r="O466" s="12" t="e">
        <v>#N/A</v>
      </c>
      <c r="P466" s="12" t="e">
        <v>#N/A</v>
      </c>
      <c r="Q466" s="12" t="e">
        <f>VLOOKUP(A466,Ireland!F:J,5,FALSE)</f>
        <v>#N/A</v>
      </c>
      <c r="R466" s="12" t="e">
        <v>#N/A</v>
      </c>
      <c r="S466" s="12" t="e">
        <v>#N/A</v>
      </c>
      <c r="T466" s="12" t="e">
        <v>#N/A</v>
      </c>
      <c r="U466" s="12" t="e">
        <f>VLOOKUP(A466,Malta!E:I,5,FALSE)</f>
        <v>#N/A</v>
      </c>
      <c r="V466" s="12" t="e">
        <f>VLOOKUP(A466,Netherlands!F:J,5,FALSE)</f>
        <v>#N/A</v>
      </c>
      <c r="W466" s="12" t="e">
        <f>VLOOKUP(A466,Norway!F:J,5,FALSE)</f>
        <v>#N/A</v>
      </c>
      <c r="X466" s="12" t="e">
        <v>#N/A</v>
      </c>
      <c r="Y466" s="12" t="e">
        <f>VLOOKUP(A466,Poland!F:J,5,FALSE)</f>
        <v>#N/A</v>
      </c>
      <c r="Z466" s="12" t="e">
        <f>VLOOKUP(A466,Portugal!E:I,5,FALSE)</f>
        <v>#N/A</v>
      </c>
      <c r="AA466" s="12" t="e">
        <f>VLOOKUP(A466,Slovakia!F:J,5,FALSE)</f>
        <v>#N/A</v>
      </c>
      <c r="AB466" s="12" t="e">
        <f>VLOOKUP(A466,Slovenia!E:I,5,FALSE)</f>
        <v>#N/A</v>
      </c>
      <c r="AC466" s="12" t="e">
        <f>VLOOKUP(A466,Spain!F:J,5,FALSE)</f>
        <v>#N/A</v>
      </c>
      <c r="AD466" s="12" t="e">
        <f>VLOOKUP(A466,Sweden!F:J,5,FALSE)</f>
        <v>#N/A</v>
      </c>
      <c r="AE466" s="12" t="e">
        <f>VLOOKUP(A466,Switzerland!F:J,5,FALSE)</f>
        <v>#N/A</v>
      </c>
      <c r="AF466" s="12" t="e">
        <f>VLOOKUP(A466,MSP!D:H,5,FALSE)</f>
        <v>#N/A</v>
      </c>
      <c r="AG466" s="12">
        <f t="shared" si="7"/>
        <v>1</v>
      </c>
    </row>
    <row r="467" spans="1:33" x14ac:dyDescent="0.25">
      <c r="A467" s="22" t="s">
        <v>698</v>
      </c>
      <c r="B467" s="12" t="e">
        <f>VLOOKUP(A467,Austria!F:J,5,FALSE)</f>
        <v>#N/A</v>
      </c>
      <c r="C467" s="12" t="e">
        <f>VLOOKUP(A467,Belgium!F:J,5,FALSE)</f>
        <v>#N/A</v>
      </c>
      <c r="D467" s="12" t="e">
        <f>VLOOKUP(A467,Bulgaria!F:J,5,FALSE)</f>
        <v>#N/A</v>
      </c>
      <c r="E467" s="12" t="e">
        <f>VLOOKUP(A467,Croatia!E:I,5,FALSE)</f>
        <v>#N/A</v>
      </c>
      <c r="F467" s="12" t="str">
        <f>VLOOKUP(A467,Cyprus!F:J,5,FALSE)</f>
        <v>X</v>
      </c>
      <c r="G467" s="12" t="e">
        <v>#N/A</v>
      </c>
      <c r="H467" s="12" t="e">
        <f>VLOOKUP(A467,Denmark!E:I,5,FALSE)</f>
        <v>#N/A</v>
      </c>
      <c r="I467" s="12" t="e">
        <f>VLOOKUP(A467,Estonia!F:J,5,FALSE)</f>
        <v>#N/A</v>
      </c>
      <c r="J467" s="12" t="e">
        <f>VLOOKUP(A467,Finland!C:G,5,FALSE)</f>
        <v>#N/A</v>
      </c>
      <c r="K467" s="12" t="e">
        <f>VLOOKUP(A467,France!F:J,5,FALSE)</f>
        <v>#N/A</v>
      </c>
      <c r="L467" s="12" t="e">
        <f>VLOOKUP(A467,Germany!F:J,5,FALSE)</f>
        <v>#N/A</v>
      </c>
      <c r="M467" s="12" t="e">
        <f>VLOOKUP(A467,Greece!F:J,5,FALSE)</f>
        <v>#N/A</v>
      </c>
      <c r="N467" s="12" t="e">
        <f>VLOOKUP(A467,#REF!,5,FALSE)</f>
        <v>#REF!</v>
      </c>
      <c r="O467" s="12" t="e">
        <v>#N/A</v>
      </c>
      <c r="P467" s="12" t="e">
        <v>#N/A</v>
      </c>
      <c r="Q467" s="12" t="e">
        <f>VLOOKUP(A467,Ireland!F:J,5,FALSE)</f>
        <v>#N/A</v>
      </c>
      <c r="R467" s="12" t="e">
        <v>#N/A</v>
      </c>
      <c r="S467" s="12" t="e">
        <v>#N/A</v>
      </c>
      <c r="T467" s="12" t="e">
        <v>#N/A</v>
      </c>
      <c r="U467" s="12" t="e">
        <f>VLOOKUP(A467,Malta!E:I,5,FALSE)</f>
        <v>#N/A</v>
      </c>
      <c r="V467" s="12" t="e">
        <f>VLOOKUP(A467,Netherlands!F:J,5,FALSE)</f>
        <v>#N/A</v>
      </c>
      <c r="W467" s="12" t="e">
        <f>VLOOKUP(A467,Norway!F:J,5,FALSE)</f>
        <v>#N/A</v>
      </c>
      <c r="X467" s="12" t="e">
        <v>#N/A</v>
      </c>
      <c r="Y467" s="12" t="e">
        <f>VLOOKUP(A467,Poland!F:J,5,FALSE)</f>
        <v>#N/A</v>
      </c>
      <c r="Z467" s="12" t="e">
        <f>VLOOKUP(A467,Portugal!E:I,5,FALSE)</f>
        <v>#N/A</v>
      </c>
      <c r="AA467" s="12" t="e">
        <f>VLOOKUP(A467,Slovakia!F:J,5,FALSE)</f>
        <v>#N/A</v>
      </c>
      <c r="AB467" s="12" t="e">
        <f>VLOOKUP(A467,Slovenia!E:I,5,FALSE)</f>
        <v>#N/A</v>
      </c>
      <c r="AC467" s="12" t="e">
        <f>VLOOKUP(A467,Spain!F:J,5,FALSE)</f>
        <v>#N/A</v>
      </c>
      <c r="AD467" s="12" t="e">
        <f>VLOOKUP(A467,Sweden!F:J,5,FALSE)</f>
        <v>#N/A</v>
      </c>
      <c r="AE467" s="12" t="e">
        <f>VLOOKUP(A467,Switzerland!F:J,5,FALSE)</f>
        <v>#N/A</v>
      </c>
      <c r="AF467" s="12" t="e">
        <f>VLOOKUP(A467,MSP!D:H,5,FALSE)</f>
        <v>#N/A</v>
      </c>
      <c r="AG467" s="12">
        <f t="shared" si="7"/>
        <v>1</v>
      </c>
    </row>
    <row r="468" spans="1:33" x14ac:dyDescent="0.25">
      <c r="A468" s="14" t="s">
        <v>699</v>
      </c>
      <c r="B468" s="12" t="e">
        <f>VLOOKUP(A468,Austria!F:J,5,FALSE)</f>
        <v>#N/A</v>
      </c>
      <c r="C468" s="12" t="e">
        <f>VLOOKUP(A468,Belgium!F:J,5,FALSE)</f>
        <v>#N/A</v>
      </c>
      <c r="D468" s="12" t="e">
        <f>VLOOKUP(A468,Bulgaria!F:J,5,FALSE)</f>
        <v>#N/A</v>
      </c>
      <c r="E468" s="12" t="e">
        <f>VLOOKUP(A468,Croatia!E:I,5,FALSE)</f>
        <v>#N/A</v>
      </c>
      <c r="F468" s="12" t="e">
        <f>VLOOKUP(A468,Cyprus!F:J,5,FALSE)</f>
        <v>#N/A</v>
      </c>
      <c r="G468" s="12" t="e">
        <v>#N/A</v>
      </c>
      <c r="H468" s="12" t="e">
        <f>VLOOKUP(A468,Denmark!E:I,5,FALSE)</f>
        <v>#N/A</v>
      </c>
      <c r="I468" s="12" t="e">
        <f>VLOOKUP(A468,Estonia!F:J,5,FALSE)</f>
        <v>#N/A</v>
      </c>
      <c r="J468" s="12" t="e">
        <f>VLOOKUP(A468,Finland!C:G,5,FALSE)</f>
        <v>#N/A</v>
      </c>
      <c r="K468" s="12" t="str">
        <f>VLOOKUP(A468,France!F:J,5,FALSE)</f>
        <v>X</v>
      </c>
      <c r="L468" s="12" t="e">
        <f>VLOOKUP(A468,Germany!F:J,5,FALSE)</f>
        <v>#N/A</v>
      </c>
      <c r="M468" s="12" t="e">
        <f>VLOOKUP(A468,Greece!F:J,5,FALSE)</f>
        <v>#N/A</v>
      </c>
      <c r="N468" s="12" t="e">
        <f>VLOOKUP(A468,#REF!,5,FALSE)</f>
        <v>#REF!</v>
      </c>
      <c r="O468" s="12" t="e">
        <v>#N/A</v>
      </c>
      <c r="P468" s="12" t="e">
        <v>#N/A</v>
      </c>
      <c r="Q468" s="12" t="e">
        <f>VLOOKUP(A468,Ireland!F:J,5,FALSE)</f>
        <v>#N/A</v>
      </c>
      <c r="R468" s="12" t="e">
        <v>#N/A</v>
      </c>
      <c r="S468" s="12" t="e">
        <v>#N/A</v>
      </c>
      <c r="T468" s="12" t="e">
        <v>#N/A</v>
      </c>
      <c r="U468" s="12" t="e">
        <f>VLOOKUP(A468,Malta!E:I,5,FALSE)</f>
        <v>#N/A</v>
      </c>
      <c r="V468" s="12" t="e">
        <f>VLOOKUP(A468,Netherlands!F:J,5,FALSE)</f>
        <v>#N/A</v>
      </c>
      <c r="W468" s="12" t="e">
        <f>VLOOKUP(A468,Norway!F:J,5,FALSE)</f>
        <v>#N/A</v>
      </c>
      <c r="X468" s="12" t="e">
        <v>#N/A</v>
      </c>
      <c r="Y468" s="12" t="e">
        <f>VLOOKUP(A468,Poland!F:J,5,FALSE)</f>
        <v>#N/A</v>
      </c>
      <c r="Z468" s="12" t="e">
        <f>VLOOKUP(A468,Portugal!E:I,5,FALSE)</f>
        <v>#N/A</v>
      </c>
      <c r="AA468" s="12" t="e">
        <f>VLOOKUP(A468,Slovakia!F:J,5,FALSE)</f>
        <v>#N/A</v>
      </c>
      <c r="AB468" s="12" t="e">
        <f>VLOOKUP(A468,Slovenia!E:I,5,FALSE)</f>
        <v>#N/A</v>
      </c>
      <c r="AC468" s="12" t="e">
        <f>VLOOKUP(A468,Spain!F:J,5,FALSE)</f>
        <v>#N/A</v>
      </c>
      <c r="AD468" s="12" t="e">
        <f>VLOOKUP(A468,Sweden!F:J,5,FALSE)</f>
        <v>#N/A</v>
      </c>
      <c r="AE468" s="12" t="e">
        <f>VLOOKUP(A468,Switzerland!F:J,5,FALSE)</f>
        <v>#N/A</v>
      </c>
      <c r="AF468" s="12" t="e">
        <f>VLOOKUP(A468,MSP!D:H,5,FALSE)</f>
        <v>#N/A</v>
      </c>
      <c r="AG468" s="12">
        <f t="shared" si="7"/>
        <v>1</v>
      </c>
    </row>
    <row r="469" spans="1:33" x14ac:dyDescent="0.25">
      <c r="A469" s="14" t="s">
        <v>700</v>
      </c>
      <c r="B469" s="12" t="e">
        <f>VLOOKUP(A469,Austria!F:J,5,FALSE)</f>
        <v>#N/A</v>
      </c>
      <c r="C469" s="12" t="e">
        <f>VLOOKUP(A469,Belgium!F:J,5,FALSE)</f>
        <v>#N/A</v>
      </c>
      <c r="D469" s="12" t="e">
        <f>VLOOKUP(A469,Bulgaria!F:J,5,FALSE)</f>
        <v>#N/A</v>
      </c>
      <c r="E469" s="12" t="e">
        <f>VLOOKUP(A469,Croatia!E:I,5,FALSE)</f>
        <v>#N/A</v>
      </c>
      <c r="F469" s="12" t="e">
        <f>VLOOKUP(A469,Cyprus!F:J,5,FALSE)</f>
        <v>#N/A</v>
      </c>
      <c r="G469" s="12" t="e">
        <v>#N/A</v>
      </c>
      <c r="H469" s="12" t="e">
        <f>VLOOKUP(A469,Denmark!E:I,5,FALSE)</f>
        <v>#N/A</v>
      </c>
      <c r="I469" s="12" t="e">
        <f>VLOOKUP(A469,Estonia!F:J,5,FALSE)</f>
        <v>#N/A</v>
      </c>
      <c r="J469" s="12" t="e">
        <f>VLOOKUP(A469,Finland!C:G,5,FALSE)</f>
        <v>#N/A</v>
      </c>
      <c r="K469" s="12" t="str">
        <f>VLOOKUP(A469,France!F:J,5,FALSE)</f>
        <v>X</v>
      </c>
      <c r="L469" s="12" t="e">
        <f>VLOOKUP(A469,Germany!F:J,5,FALSE)</f>
        <v>#N/A</v>
      </c>
      <c r="M469" s="12" t="e">
        <f>VLOOKUP(A469,Greece!F:J,5,FALSE)</f>
        <v>#N/A</v>
      </c>
      <c r="N469" s="12" t="e">
        <f>VLOOKUP(A469,#REF!,5,FALSE)</f>
        <v>#REF!</v>
      </c>
      <c r="O469" s="12" t="e">
        <v>#N/A</v>
      </c>
      <c r="P469" s="12" t="e">
        <v>#N/A</v>
      </c>
      <c r="Q469" s="12" t="e">
        <f>VLOOKUP(A469,Ireland!F:J,5,FALSE)</f>
        <v>#N/A</v>
      </c>
      <c r="R469" s="12" t="e">
        <v>#N/A</v>
      </c>
      <c r="S469" s="12" t="e">
        <v>#N/A</v>
      </c>
      <c r="T469" s="12" t="e">
        <v>#N/A</v>
      </c>
      <c r="U469" s="12" t="e">
        <f>VLOOKUP(A469,Malta!E:I,5,FALSE)</f>
        <v>#N/A</v>
      </c>
      <c r="V469" s="12" t="e">
        <f>VLOOKUP(A469,Netherlands!F:J,5,FALSE)</f>
        <v>#N/A</v>
      </c>
      <c r="W469" s="12" t="e">
        <f>VLOOKUP(A469,Norway!F:J,5,FALSE)</f>
        <v>#N/A</v>
      </c>
      <c r="X469" s="12" t="e">
        <v>#N/A</v>
      </c>
      <c r="Y469" s="12" t="e">
        <f>VLOOKUP(A469,Poland!F:J,5,FALSE)</f>
        <v>#N/A</v>
      </c>
      <c r="Z469" s="12" t="e">
        <f>VLOOKUP(A469,Portugal!E:I,5,FALSE)</f>
        <v>#N/A</v>
      </c>
      <c r="AA469" s="12" t="e">
        <f>VLOOKUP(A469,Slovakia!F:J,5,FALSE)</f>
        <v>#N/A</v>
      </c>
      <c r="AB469" s="12" t="e">
        <f>VLOOKUP(A469,Slovenia!E:I,5,FALSE)</f>
        <v>#N/A</v>
      </c>
      <c r="AC469" s="12" t="e">
        <f>VLOOKUP(A469,Spain!F:J,5,FALSE)</f>
        <v>#N/A</v>
      </c>
      <c r="AD469" s="12" t="e">
        <f>VLOOKUP(A469,Sweden!F:J,5,FALSE)</f>
        <v>#N/A</v>
      </c>
      <c r="AE469" s="12" t="e">
        <f>VLOOKUP(A469,Switzerland!F:J,5,FALSE)</f>
        <v>#N/A</v>
      </c>
      <c r="AF469" s="12" t="e">
        <f>VLOOKUP(A469,MSP!D:H,5,FALSE)</f>
        <v>#N/A</v>
      </c>
      <c r="AG469" s="12">
        <f t="shared" si="7"/>
        <v>1</v>
      </c>
    </row>
    <row r="470" spans="1:33" x14ac:dyDescent="0.25">
      <c r="A470" s="22" t="s">
        <v>701</v>
      </c>
      <c r="B470" s="12" t="str">
        <f>VLOOKUP(A470,Austria!F:J,5,FALSE)</f>
        <v>X</v>
      </c>
      <c r="C470" s="12" t="e">
        <f>VLOOKUP(A470,Belgium!F:J,5,FALSE)</f>
        <v>#N/A</v>
      </c>
      <c r="D470" s="12" t="e">
        <f>VLOOKUP(A470,Bulgaria!F:J,5,FALSE)</f>
        <v>#N/A</v>
      </c>
      <c r="E470" s="12" t="e">
        <f>VLOOKUP(A470,Croatia!E:I,5,FALSE)</f>
        <v>#N/A</v>
      </c>
      <c r="F470" s="12" t="e">
        <f>VLOOKUP(A470,Cyprus!F:J,5,FALSE)</f>
        <v>#N/A</v>
      </c>
      <c r="G470" s="12" t="e">
        <v>#N/A</v>
      </c>
      <c r="H470" s="12" t="e">
        <f>VLOOKUP(A470,Denmark!E:I,5,FALSE)</f>
        <v>#N/A</v>
      </c>
      <c r="I470" s="12" t="e">
        <f>VLOOKUP(A470,Estonia!F:J,5,FALSE)</f>
        <v>#N/A</v>
      </c>
      <c r="J470" s="12" t="e">
        <f>VLOOKUP(A470,Finland!C:G,5,FALSE)</f>
        <v>#N/A</v>
      </c>
      <c r="K470" s="12" t="e">
        <f>VLOOKUP(A470,France!F:J,5,FALSE)</f>
        <v>#N/A</v>
      </c>
      <c r="L470" s="12" t="e">
        <f>VLOOKUP(A470,Germany!F:J,5,FALSE)</f>
        <v>#N/A</v>
      </c>
      <c r="M470" s="12" t="e">
        <f>VLOOKUP(A470,Greece!F:J,5,FALSE)</f>
        <v>#N/A</v>
      </c>
      <c r="N470" s="12" t="e">
        <f>VLOOKUP(A470,#REF!,5,FALSE)</f>
        <v>#REF!</v>
      </c>
      <c r="O470" s="12" t="e">
        <v>#N/A</v>
      </c>
      <c r="P470" s="12" t="e">
        <v>#N/A</v>
      </c>
      <c r="Q470" s="12" t="e">
        <f>VLOOKUP(A470,Ireland!F:J,5,FALSE)</f>
        <v>#N/A</v>
      </c>
      <c r="R470" s="12" t="e">
        <v>#N/A</v>
      </c>
      <c r="S470" s="12" t="e">
        <v>#N/A</v>
      </c>
      <c r="T470" s="12" t="e">
        <v>#N/A</v>
      </c>
      <c r="U470" s="12" t="e">
        <f>VLOOKUP(A470,Malta!E:I,5,FALSE)</f>
        <v>#N/A</v>
      </c>
      <c r="V470" s="12" t="e">
        <f>VLOOKUP(A470,Netherlands!F:J,5,FALSE)</f>
        <v>#N/A</v>
      </c>
      <c r="W470" s="12" t="e">
        <f>VLOOKUP(A470,Norway!F:J,5,FALSE)</f>
        <v>#N/A</v>
      </c>
      <c r="X470" s="12" t="e">
        <v>#N/A</v>
      </c>
      <c r="Y470" s="12" t="e">
        <f>VLOOKUP(A470,Poland!F:J,5,FALSE)</f>
        <v>#N/A</v>
      </c>
      <c r="Z470" s="12" t="e">
        <f>VLOOKUP(A470,Portugal!E:I,5,FALSE)</f>
        <v>#N/A</v>
      </c>
      <c r="AA470" s="12" t="e">
        <f>VLOOKUP(A470,Slovakia!F:J,5,FALSE)</f>
        <v>#N/A</v>
      </c>
      <c r="AB470" s="12" t="e">
        <f>VLOOKUP(A470,Slovenia!E:I,5,FALSE)</f>
        <v>#N/A</v>
      </c>
      <c r="AC470" s="12" t="e">
        <f>VLOOKUP(A470,Spain!F:J,5,FALSE)</f>
        <v>#N/A</v>
      </c>
      <c r="AD470" s="12" t="e">
        <f>VLOOKUP(A470,Sweden!F:J,5,FALSE)</f>
        <v>#N/A</v>
      </c>
      <c r="AE470" s="12" t="e">
        <f>VLOOKUP(A470,Switzerland!F:J,5,FALSE)</f>
        <v>#N/A</v>
      </c>
      <c r="AF470" s="12" t="e">
        <f>VLOOKUP(A470,MSP!D:H,5,FALSE)</f>
        <v>#N/A</v>
      </c>
      <c r="AG470" s="12">
        <f t="shared" si="7"/>
        <v>1</v>
      </c>
    </row>
    <row r="471" spans="1:33" x14ac:dyDescent="0.25">
      <c r="A471" s="22" t="s">
        <v>703</v>
      </c>
      <c r="B471" s="12" t="e">
        <f>VLOOKUP(A471,Austria!F:J,5,FALSE)</f>
        <v>#N/A</v>
      </c>
      <c r="C471" s="12" t="e">
        <f>VLOOKUP(A471,Belgium!F:J,5,FALSE)</f>
        <v>#N/A</v>
      </c>
      <c r="D471" s="12" t="e">
        <f>VLOOKUP(A471,Bulgaria!F:J,5,FALSE)</f>
        <v>#N/A</v>
      </c>
      <c r="E471" s="12" t="e">
        <f>VLOOKUP(A471,Croatia!E:I,5,FALSE)</f>
        <v>#N/A</v>
      </c>
      <c r="F471" s="12" t="e">
        <f>VLOOKUP(A471,Cyprus!F:J,5,FALSE)</f>
        <v>#N/A</v>
      </c>
      <c r="G471" s="12" t="e">
        <v>#N/A</v>
      </c>
      <c r="H471" s="12" t="e">
        <f>VLOOKUP(A471,Denmark!E:I,5,FALSE)</f>
        <v>#N/A</v>
      </c>
      <c r="I471" s="12" t="e">
        <f>VLOOKUP(A471,Estonia!F:J,5,FALSE)</f>
        <v>#N/A</v>
      </c>
      <c r="J471" s="12" t="e">
        <f>VLOOKUP(A471,Finland!C:G,5,FALSE)</f>
        <v>#N/A</v>
      </c>
      <c r="K471" s="12" t="e">
        <f>VLOOKUP(A471,France!F:J,5,FALSE)</f>
        <v>#N/A</v>
      </c>
      <c r="L471" s="12" t="e">
        <f>VLOOKUP(A471,Germany!F:J,5,FALSE)</f>
        <v>#N/A</v>
      </c>
      <c r="M471" s="12" t="e">
        <f>VLOOKUP(A471,Greece!F:J,5,FALSE)</f>
        <v>#N/A</v>
      </c>
      <c r="N471" s="12" t="e">
        <f>VLOOKUP(A471,#REF!,5,FALSE)</f>
        <v>#REF!</v>
      </c>
      <c r="O471" s="12" t="e">
        <v>#N/A</v>
      </c>
      <c r="P471" s="12" t="e">
        <v>#N/A</v>
      </c>
      <c r="Q471" s="12" t="e">
        <f>VLOOKUP(A471,Ireland!F:J,5,FALSE)</f>
        <v>#N/A</v>
      </c>
      <c r="R471" s="12" t="e">
        <v>#N/A</v>
      </c>
      <c r="S471" s="12" t="e">
        <v>#N/A</v>
      </c>
      <c r="T471" s="12" t="e">
        <v>#N/A</v>
      </c>
      <c r="U471" s="12" t="str">
        <f>VLOOKUP(A471,Malta!E:I,5,FALSE)</f>
        <v>X</v>
      </c>
      <c r="V471" s="12" t="str">
        <f>VLOOKUP(A471,Netherlands!F:J,5,FALSE)</f>
        <v>X</v>
      </c>
      <c r="W471" s="12" t="e">
        <f>VLOOKUP(A471,Norway!F:J,5,FALSE)</f>
        <v>#N/A</v>
      </c>
      <c r="X471" s="12" t="e">
        <v>#N/A</v>
      </c>
      <c r="Y471" s="12" t="e">
        <f>VLOOKUP(A471,Poland!F:J,5,FALSE)</f>
        <v>#N/A</v>
      </c>
      <c r="Z471" s="12" t="e">
        <f>VLOOKUP(A471,Portugal!E:I,5,FALSE)</f>
        <v>#N/A</v>
      </c>
      <c r="AA471" s="12" t="e">
        <f>VLOOKUP(A471,Slovakia!F:J,5,FALSE)</f>
        <v>#N/A</v>
      </c>
      <c r="AB471" s="12" t="e">
        <f>VLOOKUP(A471,Slovenia!E:I,5,FALSE)</f>
        <v>#N/A</v>
      </c>
      <c r="AC471" s="12" t="e">
        <f>VLOOKUP(A471,Spain!F:J,5,FALSE)</f>
        <v>#N/A</v>
      </c>
      <c r="AD471" s="12" t="e">
        <f>VLOOKUP(A471,Sweden!F:J,5,FALSE)</f>
        <v>#N/A</v>
      </c>
      <c r="AE471" s="12" t="e">
        <f>VLOOKUP(A471,Switzerland!F:J,5,FALSE)</f>
        <v>#N/A</v>
      </c>
      <c r="AF471" s="12" t="e">
        <f>VLOOKUP(A471,MSP!D:H,5,FALSE)</f>
        <v>#N/A</v>
      </c>
      <c r="AG471" s="12">
        <f t="shared" si="7"/>
        <v>2</v>
      </c>
    </row>
    <row r="472" spans="1:33" x14ac:dyDescent="0.25">
      <c r="A472" s="14" t="s">
        <v>706</v>
      </c>
      <c r="B472" s="12" t="e">
        <f>VLOOKUP(A472,Austria!F:J,5,FALSE)</f>
        <v>#N/A</v>
      </c>
      <c r="C472" s="12" t="e">
        <f>VLOOKUP(A472,Belgium!F:J,5,FALSE)</f>
        <v>#N/A</v>
      </c>
      <c r="D472" s="12" t="e">
        <f>VLOOKUP(A472,Bulgaria!F:J,5,FALSE)</f>
        <v>#N/A</v>
      </c>
      <c r="E472" s="12" t="e">
        <f>VLOOKUP(A472,Croatia!E:I,5,FALSE)</f>
        <v>#N/A</v>
      </c>
      <c r="F472" s="12" t="e">
        <f>VLOOKUP(A472,Cyprus!F:J,5,FALSE)</f>
        <v>#N/A</v>
      </c>
      <c r="G472" s="12" t="e">
        <v>#N/A</v>
      </c>
      <c r="H472" s="12" t="e">
        <f>VLOOKUP(A472,Denmark!E:I,5,FALSE)</f>
        <v>#N/A</v>
      </c>
      <c r="I472" s="12" t="e">
        <f>VLOOKUP(A472,Estonia!F:J,5,FALSE)</f>
        <v>#N/A</v>
      </c>
      <c r="J472" s="12" t="e">
        <f>VLOOKUP(A472,Finland!C:G,5,FALSE)</f>
        <v>#N/A</v>
      </c>
      <c r="K472" s="12" t="e">
        <f>VLOOKUP(A472,France!F:J,5,FALSE)</f>
        <v>#N/A</v>
      </c>
      <c r="L472" s="12" t="e">
        <f>VLOOKUP(A472,Germany!F:J,5,FALSE)</f>
        <v>#N/A</v>
      </c>
      <c r="M472" s="12" t="e">
        <f>VLOOKUP(A472,Greece!F:J,5,FALSE)</f>
        <v>#N/A</v>
      </c>
      <c r="N472" s="12" t="e">
        <f>VLOOKUP(A472,#REF!,5,FALSE)</f>
        <v>#REF!</v>
      </c>
      <c r="O472" s="12" t="e">
        <v>#N/A</v>
      </c>
      <c r="P472" s="12" t="e">
        <v>#N/A</v>
      </c>
      <c r="Q472" s="12" t="e">
        <f>VLOOKUP(A472,Ireland!F:J,5,FALSE)</f>
        <v>#N/A</v>
      </c>
      <c r="R472" s="12" t="e">
        <v>#N/A</v>
      </c>
      <c r="S472" s="12" t="e">
        <v>#N/A</v>
      </c>
      <c r="T472" s="12" t="e">
        <v>#N/A</v>
      </c>
      <c r="U472" s="12" t="e">
        <f>VLOOKUP(A472,Malta!E:I,5,FALSE)</f>
        <v>#N/A</v>
      </c>
      <c r="V472" s="12" t="e">
        <f>VLOOKUP(A472,Netherlands!F:J,5,FALSE)</f>
        <v>#N/A</v>
      </c>
      <c r="W472" s="12" t="e">
        <f>VLOOKUP(A472,Norway!F:J,5,FALSE)</f>
        <v>#N/A</v>
      </c>
      <c r="X472" s="12" t="e">
        <v>#N/A</v>
      </c>
      <c r="Y472" s="12" t="e">
        <f>VLOOKUP(A472,Poland!F:J,5,FALSE)</f>
        <v>#N/A</v>
      </c>
      <c r="Z472" s="12" t="e">
        <f>VLOOKUP(A472,Portugal!E:I,5,FALSE)</f>
        <v>#N/A</v>
      </c>
      <c r="AA472" s="12" t="e">
        <f>VLOOKUP(A472,Slovakia!F:J,5,FALSE)</f>
        <v>#N/A</v>
      </c>
      <c r="AB472" s="12" t="e">
        <f>VLOOKUP(A472,Slovenia!E:I,5,FALSE)</f>
        <v>#N/A</v>
      </c>
      <c r="AC472" s="12" t="str">
        <f>VLOOKUP(A472,Spain!F:J,5,FALSE)</f>
        <v>X</v>
      </c>
      <c r="AD472" s="12" t="e">
        <f>VLOOKUP(A472,Sweden!F:J,5,FALSE)</f>
        <v>#N/A</v>
      </c>
      <c r="AE472" s="12" t="e">
        <f>VLOOKUP(A472,Switzerland!F:J,5,FALSE)</f>
        <v>#N/A</v>
      </c>
      <c r="AF472" s="12" t="e">
        <f>VLOOKUP(A472,MSP!D:H,5,FALSE)</f>
        <v>#N/A</v>
      </c>
      <c r="AG472" s="12">
        <f t="shared" si="7"/>
        <v>1</v>
      </c>
    </row>
    <row r="473" spans="1:33" x14ac:dyDescent="0.25">
      <c r="A473" s="14" t="s">
        <v>707</v>
      </c>
      <c r="B473" s="12" t="e">
        <f>VLOOKUP(A473,Austria!F:J,5,FALSE)</f>
        <v>#N/A</v>
      </c>
      <c r="C473" s="12" t="str">
        <f>VLOOKUP(A473,Belgium!F:J,5,FALSE)</f>
        <v>X</v>
      </c>
      <c r="D473" s="12" t="e">
        <f>VLOOKUP(A473,Bulgaria!F:J,5,FALSE)</f>
        <v>#N/A</v>
      </c>
      <c r="E473" s="12" t="e">
        <f>VLOOKUP(A473,Croatia!E:I,5,FALSE)</f>
        <v>#N/A</v>
      </c>
      <c r="F473" s="12" t="e">
        <f>VLOOKUP(A473,Cyprus!F:J,5,FALSE)</f>
        <v>#N/A</v>
      </c>
      <c r="G473" s="12" t="e">
        <v>#N/A</v>
      </c>
      <c r="H473" s="12" t="e">
        <f>VLOOKUP(A473,Denmark!E:I,5,FALSE)</f>
        <v>#N/A</v>
      </c>
      <c r="I473" s="12" t="e">
        <f>VLOOKUP(A473,Estonia!F:J,5,FALSE)</f>
        <v>#N/A</v>
      </c>
      <c r="J473" s="12" t="e">
        <f>VLOOKUP(A473,Finland!C:G,5,FALSE)</f>
        <v>#N/A</v>
      </c>
      <c r="K473" s="12" t="e">
        <f>VLOOKUP(A473,France!F:J,5,FALSE)</f>
        <v>#N/A</v>
      </c>
      <c r="L473" s="12" t="e">
        <f>VLOOKUP(A473,Germany!F:J,5,FALSE)</f>
        <v>#N/A</v>
      </c>
      <c r="M473" s="12" t="e">
        <f>VLOOKUP(A473,Greece!F:J,5,FALSE)</f>
        <v>#N/A</v>
      </c>
      <c r="N473" s="12" t="e">
        <f>VLOOKUP(A473,#REF!,5,FALSE)</f>
        <v>#REF!</v>
      </c>
      <c r="O473" s="12" t="e">
        <v>#N/A</v>
      </c>
      <c r="P473" s="12" t="e">
        <v>#N/A</v>
      </c>
      <c r="Q473" s="12" t="e">
        <f>VLOOKUP(A473,Ireland!F:J,5,FALSE)</f>
        <v>#N/A</v>
      </c>
      <c r="R473" s="12" t="e">
        <v>#N/A</v>
      </c>
      <c r="S473" s="12" t="e">
        <v>#N/A</v>
      </c>
      <c r="T473" s="12" t="e">
        <v>#N/A</v>
      </c>
      <c r="U473" s="12" t="e">
        <f>VLOOKUP(A473,Malta!E:I,5,FALSE)</f>
        <v>#N/A</v>
      </c>
      <c r="V473" s="12" t="str">
        <f>VLOOKUP(A473,Netherlands!F:J,5,FALSE)</f>
        <v>X</v>
      </c>
      <c r="W473" s="12" t="e">
        <f>VLOOKUP(A473,Norway!F:J,5,FALSE)</f>
        <v>#N/A</v>
      </c>
      <c r="X473" s="12" t="e">
        <v>#N/A</v>
      </c>
      <c r="Y473" s="12" t="e">
        <f>VLOOKUP(A473,Poland!F:J,5,FALSE)</f>
        <v>#N/A</v>
      </c>
      <c r="Z473" s="12" t="e">
        <f>VLOOKUP(A473,Portugal!E:I,5,FALSE)</f>
        <v>#N/A</v>
      </c>
      <c r="AA473" s="12" t="e">
        <f>VLOOKUP(A473,Slovakia!F:J,5,FALSE)</f>
        <v>#N/A</v>
      </c>
      <c r="AB473" s="12" t="e">
        <f>VLOOKUP(A473,Slovenia!E:I,5,FALSE)</f>
        <v>#N/A</v>
      </c>
      <c r="AC473" s="12" t="e">
        <f>VLOOKUP(A473,Spain!F:J,5,FALSE)</f>
        <v>#N/A</v>
      </c>
      <c r="AD473" s="12" t="e">
        <f>VLOOKUP(A473,Sweden!F:J,5,FALSE)</f>
        <v>#N/A</v>
      </c>
      <c r="AE473" s="12" t="e">
        <f>VLOOKUP(A473,Switzerland!F:J,5,FALSE)</f>
        <v>#N/A</v>
      </c>
      <c r="AF473" s="12" t="e">
        <f>VLOOKUP(A473,MSP!D:H,5,FALSE)</f>
        <v>#N/A</v>
      </c>
      <c r="AG473" s="12">
        <f t="shared" si="7"/>
        <v>2</v>
      </c>
    </row>
    <row r="474" spans="1:33" x14ac:dyDescent="0.25">
      <c r="A474" s="14" t="s">
        <v>709</v>
      </c>
      <c r="B474" s="12" t="e">
        <f>VLOOKUP(A474,Austria!F:J,5,FALSE)</f>
        <v>#N/A</v>
      </c>
      <c r="C474" s="12" t="e">
        <f>VLOOKUP(A474,Belgium!F:J,5,FALSE)</f>
        <v>#N/A</v>
      </c>
      <c r="D474" s="12" t="e">
        <f>VLOOKUP(A474,Bulgaria!F:J,5,FALSE)</f>
        <v>#N/A</v>
      </c>
      <c r="E474" s="12" t="e">
        <f>VLOOKUP(A474,Croatia!E:I,5,FALSE)</f>
        <v>#N/A</v>
      </c>
      <c r="F474" s="12" t="e">
        <f>VLOOKUP(A474,Cyprus!F:J,5,FALSE)</f>
        <v>#N/A</v>
      </c>
      <c r="G474" s="12" t="e">
        <v>#N/A</v>
      </c>
      <c r="H474" s="12" t="e">
        <f>VLOOKUP(A474,Denmark!E:I,5,FALSE)</f>
        <v>#N/A</v>
      </c>
      <c r="I474" s="12" t="e">
        <f>VLOOKUP(A474,Estonia!F:J,5,FALSE)</f>
        <v>#N/A</v>
      </c>
      <c r="J474" s="12" t="e">
        <f>VLOOKUP(A474,Finland!C:G,5,FALSE)</f>
        <v>#N/A</v>
      </c>
      <c r="K474" s="12" t="str">
        <f>VLOOKUP(A474,France!F:J,5,FALSE)</f>
        <v>X</v>
      </c>
      <c r="L474" s="12" t="e">
        <f>VLOOKUP(A474,Germany!F:J,5,FALSE)</f>
        <v>#N/A</v>
      </c>
      <c r="M474" s="12" t="e">
        <f>VLOOKUP(A474,Greece!F:J,5,FALSE)</f>
        <v>#N/A</v>
      </c>
      <c r="N474" s="12" t="e">
        <f>VLOOKUP(A474,#REF!,5,FALSE)</f>
        <v>#REF!</v>
      </c>
      <c r="O474" s="12" t="e">
        <v>#N/A</v>
      </c>
      <c r="P474" s="12" t="e">
        <v>#N/A</v>
      </c>
      <c r="Q474" s="12" t="e">
        <f>VLOOKUP(A474,Ireland!F:J,5,FALSE)</f>
        <v>#N/A</v>
      </c>
      <c r="R474" s="12" t="e">
        <v>#N/A</v>
      </c>
      <c r="S474" s="12" t="e">
        <v>#N/A</v>
      </c>
      <c r="T474" s="12" t="e">
        <v>#N/A</v>
      </c>
      <c r="U474" s="12" t="e">
        <f>VLOOKUP(A474,Malta!E:I,5,FALSE)</f>
        <v>#N/A</v>
      </c>
      <c r="V474" s="12" t="e">
        <f>VLOOKUP(A474,Netherlands!F:J,5,FALSE)</f>
        <v>#N/A</v>
      </c>
      <c r="W474" s="12" t="e">
        <f>VLOOKUP(A474,Norway!F:J,5,FALSE)</f>
        <v>#N/A</v>
      </c>
      <c r="X474" s="12" t="e">
        <v>#N/A</v>
      </c>
      <c r="Y474" s="12" t="e">
        <f>VLOOKUP(A474,Poland!F:J,5,FALSE)</f>
        <v>#N/A</v>
      </c>
      <c r="Z474" s="12" t="e">
        <f>VLOOKUP(A474,Portugal!E:I,5,FALSE)</f>
        <v>#N/A</v>
      </c>
      <c r="AA474" s="12" t="e">
        <f>VLOOKUP(A474,Slovakia!F:J,5,FALSE)</f>
        <v>#N/A</v>
      </c>
      <c r="AB474" s="12" t="e">
        <f>VLOOKUP(A474,Slovenia!E:I,5,FALSE)</f>
        <v>#N/A</v>
      </c>
      <c r="AC474" s="12" t="e">
        <f>VLOOKUP(A474,Spain!F:J,5,FALSE)</f>
        <v>#N/A</v>
      </c>
      <c r="AD474" s="12" t="e">
        <f>VLOOKUP(A474,Sweden!F:J,5,FALSE)</f>
        <v>#N/A</v>
      </c>
      <c r="AE474" s="12" t="e">
        <f>VLOOKUP(A474,Switzerland!F:J,5,FALSE)</f>
        <v>#N/A</v>
      </c>
      <c r="AF474" s="12" t="e">
        <f>VLOOKUP(A474,MSP!D:H,5,FALSE)</f>
        <v>#N/A</v>
      </c>
      <c r="AG474" s="12">
        <f t="shared" si="7"/>
        <v>1</v>
      </c>
    </row>
    <row r="475" spans="1:33" x14ac:dyDescent="0.25">
      <c r="A475" s="14" t="s">
        <v>710</v>
      </c>
      <c r="B475" s="12" t="str">
        <f>VLOOKUP(A475,Austria!F:J,5,FALSE)</f>
        <v>X</v>
      </c>
      <c r="C475" s="12" t="e">
        <f>VLOOKUP(A475,Belgium!F:J,5,FALSE)</f>
        <v>#N/A</v>
      </c>
      <c r="D475" s="12" t="e">
        <f>VLOOKUP(A475,Bulgaria!F:J,5,FALSE)</f>
        <v>#N/A</v>
      </c>
      <c r="E475" s="12" t="e">
        <f>VLOOKUP(A475,Croatia!E:I,5,FALSE)</f>
        <v>#N/A</v>
      </c>
      <c r="F475" s="12" t="e">
        <f>VLOOKUP(A475,Cyprus!F:J,5,FALSE)</f>
        <v>#N/A</v>
      </c>
      <c r="G475" s="12" t="e">
        <v>#N/A</v>
      </c>
      <c r="H475" s="12" t="e">
        <f>VLOOKUP(A475,Denmark!E:I,5,FALSE)</f>
        <v>#N/A</v>
      </c>
      <c r="I475" s="12" t="e">
        <f>VLOOKUP(A475,Estonia!F:J,5,FALSE)</f>
        <v>#N/A</v>
      </c>
      <c r="J475" s="12" t="e">
        <f>VLOOKUP(A475,Finland!C:G,5,FALSE)</f>
        <v>#N/A</v>
      </c>
      <c r="K475" s="12" t="e">
        <f>VLOOKUP(A475,France!F:J,5,FALSE)</f>
        <v>#N/A</v>
      </c>
      <c r="L475" s="12" t="e">
        <f>VLOOKUP(A475,Germany!F:J,5,FALSE)</f>
        <v>#N/A</v>
      </c>
      <c r="M475" s="12" t="e">
        <f>VLOOKUP(A475,Greece!F:J,5,FALSE)</f>
        <v>#N/A</v>
      </c>
      <c r="N475" s="12" t="e">
        <f>VLOOKUP(A475,#REF!,5,FALSE)</f>
        <v>#REF!</v>
      </c>
      <c r="O475" s="12" t="e">
        <v>#N/A</v>
      </c>
      <c r="P475" s="12" t="e">
        <v>#N/A</v>
      </c>
      <c r="Q475" s="12" t="e">
        <f>VLOOKUP(A475,Ireland!F:J,5,FALSE)</f>
        <v>#N/A</v>
      </c>
      <c r="R475" s="12" t="e">
        <v>#N/A</v>
      </c>
      <c r="S475" s="12" t="e">
        <v>#N/A</v>
      </c>
      <c r="T475" s="12" t="e">
        <v>#N/A</v>
      </c>
      <c r="U475" s="12" t="e">
        <f>VLOOKUP(A475,Malta!E:I,5,FALSE)</f>
        <v>#N/A</v>
      </c>
      <c r="V475" s="12" t="e">
        <f>VLOOKUP(A475,Netherlands!F:J,5,FALSE)</f>
        <v>#N/A</v>
      </c>
      <c r="W475" s="12" t="e">
        <f>VLOOKUP(A475,Norway!F:J,5,FALSE)</f>
        <v>#N/A</v>
      </c>
      <c r="X475" s="12" t="e">
        <v>#N/A</v>
      </c>
      <c r="Y475" s="12" t="e">
        <f>VLOOKUP(A475,Poland!F:J,5,FALSE)</f>
        <v>#N/A</v>
      </c>
      <c r="Z475" s="12" t="e">
        <f>VLOOKUP(A475,Portugal!E:I,5,FALSE)</f>
        <v>#N/A</v>
      </c>
      <c r="AA475" s="12" t="e">
        <f>VLOOKUP(A475,Slovakia!F:J,5,FALSE)</f>
        <v>#N/A</v>
      </c>
      <c r="AB475" s="12" t="e">
        <f>VLOOKUP(A475,Slovenia!E:I,5,FALSE)</f>
        <v>#N/A</v>
      </c>
      <c r="AC475" s="12" t="e">
        <f>VLOOKUP(A475,Spain!F:J,5,FALSE)</f>
        <v>#N/A</v>
      </c>
      <c r="AD475" s="12" t="e">
        <f>VLOOKUP(A475,Sweden!F:J,5,FALSE)</f>
        <v>#N/A</v>
      </c>
      <c r="AE475" s="12" t="e">
        <f>VLOOKUP(A475,Switzerland!F:J,5,FALSE)</f>
        <v>#N/A</v>
      </c>
      <c r="AF475" s="12" t="e">
        <f>VLOOKUP(A475,MSP!D:H,5,FALSE)</f>
        <v>#N/A</v>
      </c>
      <c r="AG475" s="12">
        <f t="shared" si="7"/>
        <v>1</v>
      </c>
    </row>
    <row r="476" spans="1:33" x14ac:dyDescent="0.25">
      <c r="A476" s="14" t="s">
        <v>711</v>
      </c>
      <c r="B476" s="12" t="str">
        <f>VLOOKUP(A476,Austria!F:J,5,FALSE)</f>
        <v>X</v>
      </c>
      <c r="C476" s="12" t="e">
        <f>VLOOKUP(A476,Belgium!F:J,5,FALSE)</f>
        <v>#N/A</v>
      </c>
      <c r="D476" s="12" t="e">
        <f>VLOOKUP(A476,Bulgaria!F:J,5,FALSE)</f>
        <v>#N/A</v>
      </c>
      <c r="E476" s="12" t="e">
        <f>VLOOKUP(A476,Croatia!E:I,5,FALSE)</f>
        <v>#N/A</v>
      </c>
      <c r="F476" s="12" t="e">
        <f>VLOOKUP(A476,Cyprus!F:J,5,FALSE)</f>
        <v>#N/A</v>
      </c>
      <c r="G476" s="12" t="e">
        <v>#N/A</v>
      </c>
      <c r="H476" s="12" t="e">
        <f>VLOOKUP(A476,Denmark!E:I,5,FALSE)</f>
        <v>#N/A</v>
      </c>
      <c r="I476" s="12" t="e">
        <f>VLOOKUP(A476,Estonia!F:J,5,FALSE)</f>
        <v>#N/A</v>
      </c>
      <c r="J476" s="12" t="e">
        <f>VLOOKUP(A476,Finland!C:G,5,FALSE)</f>
        <v>#N/A</v>
      </c>
      <c r="K476" s="12" t="e">
        <f>VLOOKUP(A476,France!F:J,5,FALSE)</f>
        <v>#N/A</v>
      </c>
      <c r="L476" s="12" t="e">
        <f>VLOOKUP(A476,Germany!F:J,5,FALSE)</f>
        <v>#N/A</v>
      </c>
      <c r="M476" s="12" t="e">
        <f>VLOOKUP(A476,Greece!F:J,5,FALSE)</f>
        <v>#N/A</v>
      </c>
      <c r="N476" s="12" t="e">
        <f>VLOOKUP(A476,#REF!,5,FALSE)</f>
        <v>#REF!</v>
      </c>
      <c r="O476" s="12" t="e">
        <v>#N/A</v>
      </c>
      <c r="P476" s="12" t="e">
        <v>#N/A</v>
      </c>
      <c r="Q476" s="12" t="e">
        <f>VLOOKUP(A476,Ireland!F:J,5,FALSE)</f>
        <v>#N/A</v>
      </c>
      <c r="R476" s="12" t="e">
        <v>#N/A</v>
      </c>
      <c r="S476" s="12" t="e">
        <v>#N/A</v>
      </c>
      <c r="T476" s="12" t="e">
        <v>#N/A</v>
      </c>
      <c r="U476" s="12" t="e">
        <f>VLOOKUP(A476,Malta!E:I,5,FALSE)</f>
        <v>#N/A</v>
      </c>
      <c r="V476" s="12" t="e">
        <f>VLOOKUP(A476,Netherlands!F:J,5,FALSE)</f>
        <v>#N/A</v>
      </c>
      <c r="W476" s="12" t="e">
        <f>VLOOKUP(A476,Norway!F:J,5,FALSE)</f>
        <v>#N/A</v>
      </c>
      <c r="X476" s="12" t="e">
        <v>#N/A</v>
      </c>
      <c r="Y476" s="12" t="e">
        <f>VLOOKUP(A476,Poland!F:J,5,FALSE)</f>
        <v>#N/A</v>
      </c>
      <c r="Z476" s="12" t="e">
        <f>VLOOKUP(A476,Portugal!E:I,5,FALSE)</f>
        <v>#N/A</v>
      </c>
      <c r="AA476" s="12" t="e">
        <f>VLOOKUP(A476,Slovakia!F:J,5,FALSE)</f>
        <v>#N/A</v>
      </c>
      <c r="AB476" s="12" t="e">
        <f>VLOOKUP(A476,Slovenia!E:I,5,FALSE)</f>
        <v>#N/A</v>
      </c>
      <c r="AC476" s="12" t="e">
        <f>VLOOKUP(A476,Spain!F:J,5,FALSE)</f>
        <v>#N/A</v>
      </c>
      <c r="AD476" s="12" t="e">
        <f>VLOOKUP(A476,Sweden!F:J,5,FALSE)</f>
        <v>#N/A</v>
      </c>
      <c r="AE476" s="12" t="e">
        <f>VLOOKUP(A476,Switzerland!F:J,5,FALSE)</f>
        <v>#N/A</v>
      </c>
      <c r="AF476" s="12" t="e">
        <f>VLOOKUP(A476,MSP!D:H,5,FALSE)</f>
        <v>#N/A</v>
      </c>
      <c r="AG476" s="12">
        <f t="shared" si="7"/>
        <v>1</v>
      </c>
    </row>
    <row r="477" spans="1:33" x14ac:dyDescent="0.25">
      <c r="A477" s="14" t="s">
        <v>713</v>
      </c>
      <c r="B477" s="12" t="e">
        <f>VLOOKUP(A477,Austria!F:J,5,FALSE)</f>
        <v>#N/A</v>
      </c>
      <c r="C477" s="12" t="e">
        <f>VLOOKUP(A477,Belgium!F:J,5,FALSE)</f>
        <v>#N/A</v>
      </c>
      <c r="D477" s="12" t="e">
        <f>VLOOKUP(A477,Bulgaria!F:J,5,FALSE)</f>
        <v>#N/A</v>
      </c>
      <c r="E477" s="12" t="e">
        <f>VLOOKUP(A477,Croatia!E:I,5,FALSE)</f>
        <v>#N/A</v>
      </c>
      <c r="F477" s="12" t="e">
        <f>VLOOKUP(A477,Cyprus!F:J,5,FALSE)</f>
        <v>#N/A</v>
      </c>
      <c r="G477" s="12" t="e">
        <v>#N/A</v>
      </c>
      <c r="H477" s="12" t="e">
        <f>VLOOKUP(A477,Denmark!E:I,5,FALSE)</f>
        <v>#N/A</v>
      </c>
      <c r="I477" s="12" t="e">
        <f>VLOOKUP(A477,Estonia!F:J,5,FALSE)</f>
        <v>#N/A</v>
      </c>
      <c r="J477" s="12" t="e">
        <f>VLOOKUP(A477,Finland!C:G,5,FALSE)</f>
        <v>#N/A</v>
      </c>
      <c r="K477" s="12" t="e">
        <f>VLOOKUP(A477,France!F:J,5,FALSE)</f>
        <v>#N/A</v>
      </c>
      <c r="L477" s="12" t="e">
        <f>VLOOKUP(A477,Germany!F:J,5,FALSE)</f>
        <v>#N/A</v>
      </c>
      <c r="M477" s="12" t="e">
        <f>VLOOKUP(A477,Greece!F:J,5,FALSE)</f>
        <v>#N/A</v>
      </c>
      <c r="N477" s="12" t="e">
        <f>VLOOKUP(A477,#REF!,5,FALSE)</f>
        <v>#REF!</v>
      </c>
      <c r="O477" s="12" t="e">
        <v>#N/A</v>
      </c>
      <c r="P477" s="12" t="e">
        <v>#N/A</v>
      </c>
      <c r="Q477" s="12" t="e">
        <f>VLOOKUP(A477,Ireland!F:J,5,FALSE)</f>
        <v>#N/A</v>
      </c>
      <c r="R477" s="12" t="e">
        <v>#N/A</v>
      </c>
      <c r="S477" s="12" t="e">
        <v>#N/A</v>
      </c>
      <c r="T477" s="12" t="e">
        <v>#N/A</v>
      </c>
      <c r="U477" s="12" t="e">
        <f>VLOOKUP(A477,Malta!E:I,5,FALSE)</f>
        <v>#N/A</v>
      </c>
      <c r="V477" s="12" t="e">
        <f>VLOOKUP(A477,Netherlands!F:J,5,FALSE)</f>
        <v>#N/A</v>
      </c>
      <c r="W477" s="12" t="e">
        <f>VLOOKUP(A477,Norway!F:J,5,FALSE)</f>
        <v>#N/A</v>
      </c>
      <c r="X477" s="12" t="e">
        <v>#N/A</v>
      </c>
      <c r="Y477" s="12" t="e">
        <f>VLOOKUP(A477,Poland!F:J,5,FALSE)</f>
        <v>#N/A</v>
      </c>
      <c r="Z477" s="12" t="e">
        <f>VLOOKUP(A477,Portugal!E:I,5,FALSE)</f>
        <v>#N/A</v>
      </c>
      <c r="AA477" s="12" t="e">
        <f>VLOOKUP(A477,Slovakia!F:J,5,FALSE)</f>
        <v>#N/A</v>
      </c>
      <c r="AB477" s="12" t="e">
        <f>VLOOKUP(A477,Slovenia!E:I,5,FALSE)</f>
        <v>#N/A</v>
      </c>
      <c r="AC477" s="12" t="str">
        <f>VLOOKUP(A477,Spain!F:J,5,FALSE)</f>
        <v>X</v>
      </c>
      <c r="AD477" s="12" t="e">
        <f>VLOOKUP(A477,Sweden!F:J,5,FALSE)</f>
        <v>#N/A</v>
      </c>
      <c r="AE477" s="12" t="e">
        <f>VLOOKUP(A477,Switzerland!F:J,5,FALSE)</f>
        <v>#N/A</v>
      </c>
      <c r="AF477" s="12" t="e">
        <f>VLOOKUP(A477,MSP!D:H,5,FALSE)</f>
        <v>#N/A</v>
      </c>
      <c r="AG477" s="12">
        <f t="shared" ref="AG477:AG539" si="8">COUNTIF(B477:AE477,"X")</f>
        <v>1</v>
      </c>
    </row>
    <row r="478" spans="1:33" x14ac:dyDescent="0.25">
      <c r="A478" s="14" t="s">
        <v>715</v>
      </c>
      <c r="B478" s="12" t="str">
        <f>VLOOKUP(A478,Austria!F:J,5,FALSE)</f>
        <v>X</v>
      </c>
      <c r="C478" s="12" t="e">
        <f>VLOOKUP(A478,Belgium!F:J,5,FALSE)</f>
        <v>#N/A</v>
      </c>
      <c r="D478" s="12" t="e">
        <f>VLOOKUP(A478,Bulgaria!F:J,5,FALSE)</f>
        <v>#N/A</v>
      </c>
      <c r="E478" s="12" t="e">
        <f>VLOOKUP(A478,Croatia!E:I,5,FALSE)</f>
        <v>#N/A</v>
      </c>
      <c r="F478" s="12" t="e">
        <f>VLOOKUP(A478,Cyprus!F:J,5,FALSE)</f>
        <v>#N/A</v>
      </c>
      <c r="G478" s="12" t="e">
        <v>#N/A</v>
      </c>
      <c r="H478" s="12" t="e">
        <f>VLOOKUP(A478,Denmark!E:I,5,FALSE)</f>
        <v>#N/A</v>
      </c>
      <c r="I478" s="12" t="e">
        <f>VLOOKUP(A478,Estonia!F:J,5,FALSE)</f>
        <v>#N/A</v>
      </c>
      <c r="J478" s="12" t="e">
        <f>VLOOKUP(A478,Finland!C:G,5,FALSE)</f>
        <v>#N/A</v>
      </c>
      <c r="K478" s="12" t="e">
        <f>VLOOKUP(A478,France!F:J,5,FALSE)</f>
        <v>#N/A</v>
      </c>
      <c r="L478" s="12" t="e">
        <f>VLOOKUP(A478,Germany!F:J,5,FALSE)</f>
        <v>#N/A</v>
      </c>
      <c r="M478" s="12" t="e">
        <f>VLOOKUP(A478,Greece!F:J,5,FALSE)</f>
        <v>#N/A</v>
      </c>
      <c r="N478" s="12" t="e">
        <f>VLOOKUP(A478,#REF!,5,FALSE)</f>
        <v>#REF!</v>
      </c>
      <c r="O478" s="12" t="e">
        <v>#N/A</v>
      </c>
      <c r="P478" s="12" t="e">
        <v>#N/A</v>
      </c>
      <c r="Q478" s="12" t="e">
        <f>VLOOKUP(A478,Ireland!F:J,5,FALSE)</f>
        <v>#N/A</v>
      </c>
      <c r="R478" s="12" t="e">
        <v>#N/A</v>
      </c>
      <c r="S478" s="12" t="e">
        <v>#N/A</v>
      </c>
      <c r="T478" s="12" t="e">
        <v>#N/A</v>
      </c>
      <c r="U478" s="12" t="e">
        <f>VLOOKUP(A478,Malta!E:I,5,FALSE)</f>
        <v>#N/A</v>
      </c>
      <c r="V478" s="12" t="e">
        <f>VLOOKUP(A478,Netherlands!F:J,5,FALSE)</f>
        <v>#N/A</v>
      </c>
      <c r="W478" s="12" t="e">
        <f>VLOOKUP(A478,Norway!F:J,5,FALSE)</f>
        <v>#N/A</v>
      </c>
      <c r="X478" s="12" t="e">
        <v>#N/A</v>
      </c>
      <c r="Y478" s="12" t="e">
        <f>VLOOKUP(A478,Poland!F:J,5,FALSE)</f>
        <v>#N/A</v>
      </c>
      <c r="Z478" s="12" t="e">
        <f>VLOOKUP(A478,Portugal!E:I,5,FALSE)</f>
        <v>#N/A</v>
      </c>
      <c r="AA478" s="12" t="e">
        <f>VLOOKUP(A478,Slovakia!F:J,5,FALSE)</f>
        <v>#N/A</v>
      </c>
      <c r="AB478" s="12" t="e">
        <f>VLOOKUP(A478,Slovenia!E:I,5,FALSE)</f>
        <v>#N/A</v>
      </c>
      <c r="AC478" s="12" t="e">
        <f>VLOOKUP(A478,Spain!F:J,5,FALSE)</f>
        <v>#N/A</v>
      </c>
      <c r="AD478" s="12" t="e">
        <f>VLOOKUP(A478,Sweden!F:J,5,FALSE)</f>
        <v>#N/A</v>
      </c>
      <c r="AE478" s="12" t="e">
        <f>VLOOKUP(A478,Switzerland!F:J,5,FALSE)</f>
        <v>#N/A</v>
      </c>
      <c r="AF478" s="12" t="e">
        <f>VLOOKUP(A478,MSP!D:H,5,FALSE)</f>
        <v>#N/A</v>
      </c>
      <c r="AG478" s="12">
        <f t="shared" si="8"/>
        <v>1</v>
      </c>
    </row>
    <row r="479" spans="1:33" x14ac:dyDescent="0.25">
      <c r="A479" s="14" t="s">
        <v>716</v>
      </c>
      <c r="B479" s="12" t="str">
        <f>VLOOKUP(A479,Austria!F:J,5,FALSE)</f>
        <v>X</v>
      </c>
      <c r="C479" s="12" t="e">
        <f>VLOOKUP(A479,Belgium!F:J,5,FALSE)</f>
        <v>#N/A</v>
      </c>
      <c r="D479" s="12" t="e">
        <f>VLOOKUP(A479,Bulgaria!F:J,5,FALSE)</f>
        <v>#N/A</v>
      </c>
      <c r="E479" s="12" t="e">
        <f>VLOOKUP(A479,Croatia!E:I,5,FALSE)</f>
        <v>#N/A</v>
      </c>
      <c r="F479" s="12" t="e">
        <f>VLOOKUP(A479,Cyprus!F:J,5,FALSE)</f>
        <v>#N/A</v>
      </c>
      <c r="G479" s="12" t="e">
        <v>#N/A</v>
      </c>
      <c r="H479" s="12" t="e">
        <f>VLOOKUP(A479,Denmark!E:I,5,FALSE)</f>
        <v>#N/A</v>
      </c>
      <c r="I479" s="12" t="e">
        <f>VLOOKUP(A479,Estonia!F:J,5,FALSE)</f>
        <v>#N/A</v>
      </c>
      <c r="J479" s="12" t="e">
        <f>VLOOKUP(A479,Finland!C:G,5,FALSE)</f>
        <v>#N/A</v>
      </c>
      <c r="K479" s="12" t="e">
        <f>VLOOKUP(A479,France!F:J,5,FALSE)</f>
        <v>#N/A</v>
      </c>
      <c r="L479" s="12" t="e">
        <f>VLOOKUP(A479,Germany!F:J,5,FALSE)</f>
        <v>#N/A</v>
      </c>
      <c r="M479" s="12" t="e">
        <f>VLOOKUP(A479,Greece!F:J,5,FALSE)</f>
        <v>#N/A</v>
      </c>
      <c r="N479" s="12" t="e">
        <f>VLOOKUP(A479,#REF!,5,FALSE)</f>
        <v>#REF!</v>
      </c>
      <c r="O479" s="12" t="e">
        <v>#N/A</v>
      </c>
      <c r="P479" s="12" t="e">
        <v>#N/A</v>
      </c>
      <c r="Q479" s="12" t="e">
        <f>VLOOKUP(A479,Ireland!F:J,5,FALSE)</f>
        <v>#N/A</v>
      </c>
      <c r="R479" s="12" t="e">
        <v>#N/A</v>
      </c>
      <c r="S479" s="12" t="e">
        <v>#N/A</v>
      </c>
      <c r="T479" s="12" t="e">
        <v>#N/A</v>
      </c>
      <c r="U479" s="12" t="e">
        <f>VLOOKUP(A479,Malta!E:I,5,FALSE)</f>
        <v>#N/A</v>
      </c>
      <c r="V479" s="12" t="e">
        <f>VLOOKUP(A479,Netherlands!F:J,5,FALSE)</f>
        <v>#N/A</v>
      </c>
      <c r="W479" s="12" t="e">
        <f>VLOOKUP(A479,Norway!F:J,5,FALSE)</f>
        <v>#N/A</v>
      </c>
      <c r="X479" s="12" t="e">
        <v>#N/A</v>
      </c>
      <c r="Y479" s="12" t="e">
        <f>VLOOKUP(A479,Poland!F:J,5,FALSE)</f>
        <v>#N/A</v>
      </c>
      <c r="Z479" s="12" t="e">
        <f>VLOOKUP(A479,Portugal!E:I,5,FALSE)</f>
        <v>#N/A</v>
      </c>
      <c r="AA479" s="12" t="e">
        <f>VLOOKUP(A479,Slovakia!F:J,5,FALSE)</f>
        <v>#N/A</v>
      </c>
      <c r="AB479" s="12" t="e">
        <f>VLOOKUP(A479,Slovenia!E:I,5,FALSE)</f>
        <v>#N/A</v>
      </c>
      <c r="AC479" s="12" t="e">
        <f>VLOOKUP(A479,Spain!F:J,5,FALSE)</f>
        <v>#N/A</v>
      </c>
      <c r="AD479" s="12" t="e">
        <f>VLOOKUP(A479,Sweden!F:J,5,FALSE)</f>
        <v>#N/A</v>
      </c>
      <c r="AE479" s="12" t="e">
        <f>VLOOKUP(A479,Switzerland!F:J,5,FALSE)</f>
        <v>#N/A</v>
      </c>
      <c r="AF479" s="12" t="e">
        <f>VLOOKUP(A479,MSP!D:H,5,FALSE)</f>
        <v>#N/A</v>
      </c>
      <c r="AG479" s="12">
        <f t="shared" si="8"/>
        <v>1</v>
      </c>
    </row>
    <row r="480" spans="1:33" x14ac:dyDescent="0.25">
      <c r="A480" s="14" t="s">
        <v>717</v>
      </c>
      <c r="B480" s="12" t="str">
        <f>VLOOKUP(A480,Austria!F:J,5,FALSE)</f>
        <v>X</v>
      </c>
      <c r="C480" s="12" t="e">
        <f>VLOOKUP(A480,Belgium!F:J,5,FALSE)</f>
        <v>#N/A</v>
      </c>
      <c r="D480" s="12" t="e">
        <f>VLOOKUP(A480,Bulgaria!F:J,5,FALSE)</f>
        <v>#N/A</v>
      </c>
      <c r="E480" s="12" t="e">
        <f>VLOOKUP(A480,Croatia!E:I,5,FALSE)</f>
        <v>#N/A</v>
      </c>
      <c r="F480" s="12" t="e">
        <f>VLOOKUP(A480,Cyprus!F:J,5,FALSE)</f>
        <v>#N/A</v>
      </c>
      <c r="G480" s="12" t="e">
        <v>#N/A</v>
      </c>
      <c r="H480" s="12" t="e">
        <f>VLOOKUP(A480,Denmark!E:I,5,FALSE)</f>
        <v>#N/A</v>
      </c>
      <c r="I480" s="12" t="e">
        <f>VLOOKUP(A480,Estonia!F:J,5,FALSE)</f>
        <v>#N/A</v>
      </c>
      <c r="J480" s="12" t="e">
        <f>VLOOKUP(A480,Finland!C:G,5,FALSE)</f>
        <v>#N/A</v>
      </c>
      <c r="K480" s="12" t="e">
        <f>VLOOKUP(A480,France!F:J,5,FALSE)</f>
        <v>#N/A</v>
      </c>
      <c r="L480" s="12" t="e">
        <f>VLOOKUP(A480,Germany!F:J,5,FALSE)</f>
        <v>#N/A</v>
      </c>
      <c r="M480" s="12" t="e">
        <f>VLOOKUP(A480,Greece!F:J,5,FALSE)</f>
        <v>#N/A</v>
      </c>
      <c r="N480" s="12" t="e">
        <f>VLOOKUP(A480,#REF!,5,FALSE)</f>
        <v>#REF!</v>
      </c>
      <c r="O480" s="12" t="e">
        <v>#N/A</v>
      </c>
      <c r="P480" s="12" t="e">
        <v>#N/A</v>
      </c>
      <c r="Q480" s="12" t="e">
        <f>VLOOKUP(A480,Ireland!F:J,5,FALSE)</f>
        <v>#N/A</v>
      </c>
      <c r="R480" s="12" t="e">
        <v>#N/A</v>
      </c>
      <c r="S480" s="12" t="e">
        <v>#N/A</v>
      </c>
      <c r="T480" s="12" t="e">
        <v>#N/A</v>
      </c>
      <c r="U480" s="12" t="e">
        <f>VLOOKUP(A480,Malta!E:I,5,FALSE)</f>
        <v>#N/A</v>
      </c>
      <c r="V480" s="12" t="e">
        <f>VLOOKUP(A480,Netherlands!F:J,5,FALSE)</f>
        <v>#N/A</v>
      </c>
      <c r="W480" s="12" t="e">
        <f>VLOOKUP(A480,Norway!F:J,5,FALSE)</f>
        <v>#N/A</v>
      </c>
      <c r="X480" s="12" t="e">
        <v>#N/A</v>
      </c>
      <c r="Y480" s="12" t="e">
        <f>VLOOKUP(A480,Poland!F:J,5,FALSE)</f>
        <v>#N/A</v>
      </c>
      <c r="Z480" s="12" t="e">
        <f>VLOOKUP(A480,Portugal!E:I,5,FALSE)</f>
        <v>#N/A</v>
      </c>
      <c r="AA480" s="12" t="e">
        <f>VLOOKUP(A480,Slovakia!F:J,5,FALSE)</f>
        <v>#N/A</v>
      </c>
      <c r="AB480" s="12" t="e">
        <f>VLOOKUP(A480,Slovenia!E:I,5,FALSE)</f>
        <v>#N/A</v>
      </c>
      <c r="AC480" s="12" t="e">
        <f>VLOOKUP(A480,Spain!F:J,5,FALSE)</f>
        <v>#N/A</v>
      </c>
      <c r="AD480" s="12" t="e">
        <f>VLOOKUP(A480,Sweden!F:J,5,FALSE)</f>
        <v>#N/A</v>
      </c>
      <c r="AE480" s="12" t="e">
        <f>VLOOKUP(A480,Switzerland!F:J,5,FALSE)</f>
        <v>#N/A</v>
      </c>
      <c r="AF480" s="12" t="e">
        <f>VLOOKUP(A480,MSP!D:H,5,FALSE)</f>
        <v>#N/A</v>
      </c>
      <c r="AG480" s="12">
        <f t="shared" si="8"/>
        <v>1</v>
      </c>
    </row>
    <row r="481" spans="1:33" x14ac:dyDescent="0.25">
      <c r="A481" s="14" t="s">
        <v>718</v>
      </c>
      <c r="B481" s="12" t="str">
        <f>VLOOKUP(A481,Austria!F:J,5,FALSE)</f>
        <v>X</v>
      </c>
      <c r="C481" s="12" t="e">
        <f>VLOOKUP(A481,Belgium!F:J,5,FALSE)</f>
        <v>#N/A</v>
      </c>
      <c r="D481" s="12" t="e">
        <f>VLOOKUP(A481,Bulgaria!F:J,5,FALSE)</f>
        <v>#N/A</v>
      </c>
      <c r="E481" s="12" t="e">
        <f>VLOOKUP(A481,Croatia!E:I,5,FALSE)</f>
        <v>#N/A</v>
      </c>
      <c r="F481" s="12" t="e">
        <f>VLOOKUP(A481,Cyprus!F:J,5,FALSE)</f>
        <v>#N/A</v>
      </c>
      <c r="G481" s="12" t="e">
        <v>#N/A</v>
      </c>
      <c r="H481" s="12" t="e">
        <f>VLOOKUP(A481,Denmark!E:I,5,FALSE)</f>
        <v>#N/A</v>
      </c>
      <c r="I481" s="12" t="e">
        <f>VLOOKUP(A481,Estonia!F:J,5,FALSE)</f>
        <v>#N/A</v>
      </c>
      <c r="J481" s="12" t="e">
        <f>VLOOKUP(A481,Finland!C:G,5,FALSE)</f>
        <v>#N/A</v>
      </c>
      <c r="K481" s="12" t="e">
        <f>VLOOKUP(A481,France!F:J,5,FALSE)</f>
        <v>#N/A</v>
      </c>
      <c r="L481" s="12" t="e">
        <f>VLOOKUP(A481,Germany!F:J,5,FALSE)</f>
        <v>#N/A</v>
      </c>
      <c r="M481" s="12" t="e">
        <f>VLOOKUP(A481,Greece!F:J,5,FALSE)</f>
        <v>#N/A</v>
      </c>
      <c r="N481" s="12" t="e">
        <f>VLOOKUP(A481,#REF!,5,FALSE)</f>
        <v>#REF!</v>
      </c>
      <c r="O481" s="12" t="e">
        <v>#N/A</v>
      </c>
      <c r="P481" s="12" t="e">
        <v>#N/A</v>
      </c>
      <c r="Q481" s="12" t="e">
        <f>VLOOKUP(A481,Ireland!F:J,5,FALSE)</f>
        <v>#N/A</v>
      </c>
      <c r="R481" s="12" t="e">
        <v>#N/A</v>
      </c>
      <c r="S481" s="12" t="e">
        <v>#N/A</v>
      </c>
      <c r="T481" s="12" t="e">
        <v>#N/A</v>
      </c>
      <c r="U481" s="12" t="e">
        <f>VLOOKUP(A481,Malta!E:I,5,FALSE)</f>
        <v>#N/A</v>
      </c>
      <c r="V481" s="12" t="e">
        <f>VLOOKUP(A481,Netherlands!F:J,5,FALSE)</f>
        <v>#N/A</v>
      </c>
      <c r="W481" s="12" t="e">
        <f>VLOOKUP(A481,Norway!F:J,5,FALSE)</f>
        <v>#N/A</v>
      </c>
      <c r="X481" s="12" t="e">
        <v>#N/A</v>
      </c>
      <c r="Y481" s="12" t="e">
        <f>VLOOKUP(A481,Poland!F:J,5,FALSE)</f>
        <v>#N/A</v>
      </c>
      <c r="Z481" s="12" t="e">
        <f>VLOOKUP(A481,Portugal!E:I,5,FALSE)</f>
        <v>#N/A</v>
      </c>
      <c r="AA481" s="12" t="e">
        <f>VLOOKUP(A481,Slovakia!F:J,5,FALSE)</f>
        <v>#N/A</v>
      </c>
      <c r="AB481" s="12" t="e">
        <f>VLOOKUP(A481,Slovenia!E:I,5,FALSE)</f>
        <v>#N/A</v>
      </c>
      <c r="AC481" s="12" t="e">
        <f>VLOOKUP(A481,Spain!F:J,5,FALSE)</f>
        <v>#N/A</v>
      </c>
      <c r="AD481" s="12" t="e">
        <f>VLOOKUP(A481,Sweden!F:J,5,FALSE)</f>
        <v>#N/A</v>
      </c>
      <c r="AE481" s="12" t="e">
        <f>VLOOKUP(A481,Switzerland!F:J,5,FALSE)</f>
        <v>#N/A</v>
      </c>
      <c r="AF481" s="12" t="e">
        <f>VLOOKUP(A481,MSP!D:H,5,FALSE)</f>
        <v>#N/A</v>
      </c>
      <c r="AG481" s="12">
        <f t="shared" si="8"/>
        <v>1</v>
      </c>
    </row>
    <row r="482" spans="1:33" x14ac:dyDescent="0.25">
      <c r="A482" s="22" t="s">
        <v>719</v>
      </c>
      <c r="B482" s="12" t="e">
        <f>VLOOKUP(A482,Austria!F:J,5,FALSE)</f>
        <v>#N/A</v>
      </c>
      <c r="C482" s="12" t="e">
        <f>VLOOKUP(A482,Belgium!F:J,5,FALSE)</f>
        <v>#N/A</v>
      </c>
      <c r="D482" s="12" t="e">
        <f>VLOOKUP(A482,Bulgaria!F:J,5,FALSE)</f>
        <v>#N/A</v>
      </c>
      <c r="E482" s="12" t="e">
        <f>VLOOKUP(A482,Croatia!E:I,5,FALSE)</f>
        <v>#N/A</v>
      </c>
      <c r="F482" s="12" t="str">
        <f>VLOOKUP(A482,Cyprus!F:J,5,FALSE)</f>
        <v>X</v>
      </c>
      <c r="G482" s="12" t="e">
        <v>#N/A</v>
      </c>
      <c r="H482" s="12" t="e">
        <f>VLOOKUP(A482,Denmark!E:I,5,FALSE)</f>
        <v>#N/A</v>
      </c>
      <c r="I482" s="12" t="e">
        <f>VLOOKUP(A482,Estonia!F:J,5,FALSE)</f>
        <v>#N/A</v>
      </c>
      <c r="J482" s="12" t="e">
        <f>VLOOKUP(A482,Finland!C:G,5,FALSE)</f>
        <v>#N/A</v>
      </c>
      <c r="K482" s="12" t="e">
        <f>VLOOKUP(A482,France!F:J,5,FALSE)</f>
        <v>#N/A</v>
      </c>
      <c r="L482" s="12" t="e">
        <f>VLOOKUP(A482,Germany!F:J,5,FALSE)</f>
        <v>#N/A</v>
      </c>
      <c r="M482" s="12" t="e">
        <f>VLOOKUP(A482,Greece!F:J,5,FALSE)</f>
        <v>#N/A</v>
      </c>
      <c r="N482" s="12" t="e">
        <f>VLOOKUP(A482,#REF!,5,FALSE)</f>
        <v>#REF!</v>
      </c>
      <c r="O482" s="12" t="e">
        <v>#N/A</v>
      </c>
      <c r="P482" s="12" t="e">
        <v>#N/A</v>
      </c>
      <c r="Q482" s="12" t="e">
        <f>VLOOKUP(A482,Ireland!F:J,5,FALSE)</f>
        <v>#N/A</v>
      </c>
      <c r="R482" s="12" t="e">
        <v>#N/A</v>
      </c>
      <c r="S482" s="12" t="e">
        <v>#N/A</v>
      </c>
      <c r="T482" s="12" t="e">
        <v>#N/A</v>
      </c>
      <c r="U482" s="12" t="e">
        <f>VLOOKUP(A482,Malta!E:I,5,FALSE)</f>
        <v>#N/A</v>
      </c>
      <c r="V482" s="12" t="e">
        <f>VLOOKUP(A482,Netherlands!F:J,5,FALSE)</f>
        <v>#N/A</v>
      </c>
      <c r="W482" s="12" t="e">
        <f>VLOOKUP(A482,Norway!F:J,5,FALSE)</f>
        <v>#N/A</v>
      </c>
      <c r="X482" s="12" t="e">
        <v>#N/A</v>
      </c>
      <c r="Y482" s="12" t="e">
        <f>VLOOKUP(A482,Poland!F:J,5,FALSE)</f>
        <v>#N/A</v>
      </c>
      <c r="Z482" s="12" t="e">
        <f>VLOOKUP(A482,Portugal!E:I,5,FALSE)</f>
        <v>#N/A</v>
      </c>
      <c r="AA482" s="12" t="e">
        <f>VLOOKUP(A482,Slovakia!F:J,5,FALSE)</f>
        <v>#N/A</v>
      </c>
      <c r="AB482" s="12" t="e">
        <f>VLOOKUP(A482,Slovenia!E:I,5,FALSE)</f>
        <v>#N/A</v>
      </c>
      <c r="AC482" s="12" t="e">
        <f>VLOOKUP(A482,Spain!F:J,5,FALSE)</f>
        <v>#N/A</v>
      </c>
      <c r="AD482" s="12" t="e">
        <f>VLOOKUP(A482,Sweden!F:J,5,FALSE)</f>
        <v>#N/A</v>
      </c>
      <c r="AE482" s="12" t="e">
        <f>VLOOKUP(A482,Switzerland!F:J,5,FALSE)</f>
        <v>#N/A</v>
      </c>
      <c r="AF482" s="12" t="e">
        <f>VLOOKUP(A482,MSP!D:H,5,FALSE)</f>
        <v>#N/A</v>
      </c>
      <c r="AG482" s="12">
        <f t="shared" si="8"/>
        <v>1</v>
      </c>
    </row>
    <row r="483" spans="1:33" x14ac:dyDescent="0.25">
      <c r="A483" s="14" t="s">
        <v>720</v>
      </c>
      <c r="B483" s="12" t="e">
        <f>VLOOKUP(A483,Austria!F:J,5,FALSE)</f>
        <v>#N/A</v>
      </c>
      <c r="C483" s="12" t="e">
        <f>VLOOKUP(A483,Belgium!F:J,5,FALSE)</f>
        <v>#N/A</v>
      </c>
      <c r="D483" s="12" t="e">
        <f>VLOOKUP(A483,Bulgaria!F:J,5,FALSE)</f>
        <v>#N/A</v>
      </c>
      <c r="E483" s="12" t="e">
        <f>VLOOKUP(A483,Croatia!E:I,5,FALSE)</f>
        <v>#N/A</v>
      </c>
      <c r="F483" s="12" t="e">
        <f>VLOOKUP(A483,Cyprus!F:J,5,FALSE)</f>
        <v>#N/A</v>
      </c>
      <c r="G483" s="12" t="e">
        <v>#N/A</v>
      </c>
      <c r="H483" s="12" t="e">
        <f>VLOOKUP(A483,Denmark!E:I,5,FALSE)</f>
        <v>#N/A</v>
      </c>
      <c r="I483" s="12" t="e">
        <f>VLOOKUP(A483,Estonia!F:J,5,FALSE)</f>
        <v>#N/A</v>
      </c>
      <c r="J483" s="12" t="e">
        <f>VLOOKUP(A483,Finland!C:G,5,FALSE)</f>
        <v>#N/A</v>
      </c>
      <c r="K483" s="12" t="str">
        <f>VLOOKUP(A483,France!F:J,5,FALSE)</f>
        <v>X</v>
      </c>
      <c r="L483" s="12" t="e">
        <f>VLOOKUP(A483,Germany!F:J,5,FALSE)</f>
        <v>#N/A</v>
      </c>
      <c r="M483" s="12" t="e">
        <f>VLOOKUP(A483,Greece!F:J,5,FALSE)</f>
        <v>#N/A</v>
      </c>
      <c r="N483" s="12" t="e">
        <f>VLOOKUP(A483,#REF!,5,FALSE)</f>
        <v>#REF!</v>
      </c>
      <c r="O483" s="12" t="e">
        <v>#N/A</v>
      </c>
      <c r="P483" s="12" t="e">
        <v>#N/A</v>
      </c>
      <c r="Q483" s="12" t="e">
        <f>VLOOKUP(A483,Ireland!F:J,5,FALSE)</f>
        <v>#N/A</v>
      </c>
      <c r="R483" s="12" t="e">
        <v>#N/A</v>
      </c>
      <c r="S483" s="12" t="e">
        <v>#N/A</v>
      </c>
      <c r="T483" s="12" t="e">
        <v>#N/A</v>
      </c>
      <c r="U483" s="12" t="e">
        <f>VLOOKUP(A483,Malta!E:I,5,FALSE)</f>
        <v>#N/A</v>
      </c>
      <c r="V483" s="12" t="e">
        <f>VLOOKUP(A483,Netherlands!F:J,5,FALSE)</f>
        <v>#N/A</v>
      </c>
      <c r="W483" s="12" t="e">
        <f>VLOOKUP(A483,Norway!F:J,5,FALSE)</f>
        <v>#N/A</v>
      </c>
      <c r="X483" s="12" t="e">
        <v>#N/A</v>
      </c>
      <c r="Y483" s="12" t="e">
        <f>VLOOKUP(A483,Poland!F:J,5,FALSE)</f>
        <v>#N/A</v>
      </c>
      <c r="Z483" s="12" t="str">
        <f>VLOOKUP(A483,Portugal!E:I,5,FALSE)</f>
        <v>X</v>
      </c>
      <c r="AA483" s="12" t="e">
        <f>VLOOKUP(A483,Slovakia!F:J,5,FALSE)</f>
        <v>#N/A</v>
      </c>
      <c r="AB483" s="12" t="e">
        <f>VLOOKUP(A483,Slovenia!E:I,5,FALSE)</f>
        <v>#N/A</v>
      </c>
      <c r="AC483" s="12" t="e">
        <f>VLOOKUP(A483,Spain!F:J,5,FALSE)</f>
        <v>#N/A</v>
      </c>
      <c r="AD483" s="12" t="e">
        <f>VLOOKUP(A483,Sweden!F:J,5,FALSE)</f>
        <v>#N/A</v>
      </c>
      <c r="AE483" s="12" t="e">
        <f>VLOOKUP(A483,Switzerland!F:J,5,FALSE)</f>
        <v>#N/A</v>
      </c>
      <c r="AF483" s="12" t="e">
        <f>VLOOKUP(A483,MSP!D:H,5,FALSE)</f>
        <v>#N/A</v>
      </c>
      <c r="AG483" s="12">
        <f t="shared" si="8"/>
        <v>2</v>
      </c>
    </row>
    <row r="484" spans="1:33" x14ac:dyDescent="0.25">
      <c r="A484" s="14" t="s">
        <v>721</v>
      </c>
      <c r="B484" s="12" t="e">
        <f>VLOOKUP(A484,Austria!F:J,5,FALSE)</f>
        <v>#N/A</v>
      </c>
      <c r="C484" s="12" t="e">
        <f>VLOOKUP(A484,Belgium!F:J,5,FALSE)</f>
        <v>#N/A</v>
      </c>
      <c r="D484" s="12" t="e">
        <f>VLOOKUP(A484,Bulgaria!F:J,5,FALSE)</f>
        <v>#N/A</v>
      </c>
      <c r="E484" s="12" t="e">
        <f>VLOOKUP(A484,Croatia!E:I,5,FALSE)</f>
        <v>#N/A</v>
      </c>
      <c r="F484" s="12" t="e">
        <f>VLOOKUP(A484,Cyprus!F:J,5,FALSE)</f>
        <v>#N/A</v>
      </c>
      <c r="G484" s="12" t="e">
        <v>#N/A</v>
      </c>
      <c r="H484" s="12" t="e">
        <f>VLOOKUP(A484,Denmark!E:I,5,FALSE)</f>
        <v>#N/A</v>
      </c>
      <c r="I484" s="12" t="e">
        <f>VLOOKUP(A484,Estonia!F:J,5,FALSE)</f>
        <v>#N/A</v>
      </c>
      <c r="J484" s="12" t="e">
        <f>VLOOKUP(A484,Finland!C:G,5,FALSE)</f>
        <v>#N/A</v>
      </c>
      <c r="K484" s="12" t="e">
        <f>VLOOKUP(A484,France!F:J,5,FALSE)</f>
        <v>#N/A</v>
      </c>
      <c r="L484" s="12" t="e">
        <f>VLOOKUP(A484,Germany!F:J,5,FALSE)</f>
        <v>#N/A</v>
      </c>
      <c r="M484" s="12" t="e">
        <f>VLOOKUP(A484,Greece!F:J,5,FALSE)</f>
        <v>#N/A</v>
      </c>
      <c r="N484" s="12" t="e">
        <f>VLOOKUP(A484,#REF!,5,FALSE)</f>
        <v>#REF!</v>
      </c>
      <c r="O484" s="12" t="e">
        <v>#N/A</v>
      </c>
      <c r="P484" s="12" t="e">
        <v>#N/A</v>
      </c>
      <c r="Q484" s="12" t="e">
        <f>VLOOKUP(A484,Ireland!F:J,5,FALSE)</f>
        <v>#N/A</v>
      </c>
      <c r="R484" s="12" t="e">
        <v>#N/A</v>
      </c>
      <c r="S484" s="12" t="e">
        <v>#N/A</v>
      </c>
      <c r="T484" s="12" t="e">
        <v>#N/A</v>
      </c>
      <c r="U484" s="12" t="e">
        <f>VLOOKUP(A484,Malta!E:I,5,FALSE)</f>
        <v>#N/A</v>
      </c>
      <c r="V484" s="12" t="e">
        <f>VLOOKUP(A484,Netherlands!F:J,5,FALSE)</f>
        <v>#N/A</v>
      </c>
      <c r="W484" s="12" t="e">
        <f>VLOOKUP(A484,Norway!F:J,5,FALSE)</f>
        <v>#N/A</v>
      </c>
      <c r="X484" s="12" t="e">
        <v>#N/A</v>
      </c>
      <c r="Y484" s="12" t="str">
        <f>VLOOKUP(A484,Poland!F:J,5,FALSE)</f>
        <v>X</v>
      </c>
      <c r="Z484" s="12" t="e">
        <f>VLOOKUP(A484,Portugal!E:I,5,FALSE)</f>
        <v>#N/A</v>
      </c>
      <c r="AA484" s="12" t="e">
        <f>VLOOKUP(A484,Slovakia!F:J,5,FALSE)</f>
        <v>#N/A</v>
      </c>
      <c r="AB484" s="12" t="e">
        <f>VLOOKUP(A484,Slovenia!E:I,5,FALSE)</f>
        <v>#N/A</v>
      </c>
      <c r="AC484" s="12" t="e">
        <f>VLOOKUP(A484,Spain!F:J,5,FALSE)</f>
        <v>#N/A</v>
      </c>
      <c r="AD484" s="12" t="e">
        <f>VLOOKUP(A484,Sweden!F:J,5,FALSE)</f>
        <v>#N/A</v>
      </c>
      <c r="AE484" s="12" t="e">
        <f>VLOOKUP(A484,Switzerland!F:J,5,FALSE)</f>
        <v>#N/A</v>
      </c>
      <c r="AF484" s="12" t="e">
        <f>VLOOKUP(A484,MSP!D:H,5,FALSE)</f>
        <v>#N/A</v>
      </c>
      <c r="AG484" s="12">
        <f t="shared" si="8"/>
        <v>1</v>
      </c>
    </row>
    <row r="485" spans="1:33" x14ac:dyDescent="0.25">
      <c r="A485" s="14" t="s">
        <v>722</v>
      </c>
      <c r="B485" s="12" t="e">
        <f>VLOOKUP(A485,Austria!F:J,5,FALSE)</f>
        <v>#N/A</v>
      </c>
      <c r="C485" s="12" t="e">
        <f>VLOOKUP(A485,Belgium!F:J,5,FALSE)</f>
        <v>#N/A</v>
      </c>
      <c r="D485" s="12" t="e">
        <f>VLOOKUP(A485,Bulgaria!F:J,5,FALSE)</f>
        <v>#N/A</v>
      </c>
      <c r="E485" s="12" t="e">
        <f>VLOOKUP(A485,Croatia!E:I,5,FALSE)</f>
        <v>#N/A</v>
      </c>
      <c r="F485" s="12" t="e">
        <f>VLOOKUP(A485,Cyprus!F:J,5,FALSE)</f>
        <v>#N/A</v>
      </c>
      <c r="G485" s="12" t="e">
        <v>#N/A</v>
      </c>
      <c r="H485" s="12" t="e">
        <f>VLOOKUP(A485,Denmark!E:I,5,FALSE)</f>
        <v>#N/A</v>
      </c>
      <c r="I485" s="12" t="e">
        <f>VLOOKUP(A485,Estonia!F:J,5,FALSE)</f>
        <v>#N/A</v>
      </c>
      <c r="J485" s="12" t="e">
        <f>VLOOKUP(A485,Finland!C:G,5,FALSE)</f>
        <v>#N/A</v>
      </c>
      <c r="K485" s="12" t="e">
        <f>VLOOKUP(A485,France!F:J,5,FALSE)</f>
        <v>#N/A</v>
      </c>
      <c r="L485" s="12" t="e">
        <f>VLOOKUP(A485,Germany!F:J,5,FALSE)</f>
        <v>#N/A</v>
      </c>
      <c r="M485" s="12" t="e">
        <f>VLOOKUP(A485,Greece!F:J,5,FALSE)</f>
        <v>#N/A</v>
      </c>
      <c r="N485" s="12" t="e">
        <f>VLOOKUP(A485,#REF!,5,FALSE)</f>
        <v>#REF!</v>
      </c>
      <c r="O485" s="12" t="e">
        <v>#N/A</v>
      </c>
      <c r="P485" s="12" t="e">
        <v>#N/A</v>
      </c>
      <c r="Q485" s="12" t="e">
        <f>VLOOKUP(A485,Ireland!F:J,5,FALSE)</f>
        <v>#N/A</v>
      </c>
      <c r="R485" s="12" t="e">
        <v>#N/A</v>
      </c>
      <c r="S485" s="12" t="e">
        <v>#N/A</v>
      </c>
      <c r="T485" s="12" t="e">
        <v>#N/A</v>
      </c>
      <c r="U485" s="12" t="e">
        <f>VLOOKUP(A485,Malta!E:I,5,FALSE)</f>
        <v>#N/A</v>
      </c>
      <c r="V485" s="12" t="e">
        <f>VLOOKUP(A485,Netherlands!F:J,5,FALSE)</f>
        <v>#N/A</v>
      </c>
      <c r="W485" s="12" t="e">
        <f>VLOOKUP(A485,Norway!F:J,5,FALSE)</f>
        <v>#N/A</v>
      </c>
      <c r="X485" s="12" t="e">
        <v>#N/A</v>
      </c>
      <c r="Y485" s="12" t="e">
        <f>VLOOKUP(A485,Poland!F:J,5,FALSE)</f>
        <v>#N/A</v>
      </c>
      <c r="Z485" s="12" t="e">
        <f>VLOOKUP(A485,Portugal!E:I,5,FALSE)</f>
        <v>#N/A</v>
      </c>
      <c r="AA485" s="12" t="e">
        <f>VLOOKUP(A485,Slovakia!F:J,5,FALSE)</f>
        <v>#N/A</v>
      </c>
      <c r="AB485" s="12" t="e">
        <f>VLOOKUP(A485,Slovenia!E:I,5,FALSE)</f>
        <v>#N/A</v>
      </c>
      <c r="AC485" s="12" t="str">
        <f>VLOOKUP(A485,Spain!F:J,5,FALSE)</f>
        <v>X</v>
      </c>
      <c r="AD485" s="12" t="e">
        <f>VLOOKUP(A485,Sweden!F:J,5,FALSE)</f>
        <v>#N/A</v>
      </c>
      <c r="AE485" s="12" t="e">
        <f>VLOOKUP(A485,Switzerland!F:J,5,FALSE)</f>
        <v>#N/A</v>
      </c>
      <c r="AF485" s="12" t="e">
        <f>VLOOKUP(A485,MSP!D:H,5,FALSE)</f>
        <v>#N/A</v>
      </c>
      <c r="AG485" s="12">
        <f t="shared" si="8"/>
        <v>1</v>
      </c>
    </row>
    <row r="486" spans="1:33" x14ac:dyDescent="0.25">
      <c r="A486" s="14" t="s">
        <v>723</v>
      </c>
      <c r="B486" s="12" t="e">
        <f>VLOOKUP(A486,Austria!F:J,5,FALSE)</f>
        <v>#N/A</v>
      </c>
      <c r="C486" s="12" t="e">
        <f>VLOOKUP(A486,Belgium!F:J,5,FALSE)</f>
        <v>#N/A</v>
      </c>
      <c r="D486" s="12" t="e">
        <f>VLOOKUP(A486,Bulgaria!F:J,5,FALSE)</f>
        <v>#N/A</v>
      </c>
      <c r="E486" s="12" t="e">
        <f>VLOOKUP(A486,Croatia!E:I,5,FALSE)</f>
        <v>#N/A</v>
      </c>
      <c r="F486" s="12" t="e">
        <f>VLOOKUP(A486,Cyprus!F:J,5,FALSE)</f>
        <v>#N/A</v>
      </c>
      <c r="G486" s="12" t="e">
        <v>#N/A</v>
      </c>
      <c r="H486" s="12" t="e">
        <f>VLOOKUP(A486,Denmark!E:I,5,FALSE)</f>
        <v>#N/A</v>
      </c>
      <c r="I486" s="12" t="e">
        <f>VLOOKUP(A486,Estonia!F:J,5,FALSE)</f>
        <v>#N/A</v>
      </c>
      <c r="J486" s="12" t="e">
        <f>VLOOKUP(A486,Finland!C:G,5,FALSE)</f>
        <v>#N/A</v>
      </c>
      <c r="K486" s="12" t="str">
        <f>VLOOKUP(A486,France!F:J,5,FALSE)</f>
        <v>X</v>
      </c>
      <c r="L486" s="12" t="e">
        <f>VLOOKUP(A486,Germany!F:J,5,FALSE)</f>
        <v>#N/A</v>
      </c>
      <c r="M486" s="12" t="e">
        <f>VLOOKUP(A486,Greece!F:J,5,FALSE)</f>
        <v>#N/A</v>
      </c>
      <c r="N486" s="12" t="e">
        <f>VLOOKUP(A486,#REF!,5,FALSE)</f>
        <v>#REF!</v>
      </c>
      <c r="O486" s="12" t="e">
        <v>#N/A</v>
      </c>
      <c r="P486" s="12" t="e">
        <v>#N/A</v>
      </c>
      <c r="Q486" s="12" t="e">
        <f>VLOOKUP(A486,Ireland!F:J,5,FALSE)</f>
        <v>#N/A</v>
      </c>
      <c r="R486" s="12" t="e">
        <v>#N/A</v>
      </c>
      <c r="S486" s="12" t="e">
        <v>#N/A</v>
      </c>
      <c r="T486" s="12" t="e">
        <v>#N/A</v>
      </c>
      <c r="U486" s="12" t="e">
        <f>VLOOKUP(A486,Malta!E:I,5,FALSE)</f>
        <v>#N/A</v>
      </c>
      <c r="V486" s="12" t="e">
        <f>VLOOKUP(A486,Netherlands!F:J,5,FALSE)</f>
        <v>#N/A</v>
      </c>
      <c r="W486" s="12" t="e">
        <f>VLOOKUP(A486,Norway!F:J,5,FALSE)</f>
        <v>#N/A</v>
      </c>
      <c r="X486" s="12" t="e">
        <v>#N/A</v>
      </c>
      <c r="Y486" s="12" t="e">
        <f>VLOOKUP(A486,Poland!F:J,5,FALSE)</f>
        <v>#N/A</v>
      </c>
      <c r="Z486" s="12" t="e">
        <f>VLOOKUP(A486,Portugal!E:I,5,FALSE)</f>
        <v>#N/A</v>
      </c>
      <c r="AA486" s="12" t="e">
        <f>VLOOKUP(A486,Slovakia!F:J,5,FALSE)</f>
        <v>#N/A</v>
      </c>
      <c r="AB486" s="12" t="e">
        <f>VLOOKUP(A486,Slovenia!E:I,5,FALSE)</f>
        <v>#N/A</v>
      </c>
      <c r="AC486" s="12" t="e">
        <f>VLOOKUP(A486,Spain!F:J,5,FALSE)</f>
        <v>#N/A</v>
      </c>
      <c r="AD486" s="12" t="e">
        <f>VLOOKUP(A486,Sweden!F:J,5,FALSE)</f>
        <v>#N/A</v>
      </c>
      <c r="AE486" s="12" t="e">
        <f>VLOOKUP(A486,Switzerland!F:J,5,FALSE)</f>
        <v>#N/A</v>
      </c>
      <c r="AF486" s="12" t="e">
        <f>VLOOKUP(A486,MSP!D:H,5,FALSE)</f>
        <v>#N/A</v>
      </c>
      <c r="AG486" s="12">
        <f t="shared" si="8"/>
        <v>1</v>
      </c>
    </row>
    <row r="487" spans="1:33" x14ac:dyDescent="0.25">
      <c r="A487" s="22" t="s">
        <v>724</v>
      </c>
      <c r="B487" s="12" t="e">
        <f>VLOOKUP(A487,Austria!F:J,5,FALSE)</f>
        <v>#N/A</v>
      </c>
      <c r="C487" s="12" t="e">
        <f>VLOOKUP(A487,Belgium!F:J,5,FALSE)</f>
        <v>#N/A</v>
      </c>
      <c r="D487" s="12" t="e">
        <f>VLOOKUP(A487,Bulgaria!F:J,5,FALSE)</f>
        <v>#N/A</v>
      </c>
      <c r="E487" s="12" t="e">
        <f>VLOOKUP(A487,Croatia!E:I,5,FALSE)</f>
        <v>#N/A</v>
      </c>
      <c r="F487" s="12" t="e">
        <f>VLOOKUP(A487,Cyprus!F:J,5,FALSE)</f>
        <v>#N/A</v>
      </c>
      <c r="G487" s="12" t="e">
        <v>#N/A</v>
      </c>
      <c r="H487" s="12" t="e">
        <f>VLOOKUP(A487,Denmark!E:I,5,FALSE)</f>
        <v>#N/A</v>
      </c>
      <c r="I487" s="12" t="e">
        <f>VLOOKUP(A487,Estonia!F:J,5,FALSE)</f>
        <v>#N/A</v>
      </c>
      <c r="J487" s="12" t="e">
        <f>VLOOKUP(A487,Finland!C:G,5,FALSE)</f>
        <v>#N/A</v>
      </c>
      <c r="K487" s="12" t="e">
        <f>VLOOKUP(A487,France!F:J,5,FALSE)</f>
        <v>#N/A</v>
      </c>
      <c r="L487" s="12" t="e">
        <f>VLOOKUP(A487,Germany!F:J,5,FALSE)</f>
        <v>#N/A</v>
      </c>
      <c r="M487" s="12" t="e">
        <f>VLOOKUP(A487,Greece!F:J,5,FALSE)</f>
        <v>#N/A</v>
      </c>
      <c r="N487" s="12" t="e">
        <f>VLOOKUP(A487,#REF!,5,FALSE)</f>
        <v>#REF!</v>
      </c>
      <c r="O487" s="12" t="e">
        <v>#N/A</v>
      </c>
      <c r="P487" s="12" t="e">
        <v>#N/A</v>
      </c>
      <c r="Q487" s="12" t="e">
        <f>VLOOKUP(A487,Ireland!F:J,5,FALSE)</f>
        <v>#N/A</v>
      </c>
      <c r="R487" s="12" t="e">
        <v>#N/A</v>
      </c>
      <c r="S487" s="12" t="e">
        <v>#N/A</v>
      </c>
      <c r="T487" s="12" t="e">
        <v>#N/A</v>
      </c>
      <c r="U487" s="12" t="str">
        <f>VLOOKUP(A487,Malta!E:I,5,FALSE)</f>
        <v>X</v>
      </c>
      <c r="V487" s="12" t="e">
        <f>VLOOKUP(A487,Netherlands!F:J,5,FALSE)</f>
        <v>#N/A</v>
      </c>
      <c r="W487" s="12" t="e">
        <f>VLOOKUP(A487,Norway!F:J,5,FALSE)</f>
        <v>#N/A</v>
      </c>
      <c r="X487" s="12" t="e">
        <v>#N/A</v>
      </c>
      <c r="Y487" s="12" t="e">
        <f>VLOOKUP(A487,Poland!F:J,5,FALSE)</f>
        <v>#N/A</v>
      </c>
      <c r="Z487" s="12" t="e">
        <f>VLOOKUP(A487,Portugal!E:I,5,FALSE)</f>
        <v>#N/A</v>
      </c>
      <c r="AA487" s="12" t="e">
        <f>VLOOKUP(A487,Slovakia!F:J,5,FALSE)</f>
        <v>#N/A</v>
      </c>
      <c r="AB487" s="12" t="e">
        <f>VLOOKUP(A487,Slovenia!E:I,5,FALSE)</f>
        <v>#N/A</v>
      </c>
      <c r="AC487" s="12" t="e">
        <f>VLOOKUP(A487,Spain!F:J,5,FALSE)</f>
        <v>#N/A</v>
      </c>
      <c r="AD487" s="12" t="e">
        <f>VLOOKUP(A487,Sweden!F:J,5,FALSE)</f>
        <v>#N/A</v>
      </c>
      <c r="AE487" s="12" t="e">
        <f>VLOOKUP(A487,Switzerland!F:J,5,FALSE)</f>
        <v>#N/A</v>
      </c>
      <c r="AF487" s="12" t="e">
        <f>VLOOKUP(A487,MSP!D:H,5,FALSE)</f>
        <v>#N/A</v>
      </c>
      <c r="AG487" s="12">
        <f t="shared" si="8"/>
        <v>1</v>
      </c>
    </row>
    <row r="488" spans="1:33" x14ac:dyDescent="0.25">
      <c r="A488" s="14" t="s">
        <v>725</v>
      </c>
      <c r="B488" s="12" t="str">
        <f>VLOOKUP(A488,Austria!F:J,5,FALSE)</f>
        <v>X</v>
      </c>
      <c r="C488" s="12" t="e">
        <f>VLOOKUP(A488,Belgium!F:J,5,FALSE)</f>
        <v>#N/A</v>
      </c>
      <c r="D488" s="12" t="e">
        <f>VLOOKUP(A488,Bulgaria!F:J,5,FALSE)</f>
        <v>#N/A</v>
      </c>
      <c r="E488" s="12" t="e">
        <f>VLOOKUP(A488,Croatia!E:I,5,FALSE)</f>
        <v>#N/A</v>
      </c>
      <c r="F488" s="12" t="e">
        <f>VLOOKUP(A488,Cyprus!F:J,5,FALSE)</f>
        <v>#N/A</v>
      </c>
      <c r="G488" s="12" t="e">
        <v>#N/A</v>
      </c>
      <c r="H488" s="12" t="e">
        <f>VLOOKUP(A488,Denmark!E:I,5,FALSE)</f>
        <v>#N/A</v>
      </c>
      <c r="I488" s="12" t="e">
        <f>VLOOKUP(A488,Estonia!F:J,5,FALSE)</f>
        <v>#N/A</v>
      </c>
      <c r="J488" s="12" t="e">
        <f>VLOOKUP(A488,Finland!C:G,5,FALSE)</f>
        <v>#N/A</v>
      </c>
      <c r="K488" s="12" t="e">
        <f>VLOOKUP(A488,France!F:J,5,FALSE)</f>
        <v>#N/A</v>
      </c>
      <c r="L488" s="12" t="e">
        <f>VLOOKUP(A488,Germany!F:J,5,FALSE)</f>
        <v>#N/A</v>
      </c>
      <c r="M488" s="12" t="e">
        <f>VLOOKUP(A488,Greece!F:J,5,FALSE)</f>
        <v>#N/A</v>
      </c>
      <c r="N488" s="12" t="e">
        <f>VLOOKUP(A488,#REF!,5,FALSE)</f>
        <v>#REF!</v>
      </c>
      <c r="O488" s="12" t="e">
        <v>#N/A</v>
      </c>
      <c r="P488" s="12" t="e">
        <v>#N/A</v>
      </c>
      <c r="Q488" s="12" t="e">
        <f>VLOOKUP(A488,Ireland!F:J,5,FALSE)</f>
        <v>#N/A</v>
      </c>
      <c r="R488" s="12" t="e">
        <v>#N/A</v>
      </c>
      <c r="S488" s="12" t="e">
        <v>#N/A</v>
      </c>
      <c r="T488" s="12" t="e">
        <v>#N/A</v>
      </c>
      <c r="U488" s="12" t="e">
        <f>VLOOKUP(A488,Malta!E:I,5,FALSE)</f>
        <v>#N/A</v>
      </c>
      <c r="V488" s="12" t="e">
        <f>VLOOKUP(A488,Netherlands!F:J,5,FALSE)</f>
        <v>#N/A</v>
      </c>
      <c r="W488" s="12" t="e">
        <f>VLOOKUP(A488,Norway!F:J,5,FALSE)</f>
        <v>#N/A</v>
      </c>
      <c r="X488" s="12" t="e">
        <v>#N/A</v>
      </c>
      <c r="Y488" s="12" t="e">
        <f>VLOOKUP(A488,Poland!F:J,5,FALSE)</f>
        <v>#N/A</v>
      </c>
      <c r="Z488" s="12" t="e">
        <f>VLOOKUP(A488,Portugal!E:I,5,FALSE)</f>
        <v>#N/A</v>
      </c>
      <c r="AA488" s="12" t="e">
        <f>VLOOKUP(A488,Slovakia!F:J,5,FALSE)</f>
        <v>#N/A</v>
      </c>
      <c r="AB488" s="12" t="e">
        <f>VLOOKUP(A488,Slovenia!E:I,5,FALSE)</f>
        <v>#N/A</v>
      </c>
      <c r="AC488" s="12" t="e">
        <f>VLOOKUP(A488,Spain!F:J,5,FALSE)</f>
        <v>#N/A</v>
      </c>
      <c r="AD488" s="12" t="e">
        <f>VLOOKUP(A488,Sweden!F:J,5,FALSE)</f>
        <v>#N/A</v>
      </c>
      <c r="AE488" s="12" t="e">
        <f>VLOOKUP(A488,Switzerland!F:J,5,FALSE)</f>
        <v>#N/A</v>
      </c>
      <c r="AF488" s="12" t="e">
        <f>VLOOKUP(A488,MSP!D:H,5,FALSE)</f>
        <v>#N/A</v>
      </c>
      <c r="AG488" s="12">
        <f t="shared" si="8"/>
        <v>1</v>
      </c>
    </row>
    <row r="489" spans="1:33" x14ac:dyDescent="0.25">
      <c r="A489" s="14" t="s">
        <v>726</v>
      </c>
      <c r="B489" s="12" t="e">
        <f>VLOOKUP(A489,Austria!F:J,5,FALSE)</f>
        <v>#N/A</v>
      </c>
      <c r="C489" s="12" t="e">
        <f>VLOOKUP(A489,Belgium!F:J,5,FALSE)</f>
        <v>#N/A</v>
      </c>
      <c r="D489" s="12" t="e">
        <f>VLOOKUP(A489,Bulgaria!F:J,5,FALSE)</f>
        <v>#N/A</v>
      </c>
      <c r="E489" s="12" t="e">
        <f>VLOOKUP(A489,Croatia!E:I,5,FALSE)</f>
        <v>#N/A</v>
      </c>
      <c r="F489" s="12" t="e">
        <f>VLOOKUP(A489,Cyprus!F:J,5,FALSE)</f>
        <v>#N/A</v>
      </c>
      <c r="G489" s="12" t="e">
        <v>#N/A</v>
      </c>
      <c r="H489" s="12" t="e">
        <f>VLOOKUP(A489,Denmark!E:I,5,FALSE)</f>
        <v>#N/A</v>
      </c>
      <c r="I489" s="12" t="e">
        <f>VLOOKUP(A489,Estonia!F:J,5,FALSE)</f>
        <v>#N/A</v>
      </c>
      <c r="J489" s="12" t="e">
        <f>VLOOKUP(A489,Finland!C:G,5,FALSE)</f>
        <v>#N/A</v>
      </c>
      <c r="K489" s="12" t="e">
        <f>VLOOKUP(A489,France!F:J,5,FALSE)</f>
        <v>#N/A</v>
      </c>
      <c r="L489" s="12" t="e">
        <f>VLOOKUP(A489,Germany!F:J,5,FALSE)</f>
        <v>#N/A</v>
      </c>
      <c r="M489" s="12" t="str">
        <f>VLOOKUP(A489,Greece!F:J,5,FALSE)</f>
        <v>X</v>
      </c>
      <c r="N489" s="12" t="e">
        <f>VLOOKUP(A489,#REF!,5,FALSE)</f>
        <v>#REF!</v>
      </c>
      <c r="O489" s="12" t="e">
        <v>#N/A</v>
      </c>
      <c r="P489" s="12" t="e">
        <v>#N/A</v>
      </c>
      <c r="Q489" s="12" t="e">
        <f>VLOOKUP(A489,Ireland!F:J,5,FALSE)</f>
        <v>#N/A</v>
      </c>
      <c r="R489" s="12" t="e">
        <v>#N/A</v>
      </c>
      <c r="S489" s="12" t="e">
        <v>#N/A</v>
      </c>
      <c r="T489" s="12" t="e">
        <v>#N/A</v>
      </c>
      <c r="U489" s="12" t="e">
        <f>VLOOKUP(A489,Malta!E:I,5,FALSE)</f>
        <v>#N/A</v>
      </c>
      <c r="V489" s="12" t="e">
        <f>VLOOKUP(A489,Netherlands!F:J,5,FALSE)</f>
        <v>#N/A</v>
      </c>
      <c r="W489" s="12" t="e">
        <f>VLOOKUP(A489,Norway!F:J,5,FALSE)</f>
        <v>#N/A</v>
      </c>
      <c r="X489" s="12" t="e">
        <v>#N/A</v>
      </c>
      <c r="Y489" s="12" t="e">
        <f>VLOOKUP(A489,Poland!F:J,5,FALSE)</f>
        <v>#N/A</v>
      </c>
      <c r="Z489" s="12" t="e">
        <f>VLOOKUP(A489,Portugal!E:I,5,FALSE)</f>
        <v>#N/A</v>
      </c>
      <c r="AA489" s="12" t="e">
        <f>VLOOKUP(A489,Slovakia!F:J,5,FALSE)</f>
        <v>#N/A</v>
      </c>
      <c r="AB489" s="12" t="e">
        <f>VLOOKUP(A489,Slovenia!E:I,5,FALSE)</f>
        <v>#N/A</v>
      </c>
      <c r="AC489" s="12" t="e">
        <f>VLOOKUP(A489,Spain!F:J,5,FALSE)</f>
        <v>#N/A</v>
      </c>
      <c r="AD489" s="12" t="e">
        <f>VLOOKUP(A489,Sweden!F:J,5,FALSE)</f>
        <v>#N/A</v>
      </c>
      <c r="AE489" s="12" t="e">
        <f>VLOOKUP(A489,Switzerland!F:J,5,FALSE)</f>
        <v>#N/A</v>
      </c>
      <c r="AF489" s="12" t="e">
        <f>VLOOKUP(A489,MSP!D:H,5,FALSE)</f>
        <v>#N/A</v>
      </c>
      <c r="AG489" s="12">
        <f t="shared" si="8"/>
        <v>1</v>
      </c>
    </row>
    <row r="490" spans="1:33" x14ac:dyDescent="0.25">
      <c r="A490" s="14" t="s">
        <v>727</v>
      </c>
      <c r="B490" s="12" t="str">
        <f>VLOOKUP(A490,Austria!F:J,5,FALSE)</f>
        <v>X</v>
      </c>
      <c r="C490" s="12" t="e">
        <f>VLOOKUP(A490,Belgium!F:J,5,FALSE)</f>
        <v>#N/A</v>
      </c>
      <c r="D490" s="12" t="e">
        <f>VLOOKUP(A490,Bulgaria!F:J,5,FALSE)</f>
        <v>#N/A</v>
      </c>
      <c r="E490" s="12" t="e">
        <f>VLOOKUP(A490,Croatia!E:I,5,FALSE)</f>
        <v>#N/A</v>
      </c>
      <c r="F490" s="12" t="e">
        <f>VLOOKUP(A490,Cyprus!F:J,5,FALSE)</f>
        <v>#N/A</v>
      </c>
      <c r="G490" s="12" t="e">
        <v>#N/A</v>
      </c>
      <c r="H490" s="12" t="e">
        <f>VLOOKUP(A490,Denmark!E:I,5,FALSE)</f>
        <v>#N/A</v>
      </c>
      <c r="I490" s="12" t="e">
        <f>VLOOKUP(A490,Estonia!F:J,5,FALSE)</f>
        <v>#N/A</v>
      </c>
      <c r="J490" s="12" t="e">
        <f>VLOOKUP(A490,Finland!C:G,5,FALSE)</f>
        <v>#N/A</v>
      </c>
      <c r="K490" s="12" t="e">
        <f>VLOOKUP(A490,France!F:J,5,FALSE)</f>
        <v>#N/A</v>
      </c>
      <c r="L490" s="12" t="e">
        <f>VLOOKUP(A490,Germany!F:J,5,FALSE)</f>
        <v>#N/A</v>
      </c>
      <c r="M490" s="12" t="e">
        <f>VLOOKUP(A490,Greece!F:J,5,FALSE)</f>
        <v>#N/A</v>
      </c>
      <c r="N490" s="12" t="e">
        <f>VLOOKUP(A490,#REF!,5,FALSE)</f>
        <v>#REF!</v>
      </c>
      <c r="O490" s="12" t="e">
        <v>#N/A</v>
      </c>
      <c r="P490" s="12" t="e">
        <v>#N/A</v>
      </c>
      <c r="Q490" s="12" t="e">
        <f>VLOOKUP(A490,Ireland!F:J,5,FALSE)</f>
        <v>#N/A</v>
      </c>
      <c r="R490" s="12" t="e">
        <v>#N/A</v>
      </c>
      <c r="S490" s="12" t="e">
        <v>#N/A</v>
      </c>
      <c r="T490" s="12" t="e">
        <v>#N/A</v>
      </c>
      <c r="U490" s="12" t="e">
        <f>VLOOKUP(A490,Malta!E:I,5,FALSE)</f>
        <v>#N/A</v>
      </c>
      <c r="V490" s="12" t="e">
        <f>VLOOKUP(A490,Netherlands!F:J,5,FALSE)</f>
        <v>#N/A</v>
      </c>
      <c r="W490" s="12" t="e">
        <f>VLOOKUP(A490,Norway!F:J,5,FALSE)</f>
        <v>#N/A</v>
      </c>
      <c r="X490" s="12" t="e">
        <v>#N/A</v>
      </c>
      <c r="Y490" s="12" t="e">
        <f>VLOOKUP(A490,Poland!F:J,5,FALSE)</f>
        <v>#N/A</v>
      </c>
      <c r="Z490" s="12" t="e">
        <f>VLOOKUP(A490,Portugal!E:I,5,FALSE)</f>
        <v>#N/A</v>
      </c>
      <c r="AA490" s="12" t="e">
        <f>VLOOKUP(A490,Slovakia!F:J,5,FALSE)</f>
        <v>#N/A</v>
      </c>
      <c r="AB490" s="12" t="e">
        <f>VLOOKUP(A490,Slovenia!E:I,5,FALSE)</f>
        <v>#N/A</v>
      </c>
      <c r="AC490" s="12" t="e">
        <f>VLOOKUP(A490,Spain!F:J,5,FALSE)</f>
        <v>#N/A</v>
      </c>
      <c r="AD490" s="12" t="e">
        <f>VLOOKUP(A490,Sweden!F:J,5,FALSE)</f>
        <v>#N/A</v>
      </c>
      <c r="AE490" s="12" t="e">
        <f>VLOOKUP(A490,Switzerland!F:J,5,FALSE)</f>
        <v>#N/A</v>
      </c>
      <c r="AF490" s="12" t="e">
        <f>VLOOKUP(A490,MSP!D:H,5,FALSE)</f>
        <v>#N/A</v>
      </c>
      <c r="AG490" s="12">
        <f t="shared" si="8"/>
        <v>1</v>
      </c>
    </row>
    <row r="491" spans="1:33" x14ac:dyDescent="0.25">
      <c r="A491" s="22" t="s">
        <v>728</v>
      </c>
      <c r="B491" s="12" t="str">
        <f>VLOOKUP(A491,Austria!F:J,5,FALSE)</f>
        <v>X</v>
      </c>
      <c r="C491" s="12" t="e">
        <f>VLOOKUP(A491,Belgium!F:J,5,FALSE)</f>
        <v>#N/A</v>
      </c>
      <c r="D491" s="12" t="e">
        <f>VLOOKUP(A491,Bulgaria!F:J,5,FALSE)</f>
        <v>#N/A</v>
      </c>
      <c r="E491" s="12" t="e">
        <f>VLOOKUP(A491,Croatia!E:I,5,FALSE)</f>
        <v>#N/A</v>
      </c>
      <c r="F491" s="12" t="e">
        <f>VLOOKUP(A491,Cyprus!F:J,5,FALSE)</f>
        <v>#N/A</v>
      </c>
      <c r="G491" s="12" t="e">
        <v>#N/A</v>
      </c>
      <c r="H491" s="12" t="e">
        <f>VLOOKUP(A491,Denmark!E:I,5,FALSE)</f>
        <v>#N/A</v>
      </c>
      <c r="I491" s="12" t="e">
        <f>VLOOKUP(A491,Estonia!F:J,5,FALSE)</f>
        <v>#N/A</v>
      </c>
      <c r="J491" s="12" t="e">
        <f>VLOOKUP(A491,Finland!C:G,5,FALSE)</f>
        <v>#N/A</v>
      </c>
      <c r="K491" s="12" t="e">
        <f>VLOOKUP(A491,France!F:J,5,FALSE)</f>
        <v>#N/A</v>
      </c>
      <c r="L491" s="12" t="e">
        <f>VLOOKUP(A491,Germany!F:J,5,FALSE)</f>
        <v>#N/A</v>
      </c>
      <c r="M491" s="12" t="e">
        <f>VLOOKUP(A491,Greece!F:J,5,FALSE)</f>
        <v>#N/A</v>
      </c>
      <c r="N491" s="12" t="e">
        <f>VLOOKUP(A491,#REF!,5,FALSE)</f>
        <v>#REF!</v>
      </c>
      <c r="O491" s="12" t="e">
        <v>#N/A</v>
      </c>
      <c r="P491" s="12" t="e">
        <v>#N/A</v>
      </c>
      <c r="Q491" s="12" t="e">
        <f>VLOOKUP(A491,Ireland!F:J,5,FALSE)</f>
        <v>#N/A</v>
      </c>
      <c r="R491" s="12" t="e">
        <v>#N/A</v>
      </c>
      <c r="S491" s="12" t="e">
        <v>#N/A</v>
      </c>
      <c r="T491" s="12" t="e">
        <v>#N/A</v>
      </c>
      <c r="U491" s="12" t="e">
        <f>VLOOKUP(A491,Malta!E:I,5,FALSE)</f>
        <v>#N/A</v>
      </c>
      <c r="V491" s="12" t="e">
        <f>VLOOKUP(A491,Netherlands!F:J,5,FALSE)</f>
        <v>#N/A</v>
      </c>
      <c r="W491" s="12" t="e">
        <f>VLOOKUP(A491,Norway!F:J,5,FALSE)</f>
        <v>#N/A</v>
      </c>
      <c r="X491" s="12" t="e">
        <v>#N/A</v>
      </c>
      <c r="Y491" s="12" t="e">
        <f>VLOOKUP(A491,Poland!F:J,5,FALSE)</f>
        <v>#N/A</v>
      </c>
      <c r="Z491" s="12" t="e">
        <f>VLOOKUP(A491,Portugal!E:I,5,FALSE)</f>
        <v>#N/A</v>
      </c>
      <c r="AA491" s="12" t="e">
        <f>VLOOKUP(A491,Slovakia!F:J,5,FALSE)</f>
        <v>#N/A</v>
      </c>
      <c r="AB491" s="12" t="e">
        <f>VLOOKUP(A491,Slovenia!E:I,5,FALSE)</f>
        <v>#N/A</v>
      </c>
      <c r="AC491" s="12" t="e">
        <f>VLOOKUP(A491,Spain!F:J,5,FALSE)</f>
        <v>#N/A</v>
      </c>
      <c r="AD491" s="12" t="e">
        <f>VLOOKUP(A491,Sweden!F:J,5,FALSE)</f>
        <v>#N/A</v>
      </c>
      <c r="AE491" s="12" t="e">
        <f>VLOOKUP(A491,Switzerland!F:J,5,FALSE)</f>
        <v>#N/A</v>
      </c>
      <c r="AF491" s="12" t="e">
        <f>VLOOKUP(A491,MSP!D:H,5,FALSE)</f>
        <v>#N/A</v>
      </c>
      <c r="AG491" s="12">
        <f t="shared" si="8"/>
        <v>1</v>
      </c>
    </row>
    <row r="492" spans="1:33" x14ac:dyDescent="0.25">
      <c r="A492" s="22" t="s">
        <v>729</v>
      </c>
      <c r="B492" s="12" t="str">
        <f>VLOOKUP(A492,Austria!F:J,5,FALSE)</f>
        <v>X</v>
      </c>
      <c r="C492" s="12" t="e">
        <f>VLOOKUP(A492,Belgium!F:J,5,FALSE)</f>
        <v>#N/A</v>
      </c>
      <c r="D492" s="12" t="e">
        <f>VLOOKUP(A492,Bulgaria!F:J,5,FALSE)</f>
        <v>#N/A</v>
      </c>
      <c r="E492" s="12" t="e">
        <f>VLOOKUP(A492,Croatia!E:I,5,FALSE)</f>
        <v>#N/A</v>
      </c>
      <c r="F492" s="12" t="e">
        <f>VLOOKUP(A492,Cyprus!F:J,5,FALSE)</f>
        <v>#N/A</v>
      </c>
      <c r="G492" s="12" t="e">
        <v>#N/A</v>
      </c>
      <c r="H492" s="12" t="e">
        <f>VLOOKUP(A492,Denmark!E:I,5,FALSE)</f>
        <v>#N/A</v>
      </c>
      <c r="I492" s="12" t="e">
        <f>VLOOKUP(A492,Estonia!F:J,5,FALSE)</f>
        <v>#N/A</v>
      </c>
      <c r="J492" s="12" t="e">
        <f>VLOOKUP(A492,Finland!C:G,5,FALSE)</f>
        <v>#N/A</v>
      </c>
      <c r="K492" s="12" t="e">
        <f>VLOOKUP(A492,France!F:J,5,FALSE)</f>
        <v>#N/A</v>
      </c>
      <c r="L492" s="12" t="e">
        <f>VLOOKUP(A492,Germany!F:J,5,FALSE)</f>
        <v>#N/A</v>
      </c>
      <c r="M492" s="12" t="e">
        <f>VLOOKUP(A492,Greece!F:J,5,FALSE)</f>
        <v>#N/A</v>
      </c>
      <c r="N492" s="12" t="e">
        <f>VLOOKUP(A492,#REF!,5,FALSE)</f>
        <v>#REF!</v>
      </c>
      <c r="O492" s="12" t="e">
        <v>#N/A</v>
      </c>
      <c r="P492" s="12" t="e">
        <v>#N/A</v>
      </c>
      <c r="Q492" s="12" t="e">
        <f>VLOOKUP(A492,Ireland!F:J,5,FALSE)</f>
        <v>#N/A</v>
      </c>
      <c r="R492" s="12" t="e">
        <v>#N/A</v>
      </c>
      <c r="S492" s="12" t="e">
        <v>#N/A</v>
      </c>
      <c r="T492" s="12" t="e">
        <v>#N/A</v>
      </c>
      <c r="U492" s="12" t="e">
        <f>VLOOKUP(A492,Malta!E:I,5,FALSE)</f>
        <v>#N/A</v>
      </c>
      <c r="V492" s="12" t="e">
        <f>VLOOKUP(A492,Netherlands!F:J,5,FALSE)</f>
        <v>#N/A</v>
      </c>
      <c r="W492" s="12" t="e">
        <f>VLOOKUP(A492,Norway!F:J,5,FALSE)</f>
        <v>#N/A</v>
      </c>
      <c r="X492" s="12" t="e">
        <v>#N/A</v>
      </c>
      <c r="Y492" s="12" t="e">
        <f>VLOOKUP(A492,Poland!F:J,5,FALSE)</f>
        <v>#N/A</v>
      </c>
      <c r="Z492" s="12" t="e">
        <f>VLOOKUP(A492,Portugal!E:I,5,FALSE)</f>
        <v>#N/A</v>
      </c>
      <c r="AA492" s="12" t="e">
        <f>VLOOKUP(A492,Slovakia!F:J,5,FALSE)</f>
        <v>#N/A</v>
      </c>
      <c r="AB492" s="12" t="e">
        <f>VLOOKUP(A492,Slovenia!E:I,5,FALSE)</f>
        <v>#N/A</v>
      </c>
      <c r="AC492" s="12" t="e">
        <f>VLOOKUP(A492,Spain!F:J,5,FALSE)</f>
        <v>#N/A</v>
      </c>
      <c r="AD492" s="12" t="e">
        <f>VLOOKUP(A492,Sweden!F:J,5,FALSE)</f>
        <v>#N/A</v>
      </c>
      <c r="AE492" s="12" t="e">
        <f>VLOOKUP(A492,Switzerland!F:J,5,FALSE)</f>
        <v>#N/A</v>
      </c>
      <c r="AF492" s="12" t="e">
        <f>VLOOKUP(A492,MSP!D:H,5,FALSE)</f>
        <v>#N/A</v>
      </c>
      <c r="AG492" s="12">
        <f t="shared" si="8"/>
        <v>1</v>
      </c>
    </row>
    <row r="493" spans="1:33" x14ac:dyDescent="0.25">
      <c r="A493" s="22" t="s">
        <v>730</v>
      </c>
      <c r="B493" s="12" t="str">
        <f>VLOOKUP(A493,Austria!F:J,5,FALSE)</f>
        <v>X</v>
      </c>
      <c r="C493" s="12" t="e">
        <f>VLOOKUP(A493,Belgium!F:J,5,FALSE)</f>
        <v>#N/A</v>
      </c>
      <c r="D493" s="12" t="e">
        <f>VLOOKUP(A493,Bulgaria!F:J,5,FALSE)</f>
        <v>#N/A</v>
      </c>
      <c r="E493" s="12" t="e">
        <f>VLOOKUP(A493,Croatia!E:I,5,FALSE)</f>
        <v>#N/A</v>
      </c>
      <c r="F493" s="12" t="e">
        <f>VLOOKUP(A493,Cyprus!F:J,5,FALSE)</f>
        <v>#N/A</v>
      </c>
      <c r="G493" s="12" t="e">
        <v>#N/A</v>
      </c>
      <c r="H493" s="12" t="e">
        <f>VLOOKUP(A493,Denmark!E:I,5,FALSE)</f>
        <v>#N/A</v>
      </c>
      <c r="I493" s="12" t="e">
        <f>VLOOKUP(A493,Estonia!F:J,5,FALSE)</f>
        <v>#N/A</v>
      </c>
      <c r="J493" s="12" t="e">
        <f>VLOOKUP(A493,Finland!C:G,5,FALSE)</f>
        <v>#N/A</v>
      </c>
      <c r="K493" s="12" t="e">
        <f>VLOOKUP(A493,France!F:J,5,FALSE)</f>
        <v>#N/A</v>
      </c>
      <c r="L493" s="12" t="e">
        <f>VLOOKUP(A493,Germany!F:J,5,FALSE)</f>
        <v>#N/A</v>
      </c>
      <c r="M493" s="12" t="e">
        <f>VLOOKUP(A493,Greece!F:J,5,FALSE)</f>
        <v>#N/A</v>
      </c>
      <c r="N493" s="12" t="e">
        <f>VLOOKUP(A493,#REF!,5,FALSE)</f>
        <v>#REF!</v>
      </c>
      <c r="O493" s="12" t="e">
        <v>#N/A</v>
      </c>
      <c r="P493" s="12" t="e">
        <v>#N/A</v>
      </c>
      <c r="Q493" s="12" t="e">
        <f>VLOOKUP(A493,Ireland!F:J,5,FALSE)</f>
        <v>#N/A</v>
      </c>
      <c r="R493" s="12" t="e">
        <v>#N/A</v>
      </c>
      <c r="S493" s="12" t="e">
        <v>#N/A</v>
      </c>
      <c r="T493" s="12" t="e">
        <v>#N/A</v>
      </c>
      <c r="U493" s="12" t="e">
        <f>VLOOKUP(A493,Malta!E:I,5,FALSE)</f>
        <v>#N/A</v>
      </c>
      <c r="V493" s="12" t="e">
        <f>VLOOKUP(A493,Netherlands!F:J,5,FALSE)</f>
        <v>#N/A</v>
      </c>
      <c r="W493" s="12" t="e">
        <f>VLOOKUP(A493,Norway!F:J,5,FALSE)</f>
        <v>#N/A</v>
      </c>
      <c r="X493" s="12" t="e">
        <v>#N/A</v>
      </c>
      <c r="Y493" s="12" t="e">
        <f>VLOOKUP(A493,Poland!F:J,5,FALSE)</f>
        <v>#N/A</v>
      </c>
      <c r="Z493" s="12" t="e">
        <f>VLOOKUP(A493,Portugal!E:I,5,FALSE)</f>
        <v>#N/A</v>
      </c>
      <c r="AA493" s="12" t="e">
        <f>VLOOKUP(A493,Slovakia!F:J,5,FALSE)</f>
        <v>#N/A</v>
      </c>
      <c r="AB493" s="12" t="e">
        <f>VLOOKUP(A493,Slovenia!E:I,5,FALSE)</f>
        <v>#N/A</v>
      </c>
      <c r="AC493" s="12" t="e">
        <f>VLOOKUP(A493,Spain!F:J,5,FALSE)</f>
        <v>#N/A</v>
      </c>
      <c r="AD493" s="12" t="e">
        <f>VLOOKUP(A493,Sweden!F:J,5,FALSE)</f>
        <v>#N/A</v>
      </c>
      <c r="AE493" s="12" t="e">
        <f>VLOOKUP(A493,Switzerland!F:J,5,FALSE)</f>
        <v>#N/A</v>
      </c>
      <c r="AF493" s="12" t="e">
        <f>VLOOKUP(A493,MSP!D:H,5,FALSE)</f>
        <v>#N/A</v>
      </c>
      <c r="AG493" s="12">
        <f t="shared" si="8"/>
        <v>1</v>
      </c>
    </row>
    <row r="494" spans="1:33" x14ac:dyDescent="0.25">
      <c r="A494" s="22" t="s">
        <v>731</v>
      </c>
      <c r="B494" s="12" t="str">
        <f>VLOOKUP(A494,Austria!F:J,5,FALSE)</f>
        <v>X</v>
      </c>
      <c r="C494" s="12" t="e">
        <f>VLOOKUP(A494,Belgium!F:J,5,FALSE)</f>
        <v>#N/A</v>
      </c>
      <c r="D494" s="12" t="e">
        <f>VLOOKUP(A494,Bulgaria!F:J,5,FALSE)</f>
        <v>#N/A</v>
      </c>
      <c r="E494" s="12" t="e">
        <f>VLOOKUP(A494,Croatia!E:I,5,FALSE)</f>
        <v>#N/A</v>
      </c>
      <c r="F494" s="12" t="e">
        <f>VLOOKUP(A494,Cyprus!F:J,5,FALSE)</f>
        <v>#N/A</v>
      </c>
      <c r="G494" s="12" t="e">
        <v>#N/A</v>
      </c>
      <c r="H494" s="12" t="e">
        <f>VLOOKUP(A494,Denmark!E:I,5,FALSE)</f>
        <v>#N/A</v>
      </c>
      <c r="I494" s="12" t="e">
        <f>VLOOKUP(A494,Estonia!F:J,5,FALSE)</f>
        <v>#N/A</v>
      </c>
      <c r="J494" s="12" t="e">
        <f>VLOOKUP(A494,Finland!C:G,5,FALSE)</f>
        <v>#N/A</v>
      </c>
      <c r="K494" s="12" t="e">
        <f>VLOOKUP(A494,France!F:J,5,FALSE)</f>
        <v>#N/A</v>
      </c>
      <c r="L494" s="12" t="e">
        <f>VLOOKUP(A494,Germany!F:J,5,FALSE)</f>
        <v>#N/A</v>
      </c>
      <c r="M494" s="12" t="e">
        <f>VLOOKUP(A494,Greece!F:J,5,FALSE)</f>
        <v>#N/A</v>
      </c>
      <c r="N494" s="12" t="e">
        <f>VLOOKUP(A494,#REF!,5,FALSE)</f>
        <v>#REF!</v>
      </c>
      <c r="O494" s="12" t="e">
        <v>#N/A</v>
      </c>
      <c r="P494" s="12" t="e">
        <v>#N/A</v>
      </c>
      <c r="Q494" s="12" t="e">
        <f>VLOOKUP(A494,Ireland!F:J,5,FALSE)</f>
        <v>#N/A</v>
      </c>
      <c r="R494" s="12" t="e">
        <v>#N/A</v>
      </c>
      <c r="S494" s="12" t="e">
        <v>#N/A</v>
      </c>
      <c r="T494" s="12" t="e">
        <v>#N/A</v>
      </c>
      <c r="U494" s="12" t="e">
        <f>VLOOKUP(A494,Malta!E:I,5,FALSE)</f>
        <v>#N/A</v>
      </c>
      <c r="V494" s="12" t="e">
        <f>VLOOKUP(A494,Netherlands!F:J,5,FALSE)</f>
        <v>#N/A</v>
      </c>
      <c r="W494" s="12" t="e">
        <f>VLOOKUP(A494,Norway!F:J,5,FALSE)</f>
        <v>#N/A</v>
      </c>
      <c r="X494" s="12" t="e">
        <v>#N/A</v>
      </c>
      <c r="Y494" s="12" t="e">
        <f>VLOOKUP(A494,Poland!F:J,5,FALSE)</f>
        <v>#N/A</v>
      </c>
      <c r="Z494" s="12" t="e">
        <f>VLOOKUP(A494,Portugal!E:I,5,FALSE)</f>
        <v>#N/A</v>
      </c>
      <c r="AA494" s="12" t="e">
        <f>VLOOKUP(A494,Slovakia!F:J,5,FALSE)</f>
        <v>#N/A</v>
      </c>
      <c r="AB494" s="12" t="e">
        <f>VLOOKUP(A494,Slovenia!E:I,5,FALSE)</f>
        <v>#N/A</v>
      </c>
      <c r="AC494" s="12" t="e">
        <f>VLOOKUP(A494,Spain!F:J,5,FALSE)</f>
        <v>#N/A</v>
      </c>
      <c r="AD494" s="12" t="e">
        <f>VLOOKUP(A494,Sweden!F:J,5,FALSE)</f>
        <v>#N/A</v>
      </c>
      <c r="AE494" s="12" t="e">
        <f>VLOOKUP(A494,Switzerland!F:J,5,FALSE)</f>
        <v>#N/A</v>
      </c>
      <c r="AF494" s="12" t="e">
        <f>VLOOKUP(A494,MSP!D:H,5,FALSE)</f>
        <v>#N/A</v>
      </c>
      <c r="AG494" s="12">
        <f t="shared" si="8"/>
        <v>1</v>
      </c>
    </row>
    <row r="495" spans="1:33" x14ac:dyDescent="0.25">
      <c r="A495" s="14" t="s">
        <v>732</v>
      </c>
      <c r="B495" s="12" t="str">
        <f>VLOOKUP(A495,Austria!F:J,5,FALSE)</f>
        <v>X</v>
      </c>
      <c r="C495" s="12" t="e">
        <f>VLOOKUP(A495,Belgium!F:J,5,FALSE)</f>
        <v>#N/A</v>
      </c>
      <c r="D495" s="12" t="e">
        <f>VLOOKUP(A495,Bulgaria!F:J,5,FALSE)</f>
        <v>#N/A</v>
      </c>
      <c r="E495" s="12" t="e">
        <f>VLOOKUP(A495,Croatia!E:I,5,FALSE)</f>
        <v>#N/A</v>
      </c>
      <c r="F495" s="12" t="e">
        <f>VLOOKUP(A495,Cyprus!F:J,5,FALSE)</f>
        <v>#N/A</v>
      </c>
      <c r="G495" s="12" t="e">
        <v>#N/A</v>
      </c>
      <c r="H495" s="12" t="e">
        <f>VLOOKUP(A495,Denmark!E:I,5,FALSE)</f>
        <v>#N/A</v>
      </c>
      <c r="I495" s="12" t="e">
        <f>VLOOKUP(A495,Estonia!F:J,5,FALSE)</f>
        <v>#N/A</v>
      </c>
      <c r="J495" s="12" t="e">
        <f>VLOOKUP(A495,Finland!C:G,5,FALSE)</f>
        <v>#N/A</v>
      </c>
      <c r="K495" s="12" t="e">
        <f>VLOOKUP(A495,France!F:J,5,FALSE)</f>
        <v>#N/A</v>
      </c>
      <c r="L495" s="12" t="e">
        <f>VLOOKUP(A495,Germany!F:J,5,FALSE)</f>
        <v>#N/A</v>
      </c>
      <c r="M495" s="12" t="e">
        <f>VLOOKUP(A495,Greece!F:J,5,FALSE)</f>
        <v>#N/A</v>
      </c>
      <c r="N495" s="12" t="e">
        <f>VLOOKUP(A495,#REF!,5,FALSE)</f>
        <v>#REF!</v>
      </c>
      <c r="O495" s="12" t="e">
        <v>#N/A</v>
      </c>
      <c r="P495" s="12" t="e">
        <v>#N/A</v>
      </c>
      <c r="Q495" s="12" t="e">
        <f>VLOOKUP(A495,Ireland!F:J,5,FALSE)</f>
        <v>#N/A</v>
      </c>
      <c r="R495" s="12" t="e">
        <v>#N/A</v>
      </c>
      <c r="S495" s="12" t="e">
        <v>#N/A</v>
      </c>
      <c r="T495" s="12" t="e">
        <v>#N/A</v>
      </c>
      <c r="U495" s="12" t="e">
        <f>VLOOKUP(A495,Malta!E:I,5,FALSE)</f>
        <v>#N/A</v>
      </c>
      <c r="V495" s="12" t="e">
        <f>VLOOKUP(A495,Netherlands!F:J,5,FALSE)</f>
        <v>#N/A</v>
      </c>
      <c r="W495" s="12" t="e">
        <f>VLOOKUP(A495,Norway!F:J,5,FALSE)</f>
        <v>#N/A</v>
      </c>
      <c r="X495" s="12" t="e">
        <v>#N/A</v>
      </c>
      <c r="Y495" s="12" t="e">
        <f>VLOOKUP(A495,Poland!F:J,5,FALSE)</f>
        <v>#N/A</v>
      </c>
      <c r="Z495" s="12" t="e">
        <f>VLOOKUP(A495,Portugal!E:I,5,FALSE)</f>
        <v>#N/A</v>
      </c>
      <c r="AA495" s="12" t="e">
        <f>VLOOKUP(A495,Slovakia!F:J,5,FALSE)</f>
        <v>#N/A</v>
      </c>
      <c r="AB495" s="12" t="e">
        <f>VLOOKUP(A495,Slovenia!E:I,5,FALSE)</f>
        <v>#N/A</v>
      </c>
      <c r="AC495" s="12" t="e">
        <f>VLOOKUP(A495,Spain!F:J,5,FALSE)</f>
        <v>#N/A</v>
      </c>
      <c r="AD495" s="12" t="e">
        <f>VLOOKUP(A495,Sweden!F:J,5,FALSE)</f>
        <v>#N/A</v>
      </c>
      <c r="AE495" s="12" t="e">
        <f>VLOOKUP(A495,Switzerland!F:J,5,FALSE)</f>
        <v>#N/A</v>
      </c>
      <c r="AF495" s="12" t="e">
        <f>VLOOKUP(A495,MSP!D:H,5,FALSE)</f>
        <v>#N/A</v>
      </c>
      <c r="AG495" s="12">
        <f t="shared" si="8"/>
        <v>1</v>
      </c>
    </row>
    <row r="496" spans="1:33" x14ac:dyDescent="0.25">
      <c r="A496" s="14" t="s">
        <v>733</v>
      </c>
      <c r="B496" s="12" t="str">
        <f>VLOOKUP(A496,Austria!F:J,5,FALSE)</f>
        <v>X</v>
      </c>
      <c r="C496" s="12" t="e">
        <f>VLOOKUP(A496,Belgium!F:J,5,FALSE)</f>
        <v>#N/A</v>
      </c>
      <c r="D496" s="12" t="e">
        <f>VLOOKUP(A496,Bulgaria!F:J,5,FALSE)</f>
        <v>#N/A</v>
      </c>
      <c r="E496" s="12" t="e">
        <f>VLOOKUP(A496,Croatia!E:I,5,FALSE)</f>
        <v>#N/A</v>
      </c>
      <c r="F496" s="12" t="e">
        <f>VLOOKUP(A496,Cyprus!F:J,5,FALSE)</f>
        <v>#N/A</v>
      </c>
      <c r="G496" s="12" t="e">
        <v>#N/A</v>
      </c>
      <c r="H496" s="12" t="e">
        <f>VLOOKUP(A496,Denmark!E:I,5,FALSE)</f>
        <v>#N/A</v>
      </c>
      <c r="I496" s="12" t="e">
        <f>VLOOKUP(A496,Estonia!F:J,5,FALSE)</f>
        <v>#N/A</v>
      </c>
      <c r="J496" s="12" t="e">
        <f>VLOOKUP(A496,Finland!C:G,5,FALSE)</f>
        <v>#N/A</v>
      </c>
      <c r="K496" s="12" t="e">
        <f>VLOOKUP(A496,France!F:J,5,FALSE)</f>
        <v>#N/A</v>
      </c>
      <c r="L496" s="12" t="e">
        <f>VLOOKUP(A496,Germany!F:J,5,FALSE)</f>
        <v>#N/A</v>
      </c>
      <c r="M496" s="12" t="e">
        <f>VLOOKUP(A496,Greece!F:J,5,FALSE)</f>
        <v>#N/A</v>
      </c>
      <c r="N496" s="12" t="e">
        <f>VLOOKUP(A496,#REF!,5,FALSE)</f>
        <v>#REF!</v>
      </c>
      <c r="O496" s="12" t="e">
        <v>#N/A</v>
      </c>
      <c r="P496" s="12" t="e">
        <v>#N/A</v>
      </c>
      <c r="Q496" s="12" t="e">
        <f>VLOOKUP(A496,Ireland!F:J,5,FALSE)</f>
        <v>#N/A</v>
      </c>
      <c r="R496" s="12" t="e">
        <v>#N/A</v>
      </c>
      <c r="S496" s="12" t="e">
        <v>#N/A</v>
      </c>
      <c r="T496" s="12" t="e">
        <v>#N/A</v>
      </c>
      <c r="U496" s="12" t="e">
        <f>VLOOKUP(A496,Malta!E:I,5,FALSE)</f>
        <v>#N/A</v>
      </c>
      <c r="V496" s="12" t="e">
        <f>VLOOKUP(A496,Netherlands!F:J,5,FALSE)</f>
        <v>#N/A</v>
      </c>
      <c r="W496" s="12" t="e">
        <f>VLOOKUP(A496,Norway!F:J,5,FALSE)</f>
        <v>#N/A</v>
      </c>
      <c r="X496" s="12" t="e">
        <v>#N/A</v>
      </c>
      <c r="Y496" s="12" t="e">
        <f>VLOOKUP(A496,Poland!F:J,5,FALSE)</f>
        <v>#N/A</v>
      </c>
      <c r="Z496" s="12" t="e">
        <f>VLOOKUP(A496,Portugal!E:I,5,FALSE)</f>
        <v>#N/A</v>
      </c>
      <c r="AA496" s="12" t="e">
        <f>VLOOKUP(A496,Slovakia!F:J,5,FALSE)</f>
        <v>#N/A</v>
      </c>
      <c r="AB496" s="12" t="e">
        <f>VLOOKUP(A496,Slovenia!E:I,5,FALSE)</f>
        <v>#N/A</v>
      </c>
      <c r="AC496" s="12" t="e">
        <f>VLOOKUP(A496,Spain!F:J,5,FALSE)</f>
        <v>#N/A</v>
      </c>
      <c r="AD496" s="12" t="e">
        <f>VLOOKUP(A496,Sweden!F:J,5,FALSE)</f>
        <v>#N/A</v>
      </c>
      <c r="AE496" s="12" t="e">
        <f>VLOOKUP(A496,Switzerland!F:J,5,FALSE)</f>
        <v>#N/A</v>
      </c>
      <c r="AF496" s="12" t="e">
        <f>VLOOKUP(A496,MSP!D:H,5,FALSE)</f>
        <v>#N/A</v>
      </c>
      <c r="AG496" s="12">
        <f t="shared" si="8"/>
        <v>1</v>
      </c>
    </row>
    <row r="497" spans="1:33" x14ac:dyDescent="0.25">
      <c r="A497" s="22" t="s">
        <v>734</v>
      </c>
      <c r="B497" s="12" t="str">
        <f>VLOOKUP(A497,Austria!F:J,5,FALSE)</f>
        <v>X</v>
      </c>
      <c r="C497" s="12" t="e">
        <f>VLOOKUP(A497,Belgium!F:J,5,FALSE)</f>
        <v>#N/A</v>
      </c>
      <c r="D497" s="12" t="e">
        <f>VLOOKUP(A497,Bulgaria!F:J,5,FALSE)</f>
        <v>#N/A</v>
      </c>
      <c r="E497" s="12" t="e">
        <f>VLOOKUP(A497,Croatia!E:I,5,FALSE)</f>
        <v>#N/A</v>
      </c>
      <c r="F497" s="12" t="e">
        <f>VLOOKUP(A497,Cyprus!F:J,5,FALSE)</f>
        <v>#N/A</v>
      </c>
      <c r="G497" s="12" t="e">
        <v>#N/A</v>
      </c>
      <c r="H497" s="12" t="e">
        <f>VLOOKUP(A497,Denmark!E:I,5,FALSE)</f>
        <v>#N/A</v>
      </c>
      <c r="I497" s="12" t="e">
        <f>VLOOKUP(A497,Estonia!F:J,5,FALSE)</f>
        <v>#N/A</v>
      </c>
      <c r="J497" s="12" t="e">
        <f>VLOOKUP(A497,Finland!C:G,5,FALSE)</f>
        <v>#N/A</v>
      </c>
      <c r="K497" s="12" t="e">
        <f>VLOOKUP(A497,France!F:J,5,FALSE)</f>
        <v>#N/A</v>
      </c>
      <c r="L497" s="12" t="e">
        <f>VLOOKUP(A497,Germany!F:J,5,FALSE)</f>
        <v>#N/A</v>
      </c>
      <c r="M497" s="12" t="e">
        <f>VLOOKUP(A497,Greece!F:J,5,FALSE)</f>
        <v>#N/A</v>
      </c>
      <c r="N497" s="12" t="e">
        <f>VLOOKUP(A497,#REF!,5,FALSE)</f>
        <v>#REF!</v>
      </c>
      <c r="O497" s="12" t="e">
        <v>#N/A</v>
      </c>
      <c r="P497" s="12" t="e">
        <v>#N/A</v>
      </c>
      <c r="Q497" s="12" t="e">
        <f>VLOOKUP(A497,Ireland!F:J,5,FALSE)</f>
        <v>#N/A</v>
      </c>
      <c r="R497" s="12" t="e">
        <v>#N/A</v>
      </c>
      <c r="S497" s="12" t="e">
        <v>#N/A</v>
      </c>
      <c r="T497" s="12" t="e">
        <v>#N/A</v>
      </c>
      <c r="U497" s="12" t="e">
        <f>VLOOKUP(A497,Malta!E:I,5,FALSE)</f>
        <v>#N/A</v>
      </c>
      <c r="V497" s="12" t="e">
        <f>VLOOKUP(A497,Netherlands!F:J,5,FALSE)</f>
        <v>#N/A</v>
      </c>
      <c r="W497" s="12" t="e">
        <f>VLOOKUP(A497,Norway!F:J,5,FALSE)</f>
        <v>#N/A</v>
      </c>
      <c r="X497" s="12" t="e">
        <v>#N/A</v>
      </c>
      <c r="Y497" s="12" t="e">
        <f>VLOOKUP(A497,Poland!F:J,5,FALSE)</f>
        <v>#N/A</v>
      </c>
      <c r="Z497" s="12" t="e">
        <f>VLOOKUP(A497,Portugal!E:I,5,FALSE)</f>
        <v>#N/A</v>
      </c>
      <c r="AA497" s="12" t="e">
        <f>VLOOKUP(A497,Slovakia!F:J,5,FALSE)</f>
        <v>#N/A</v>
      </c>
      <c r="AB497" s="12" t="e">
        <f>VLOOKUP(A497,Slovenia!E:I,5,FALSE)</f>
        <v>#N/A</v>
      </c>
      <c r="AC497" s="12" t="e">
        <f>VLOOKUP(A497,Spain!F:J,5,FALSE)</f>
        <v>#N/A</v>
      </c>
      <c r="AD497" s="12" t="e">
        <f>VLOOKUP(A497,Sweden!F:J,5,FALSE)</f>
        <v>#N/A</v>
      </c>
      <c r="AE497" s="12" t="e">
        <f>VLOOKUP(A497,Switzerland!F:J,5,FALSE)</f>
        <v>#N/A</v>
      </c>
      <c r="AF497" s="12" t="e">
        <f>VLOOKUP(A497,MSP!D:H,5,FALSE)</f>
        <v>#N/A</v>
      </c>
      <c r="AG497" s="12">
        <f t="shared" si="8"/>
        <v>1</v>
      </c>
    </row>
    <row r="498" spans="1:33" x14ac:dyDescent="0.25">
      <c r="A498" s="14" t="s">
        <v>735</v>
      </c>
      <c r="B498" s="12" t="str">
        <f>VLOOKUP(A498,Austria!F:J,5,FALSE)</f>
        <v>X</v>
      </c>
      <c r="C498" s="12" t="e">
        <f>VLOOKUP(A498,Belgium!F:J,5,FALSE)</f>
        <v>#N/A</v>
      </c>
      <c r="D498" s="12" t="e">
        <f>VLOOKUP(A498,Bulgaria!F:J,5,FALSE)</f>
        <v>#N/A</v>
      </c>
      <c r="E498" s="12" t="e">
        <f>VLOOKUP(A498,Croatia!E:I,5,FALSE)</f>
        <v>#N/A</v>
      </c>
      <c r="F498" s="12" t="e">
        <f>VLOOKUP(A498,Cyprus!F:J,5,FALSE)</f>
        <v>#N/A</v>
      </c>
      <c r="G498" s="12" t="e">
        <v>#N/A</v>
      </c>
      <c r="H498" s="12" t="e">
        <f>VLOOKUP(A498,Denmark!E:I,5,FALSE)</f>
        <v>#N/A</v>
      </c>
      <c r="I498" s="12" t="e">
        <f>VLOOKUP(A498,Estonia!F:J,5,FALSE)</f>
        <v>#N/A</v>
      </c>
      <c r="J498" s="12" t="e">
        <f>VLOOKUP(A498,Finland!C:G,5,FALSE)</f>
        <v>#N/A</v>
      </c>
      <c r="K498" s="12" t="e">
        <f>VLOOKUP(A498,France!F:J,5,FALSE)</f>
        <v>#N/A</v>
      </c>
      <c r="L498" s="12" t="e">
        <f>VLOOKUP(A498,Germany!F:J,5,FALSE)</f>
        <v>#N/A</v>
      </c>
      <c r="M498" s="12" t="e">
        <f>VLOOKUP(A498,Greece!F:J,5,FALSE)</f>
        <v>#N/A</v>
      </c>
      <c r="N498" s="12" t="e">
        <f>VLOOKUP(A498,#REF!,5,FALSE)</f>
        <v>#REF!</v>
      </c>
      <c r="O498" s="12" t="e">
        <v>#N/A</v>
      </c>
      <c r="P498" s="12" t="e">
        <v>#N/A</v>
      </c>
      <c r="Q498" s="12" t="e">
        <f>VLOOKUP(A498,Ireland!F:J,5,FALSE)</f>
        <v>#N/A</v>
      </c>
      <c r="R498" s="12" t="e">
        <v>#N/A</v>
      </c>
      <c r="S498" s="12" t="e">
        <v>#N/A</v>
      </c>
      <c r="T498" s="12" t="e">
        <v>#N/A</v>
      </c>
      <c r="U498" s="12" t="e">
        <f>VLOOKUP(A498,Malta!E:I,5,FALSE)</f>
        <v>#N/A</v>
      </c>
      <c r="V498" s="12" t="e">
        <f>VLOOKUP(A498,Netherlands!F:J,5,FALSE)</f>
        <v>#N/A</v>
      </c>
      <c r="W498" s="12" t="e">
        <f>VLOOKUP(A498,Norway!F:J,5,FALSE)</f>
        <v>#N/A</v>
      </c>
      <c r="X498" s="12" t="e">
        <v>#N/A</v>
      </c>
      <c r="Y498" s="12" t="e">
        <f>VLOOKUP(A498,Poland!F:J,5,FALSE)</f>
        <v>#N/A</v>
      </c>
      <c r="Z498" s="12" t="e">
        <f>VLOOKUP(A498,Portugal!E:I,5,FALSE)</f>
        <v>#N/A</v>
      </c>
      <c r="AA498" s="12" t="e">
        <f>VLOOKUP(A498,Slovakia!F:J,5,FALSE)</f>
        <v>#N/A</v>
      </c>
      <c r="AB498" s="12" t="e">
        <f>VLOOKUP(A498,Slovenia!E:I,5,FALSE)</f>
        <v>#N/A</v>
      </c>
      <c r="AC498" s="12" t="e">
        <f>VLOOKUP(A498,Spain!F:J,5,FALSE)</f>
        <v>#N/A</v>
      </c>
      <c r="AD498" s="12" t="e">
        <f>VLOOKUP(A498,Sweden!F:J,5,FALSE)</f>
        <v>#N/A</v>
      </c>
      <c r="AE498" s="12" t="e">
        <f>VLOOKUP(A498,Switzerland!F:J,5,FALSE)</f>
        <v>#N/A</v>
      </c>
      <c r="AF498" s="12" t="e">
        <f>VLOOKUP(A498,MSP!D:H,5,FALSE)</f>
        <v>#N/A</v>
      </c>
      <c r="AG498" s="12">
        <f t="shared" si="8"/>
        <v>1</v>
      </c>
    </row>
    <row r="499" spans="1:33" x14ac:dyDescent="0.25">
      <c r="A499" s="14" t="s">
        <v>736</v>
      </c>
      <c r="B499" s="12" t="str">
        <f>VLOOKUP(A499,Austria!F:J,5,FALSE)</f>
        <v>X</v>
      </c>
      <c r="C499" s="12" t="e">
        <f>VLOOKUP(A499,Belgium!F:J,5,FALSE)</f>
        <v>#N/A</v>
      </c>
      <c r="D499" s="12" t="e">
        <f>VLOOKUP(A499,Bulgaria!F:J,5,FALSE)</f>
        <v>#N/A</v>
      </c>
      <c r="E499" s="12" t="e">
        <f>VLOOKUP(A499,Croatia!E:I,5,FALSE)</f>
        <v>#N/A</v>
      </c>
      <c r="F499" s="12" t="e">
        <f>VLOOKUP(A499,Cyprus!F:J,5,FALSE)</f>
        <v>#N/A</v>
      </c>
      <c r="G499" s="12" t="e">
        <v>#N/A</v>
      </c>
      <c r="H499" s="12" t="e">
        <f>VLOOKUP(A499,Denmark!E:I,5,FALSE)</f>
        <v>#N/A</v>
      </c>
      <c r="I499" s="12" t="e">
        <f>VLOOKUP(A499,Estonia!F:J,5,FALSE)</f>
        <v>#N/A</v>
      </c>
      <c r="J499" s="12" t="e">
        <f>VLOOKUP(A499,Finland!C:G,5,FALSE)</f>
        <v>#N/A</v>
      </c>
      <c r="K499" s="12" t="e">
        <f>VLOOKUP(A499,France!F:J,5,FALSE)</f>
        <v>#N/A</v>
      </c>
      <c r="L499" s="12" t="e">
        <f>VLOOKUP(A499,Germany!F:J,5,FALSE)</f>
        <v>#N/A</v>
      </c>
      <c r="M499" s="12" t="e">
        <f>VLOOKUP(A499,Greece!F:J,5,FALSE)</f>
        <v>#N/A</v>
      </c>
      <c r="N499" s="12" t="e">
        <f>VLOOKUP(A499,#REF!,5,FALSE)</f>
        <v>#REF!</v>
      </c>
      <c r="O499" s="12" t="e">
        <v>#N/A</v>
      </c>
      <c r="P499" s="12" t="e">
        <v>#N/A</v>
      </c>
      <c r="Q499" s="12" t="e">
        <f>VLOOKUP(A499,Ireland!F:J,5,FALSE)</f>
        <v>#N/A</v>
      </c>
      <c r="R499" s="12" t="e">
        <v>#N/A</v>
      </c>
      <c r="S499" s="12" t="e">
        <v>#N/A</v>
      </c>
      <c r="T499" s="12" t="e">
        <v>#N/A</v>
      </c>
      <c r="U499" s="12" t="e">
        <f>VLOOKUP(A499,Malta!E:I,5,FALSE)</f>
        <v>#N/A</v>
      </c>
      <c r="V499" s="12" t="e">
        <f>VLOOKUP(A499,Netherlands!F:J,5,FALSE)</f>
        <v>#N/A</v>
      </c>
      <c r="W499" s="12" t="e">
        <f>VLOOKUP(A499,Norway!F:J,5,FALSE)</f>
        <v>#N/A</v>
      </c>
      <c r="X499" s="12" t="e">
        <v>#N/A</v>
      </c>
      <c r="Y499" s="12" t="e">
        <f>VLOOKUP(A499,Poland!F:J,5,FALSE)</f>
        <v>#N/A</v>
      </c>
      <c r="Z499" s="12" t="e">
        <f>VLOOKUP(A499,Portugal!E:I,5,FALSE)</f>
        <v>#N/A</v>
      </c>
      <c r="AA499" s="12" t="e">
        <f>VLOOKUP(A499,Slovakia!F:J,5,FALSE)</f>
        <v>#N/A</v>
      </c>
      <c r="AB499" s="12" t="e">
        <f>VLOOKUP(A499,Slovenia!E:I,5,FALSE)</f>
        <v>#N/A</v>
      </c>
      <c r="AC499" s="12" t="e">
        <f>VLOOKUP(A499,Spain!F:J,5,FALSE)</f>
        <v>#N/A</v>
      </c>
      <c r="AD499" s="12" t="e">
        <f>VLOOKUP(A499,Sweden!F:J,5,FALSE)</f>
        <v>#N/A</v>
      </c>
      <c r="AE499" s="12" t="e">
        <f>VLOOKUP(A499,Switzerland!F:J,5,FALSE)</f>
        <v>#N/A</v>
      </c>
      <c r="AF499" s="12" t="e">
        <f>VLOOKUP(A499,MSP!D:H,5,FALSE)</f>
        <v>#N/A</v>
      </c>
      <c r="AG499" s="12">
        <f t="shared" si="8"/>
        <v>1</v>
      </c>
    </row>
    <row r="500" spans="1:33" x14ac:dyDescent="0.25">
      <c r="A500" s="14" t="s">
        <v>737</v>
      </c>
      <c r="B500" s="12" t="str">
        <f>VLOOKUP(A500,Austria!F:J,5,FALSE)</f>
        <v>X</v>
      </c>
      <c r="C500" s="12" t="e">
        <f>VLOOKUP(A500,Belgium!F:J,5,FALSE)</f>
        <v>#N/A</v>
      </c>
      <c r="D500" s="12" t="e">
        <f>VLOOKUP(A500,Bulgaria!F:J,5,FALSE)</f>
        <v>#N/A</v>
      </c>
      <c r="E500" s="12" t="e">
        <f>VLOOKUP(A500,Croatia!E:I,5,FALSE)</f>
        <v>#N/A</v>
      </c>
      <c r="F500" s="12" t="e">
        <f>VLOOKUP(A500,Cyprus!F:J,5,FALSE)</f>
        <v>#N/A</v>
      </c>
      <c r="G500" s="12" t="e">
        <v>#N/A</v>
      </c>
      <c r="H500" s="12" t="e">
        <f>VLOOKUP(A500,Denmark!E:I,5,FALSE)</f>
        <v>#N/A</v>
      </c>
      <c r="I500" s="12" t="e">
        <f>VLOOKUP(A500,Estonia!F:J,5,FALSE)</f>
        <v>#N/A</v>
      </c>
      <c r="J500" s="12" t="e">
        <f>VLOOKUP(A500,Finland!C:G,5,FALSE)</f>
        <v>#N/A</v>
      </c>
      <c r="K500" s="12" t="e">
        <f>VLOOKUP(A500,France!F:J,5,FALSE)</f>
        <v>#N/A</v>
      </c>
      <c r="L500" s="12" t="e">
        <f>VLOOKUP(A500,Germany!F:J,5,FALSE)</f>
        <v>#N/A</v>
      </c>
      <c r="M500" s="12" t="e">
        <f>VLOOKUP(A500,Greece!F:J,5,FALSE)</f>
        <v>#N/A</v>
      </c>
      <c r="N500" s="12" t="e">
        <f>VLOOKUP(A500,#REF!,5,FALSE)</f>
        <v>#REF!</v>
      </c>
      <c r="O500" s="12" t="e">
        <v>#N/A</v>
      </c>
      <c r="P500" s="12" t="e">
        <v>#N/A</v>
      </c>
      <c r="Q500" s="12" t="e">
        <f>VLOOKUP(A500,Ireland!F:J,5,FALSE)</f>
        <v>#N/A</v>
      </c>
      <c r="R500" s="12" t="e">
        <v>#N/A</v>
      </c>
      <c r="S500" s="12" t="e">
        <v>#N/A</v>
      </c>
      <c r="T500" s="12" t="e">
        <v>#N/A</v>
      </c>
      <c r="U500" s="12" t="e">
        <f>VLOOKUP(A500,Malta!E:I,5,FALSE)</f>
        <v>#N/A</v>
      </c>
      <c r="V500" s="12" t="e">
        <f>VLOOKUP(A500,Netherlands!F:J,5,FALSE)</f>
        <v>#N/A</v>
      </c>
      <c r="W500" s="12" t="e">
        <f>VLOOKUP(A500,Norway!F:J,5,FALSE)</f>
        <v>#N/A</v>
      </c>
      <c r="X500" s="12" t="e">
        <v>#N/A</v>
      </c>
      <c r="Y500" s="12" t="e">
        <f>VLOOKUP(A500,Poland!F:J,5,FALSE)</f>
        <v>#N/A</v>
      </c>
      <c r="Z500" s="12" t="e">
        <f>VLOOKUP(A500,Portugal!E:I,5,FALSE)</f>
        <v>#N/A</v>
      </c>
      <c r="AA500" s="12" t="e">
        <f>VLOOKUP(A500,Slovakia!F:J,5,FALSE)</f>
        <v>#N/A</v>
      </c>
      <c r="AB500" s="12" t="e">
        <f>VLOOKUP(A500,Slovenia!E:I,5,FALSE)</f>
        <v>#N/A</v>
      </c>
      <c r="AC500" s="12" t="e">
        <f>VLOOKUP(A500,Spain!F:J,5,FALSE)</f>
        <v>#N/A</v>
      </c>
      <c r="AD500" s="12" t="e">
        <f>VLOOKUP(A500,Sweden!F:J,5,FALSE)</f>
        <v>#N/A</v>
      </c>
      <c r="AE500" s="12" t="e">
        <f>VLOOKUP(A500,Switzerland!F:J,5,FALSE)</f>
        <v>#N/A</v>
      </c>
      <c r="AF500" s="12" t="e">
        <f>VLOOKUP(A500,MSP!D:H,5,FALSE)</f>
        <v>#N/A</v>
      </c>
      <c r="AG500" s="12">
        <f t="shared" si="8"/>
        <v>1</v>
      </c>
    </row>
    <row r="501" spans="1:33" x14ac:dyDescent="0.25">
      <c r="A501" s="14" t="s">
        <v>738</v>
      </c>
      <c r="B501" s="12" t="str">
        <f>VLOOKUP(A501,Austria!F:J,5,FALSE)</f>
        <v>X</v>
      </c>
      <c r="C501" s="12" t="e">
        <f>VLOOKUP(A501,Belgium!F:J,5,FALSE)</f>
        <v>#N/A</v>
      </c>
      <c r="D501" s="12" t="e">
        <f>VLOOKUP(A501,Bulgaria!F:J,5,FALSE)</f>
        <v>#N/A</v>
      </c>
      <c r="E501" s="12" t="e">
        <f>VLOOKUP(A501,Croatia!E:I,5,FALSE)</f>
        <v>#N/A</v>
      </c>
      <c r="F501" s="12" t="e">
        <f>VLOOKUP(A501,Cyprus!F:J,5,FALSE)</f>
        <v>#N/A</v>
      </c>
      <c r="G501" s="12" t="e">
        <v>#N/A</v>
      </c>
      <c r="H501" s="12" t="e">
        <f>VLOOKUP(A501,Denmark!E:I,5,FALSE)</f>
        <v>#N/A</v>
      </c>
      <c r="I501" s="12" t="e">
        <f>VLOOKUP(A501,Estonia!F:J,5,FALSE)</f>
        <v>#N/A</v>
      </c>
      <c r="J501" s="12" t="e">
        <f>VLOOKUP(A501,Finland!C:G,5,FALSE)</f>
        <v>#N/A</v>
      </c>
      <c r="K501" s="12" t="e">
        <f>VLOOKUP(A501,France!F:J,5,FALSE)</f>
        <v>#N/A</v>
      </c>
      <c r="L501" s="12" t="e">
        <f>VLOOKUP(A501,Germany!F:J,5,FALSE)</f>
        <v>#N/A</v>
      </c>
      <c r="M501" s="12" t="e">
        <f>VLOOKUP(A501,Greece!F:J,5,FALSE)</f>
        <v>#N/A</v>
      </c>
      <c r="N501" s="12" t="e">
        <f>VLOOKUP(A501,#REF!,5,FALSE)</f>
        <v>#REF!</v>
      </c>
      <c r="O501" s="12" t="e">
        <v>#N/A</v>
      </c>
      <c r="P501" s="12" t="e">
        <v>#N/A</v>
      </c>
      <c r="Q501" s="12" t="e">
        <f>VLOOKUP(A501,Ireland!F:J,5,FALSE)</f>
        <v>#N/A</v>
      </c>
      <c r="R501" s="12" t="e">
        <v>#N/A</v>
      </c>
      <c r="S501" s="12" t="e">
        <v>#N/A</v>
      </c>
      <c r="T501" s="12" t="e">
        <v>#N/A</v>
      </c>
      <c r="U501" s="12" t="e">
        <f>VLOOKUP(A501,Malta!E:I,5,FALSE)</f>
        <v>#N/A</v>
      </c>
      <c r="V501" s="12" t="e">
        <f>VLOOKUP(A501,Netherlands!F:J,5,FALSE)</f>
        <v>#N/A</v>
      </c>
      <c r="W501" s="12" t="e">
        <f>VLOOKUP(A501,Norway!F:J,5,FALSE)</f>
        <v>#N/A</v>
      </c>
      <c r="X501" s="12" t="e">
        <v>#N/A</v>
      </c>
      <c r="Y501" s="12" t="e">
        <f>VLOOKUP(A501,Poland!F:J,5,FALSE)</f>
        <v>#N/A</v>
      </c>
      <c r="Z501" s="12" t="e">
        <f>VLOOKUP(A501,Portugal!E:I,5,FALSE)</f>
        <v>#N/A</v>
      </c>
      <c r="AA501" s="12" t="e">
        <f>VLOOKUP(A501,Slovakia!F:J,5,FALSE)</f>
        <v>#N/A</v>
      </c>
      <c r="AB501" s="12" t="e">
        <f>VLOOKUP(A501,Slovenia!E:I,5,FALSE)</f>
        <v>#N/A</v>
      </c>
      <c r="AC501" s="12" t="e">
        <f>VLOOKUP(A501,Spain!F:J,5,FALSE)</f>
        <v>#N/A</v>
      </c>
      <c r="AD501" s="12" t="e">
        <f>VLOOKUP(A501,Sweden!F:J,5,FALSE)</f>
        <v>#N/A</v>
      </c>
      <c r="AE501" s="12" t="e">
        <f>VLOOKUP(A501,Switzerland!F:J,5,FALSE)</f>
        <v>#N/A</v>
      </c>
      <c r="AF501" s="12" t="e">
        <f>VLOOKUP(A501,MSP!D:H,5,FALSE)</f>
        <v>#N/A</v>
      </c>
      <c r="AG501" s="12">
        <f t="shared" si="8"/>
        <v>1</v>
      </c>
    </row>
    <row r="502" spans="1:33" x14ac:dyDescent="0.25">
      <c r="A502" s="22" t="s">
        <v>739</v>
      </c>
      <c r="B502" s="12" t="str">
        <f>VLOOKUP(A502,Austria!F:J,5,FALSE)</f>
        <v>X</v>
      </c>
      <c r="C502" s="12" t="e">
        <f>VLOOKUP(A502,Belgium!F:J,5,FALSE)</f>
        <v>#N/A</v>
      </c>
      <c r="D502" s="12" t="e">
        <f>VLOOKUP(A502,Bulgaria!F:J,5,FALSE)</f>
        <v>#N/A</v>
      </c>
      <c r="E502" s="12" t="e">
        <f>VLOOKUP(A502,Croatia!E:I,5,FALSE)</f>
        <v>#N/A</v>
      </c>
      <c r="F502" s="12" t="e">
        <f>VLOOKUP(A502,Cyprus!F:J,5,FALSE)</f>
        <v>#N/A</v>
      </c>
      <c r="G502" s="12" t="e">
        <v>#N/A</v>
      </c>
      <c r="H502" s="12" t="e">
        <f>VLOOKUP(A502,Denmark!E:I,5,FALSE)</f>
        <v>#N/A</v>
      </c>
      <c r="I502" s="12" t="e">
        <f>VLOOKUP(A502,Estonia!F:J,5,FALSE)</f>
        <v>#N/A</v>
      </c>
      <c r="J502" s="12" t="e">
        <f>VLOOKUP(A502,Finland!C:G,5,FALSE)</f>
        <v>#N/A</v>
      </c>
      <c r="K502" s="12" t="e">
        <f>VLOOKUP(A502,France!F:J,5,FALSE)</f>
        <v>#N/A</v>
      </c>
      <c r="L502" s="12" t="e">
        <f>VLOOKUP(A502,Germany!F:J,5,FALSE)</f>
        <v>#N/A</v>
      </c>
      <c r="M502" s="12" t="e">
        <f>VLOOKUP(A502,Greece!F:J,5,FALSE)</f>
        <v>#N/A</v>
      </c>
      <c r="N502" s="12" t="e">
        <f>VLOOKUP(A502,#REF!,5,FALSE)</f>
        <v>#REF!</v>
      </c>
      <c r="O502" s="12" t="e">
        <v>#N/A</v>
      </c>
      <c r="P502" s="12" t="e">
        <v>#N/A</v>
      </c>
      <c r="Q502" s="12" t="e">
        <f>VLOOKUP(A502,Ireland!F:J,5,FALSE)</f>
        <v>#N/A</v>
      </c>
      <c r="R502" s="12" t="e">
        <v>#N/A</v>
      </c>
      <c r="S502" s="12" t="e">
        <v>#N/A</v>
      </c>
      <c r="T502" s="12" t="e">
        <v>#N/A</v>
      </c>
      <c r="U502" s="12" t="e">
        <f>VLOOKUP(A502,Malta!E:I,5,FALSE)</f>
        <v>#N/A</v>
      </c>
      <c r="V502" s="12" t="e">
        <f>VLOOKUP(A502,Netherlands!F:J,5,FALSE)</f>
        <v>#N/A</v>
      </c>
      <c r="W502" s="12" t="e">
        <f>VLOOKUP(A502,Norway!F:J,5,FALSE)</f>
        <v>#N/A</v>
      </c>
      <c r="X502" s="12" t="e">
        <v>#N/A</v>
      </c>
      <c r="Y502" s="12" t="e">
        <f>VLOOKUP(A502,Poland!F:J,5,FALSE)</f>
        <v>#N/A</v>
      </c>
      <c r="Z502" s="12" t="e">
        <f>VLOOKUP(A502,Portugal!E:I,5,FALSE)</f>
        <v>#N/A</v>
      </c>
      <c r="AA502" s="12" t="e">
        <f>VLOOKUP(A502,Slovakia!F:J,5,FALSE)</f>
        <v>#N/A</v>
      </c>
      <c r="AB502" s="12" t="e">
        <f>VLOOKUP(A502,Slovenia!E:I,5,FALSE)</f>
        <v>#N/A</v>
      </c>
      <c r="AC502" s="12" t="e">
        <f>VLOOKUP(A502,Spain!F:J,5,FALSE)</f>
        <v>#N/A</v>
      </c>
      <c r="AD502" s="12" t="e">
        <f>VLOOKUP(A502,Sweden!F:J,5,FALSE)</f>
        <v>#N/A</v>
      </c>
      <c r="AE502" s="12" t="e">
        <f>VLOOKUP(A502,Switzerland!F:J,5,FALSE)</f>
        <v>#N/A</v>
      </c>
      <c r="AF502" s="12" t="e">
        <f>VLOOKUP(A502,MSP!D:H,5,FALSE)</f>
        <v>#N/A</v>
      </c>
      <c r="AG502" s="12">
        <f t="shared" si="8"/>
        <v>1</v>
      </c>
    </row>
    <row r="503" spans="1:33" x14ac:dyDescent="0.25">
      <c r="A503" s="14" t="s">
        <v>740</v>
      </c>
      <c r="B503" s="12" t="str">
        <f>VLOOKUP(A503,Austria!F:J,5,FALSE)</f>
        <v>X</v>
      </c>
      <c r="C503" s="12" t="e">
        <f>VLOOKUP(A503,Belgium!F:J,5,FALSE)</f>
        <v>#N/A</v>
      </c>
      <c r="D503" s="12" t="e">
        <f>VLOOKUP(A503,Bulgaria!F:J,5,FALSE)</f>
        <v>#N/A</v>
      </c>
      <c r="E503" s="12" t="e">
        <f>VLOOKUP(A503,Croatia!E:I,5,FALSE)</f>
        <v>#N/A</v>
      </c>
      <c r="F503" s="12" t="e">
        <f>VLOOKUP(A503,Cyprus!F:J,5,FALSE)</f>
        <v>#N/A</v>
      </c>
      <c r="G503" s="12" t="e">
        <v>#N/A</v>
      </c>
      <c r="H503" s="12" t="e">
        <f>VLOOKUP(A503,Denmark!E:I,5,FALSE)</f>
        <v>#N/A</v>
      </c>
      <c r="I503" s="12" t="e">
        <f>VLOOKUP(A503,Estonia!F:J,5,FALSE)</f>
        <v>#N/A</v>
      </c>
      <c r="J503" s="12" t="e">
        <f>VLOOKUP(A503,Finland!C:G,5,FALSE)</f>
        <v>#N/A</v>
      </c>
      <c r="K503" s="12" t="e">
        <f>VLOOKUP(A503,France!F:J,5,FALSE)</f>
        <v>#N/A</v>
      </c>
      <c r="L503" s="12" t="e">
        <f>VLOOKUP(A503,Germany!F:J,5,FALSE)</f>
        <v>#N/A</v>
      </c>
      <c r="M503" s="12" t="e">
        <f>VLOOKUP(A503,Greece!F:J,5,FALSE)</f>
        <v>#N/A</v>
      </c>
      <c r="N503" s="12" t="e">
        <f>VLOOKUP(A503,#REF!,5,FALSE)</f>
        <v>#REF!</v>
      </c>
      <c r="O503" s="12" t="e">
        <v>#N/A</v>
      </c>
      <c r="P503" s="12" t="e">
        <v>#N/A</v>
      </c>
      <c r="Q503" s="12" t="e">
        <f>VLOOKUP(A503,Ireland!F:J,5,FALSE)</f>
        <v>#N/A</v>
      </c>
      <c r="R503" s="12" t="e">
        <v>#N/A</v>
      </c>
      <c r="S503" s="12" t="e">
        <v>#N/A</v>
      </c>
      <c r="T503" s="12" t="e">
        <v>#N/A</v>
      </c>
      <c r="U503" s="12" t="e">
        <f>VLOOKUP(A503,Malta!E:I,5,FALSE)</f>
        <v>#N/A</v>
      </c>
      <c r="V503" s="12" t="e">
        <f>VLOOKUP(A503,Netherlands!F:J,5,FALSE)</f>
        <v>#N/A</v>
      </c>
      <c r="W503" s="12" t="e">
        <f>VLOOKUP(A503,Norway!F:J,5,FALSE)</f>
        <v>#N/A</v>
      </c>
      <c r="X503" s="12" t="e">
        <v>#N/A</v>
      </c>
      <c r="Y503" s="12" t="e">
        <f>VLOOKUP(A503,Poland!F:J,5,FALSE)</f>
        <v>#N/A</v>
      </c>
      <c r="Z503" s="12" t="e">
        <f>VLOOKUP(A503,Portugal!E:I,5,FALSE)</f>
        <v>#N/A</v>
      </c>
      <c r="AA503" s="12" t="e">
        <f>VLOOKUP(A503,Slovakia!F:J,5,FALSE)</f>
        <v>#N/A</v>
      </c>
      <c r="AB503" s="12" t="e">
        <f>VLOOKUP(A503,Slovenia!E:I,5,FALSE)</f>
        <v>#N/A</v>
      </c>
      <c r="AC503" s="12" t="e">
        <f>VLOOKUP(A503,Spain!F:J,5,FALSE)</f>
        <v>#N/A</v>
      </c>
      <c r="AD503" s="12" t="e">
        <f>VLOOKUP(A503,Sweden!F:J,5,FALSE)</f>
        <v>#N/A</v>
      </c>
      <c r="AE503" s="12" t="e">
        <f>VLOOKUP(A503,Switzerland!F:J,5,FALSE)</f>
        <v>#N/A</v>
      </c>
      <c r="AF503" s="12" t="e">
        <f>VLOOKUP(A503,MSP!D:H,5,FALSE)</f>
        <v>#N/A</v>
      </c>
      <c r="AG503" s="12">
        <f t="shared" si="8"/>
        <v>1</v>
      </c>
    </row>
    <row r="504" spans="1:33" x14ac:dyDescent="0.25">
      <c r="A504" s="14" t="s">
        <v>741</v>
      </c>
      <c r="B504" s="12" t="str">
        <f>VLOOKUP(A504,Austria!F:J,5,FALSE)</f>
        <v>X</v>
      </c>
      <c r="C504" s="12" t="e">
        <f>VLOOKUP(A504,Belgium!F:J,5,FALSE)</f>
        <v>#N/A</v>
      </c>
      <c r="D504" s="12" t="e">
        <f>VLOOKUP(A504,Bulgaria!F:J,5,FALSE)</f>
        <v>#N/A</v>
      </c>
      <c r="E504" s="12" t="e">
        <f>VLOOKUP(A504,Croatia!E:I,5,FALSE)</f>
        <v>#N/A</v>
      </c>
      <c r="F504" s="12" t="e">
        <f>VLOOKUP(A504,Cyprus!F:J,5,FALSE)</f>
        <v>#N/A</v>
      </c>
      <c r="G504" s="12" t="e">
        <v>#N/A</v>
      </c>
      <c r="H504" s="12" t="e">
        <f>VLOOKUP(A504,Denmark!E:I,5,FALSE)</f>
        <v>#N/A</v>
      </c>
      <c r="I504" s="12" t="e">
        <f>VLOOKUP(A504,Estonia!F:J,5,FALSE)</f>
        <v>#N/A</v>
      </c>
      <c r="J504" s="12" t="e">
        <f>VLOOKUP(A504,Finland!C:G,5,FALSE)</f>
        <v>#N/A</v>
      </c>
      <c r="K504" s="12" t="e">
        <f>VLOOKUP(A504,France!F:J,5,FALSE)</f>
        <v>#N/A</v>
      </c>
      <c r="L504" s="12" t="e">
        <f>VLOOKUP(A504,Germany!F:J,5,FALSE)</f>
        <v>#N/A</v>
      </c>
      <c r="M504" s="12" t="e">
        <f>VLOOKUP(A504,Greece!F:J,5,FALSE)</f>
        <v>#N/A</v>
      </c>
      <c r="N504" s="12" t="e">
        <f>VLOOKUP(A504,#REF!,5,FALSE)</f>
        <v>#REF!</v>
      </c>
      <c r="O504" s="12" t="e">
        <v>#N/A</v>
      </c>
      <c r="P504" s="12" t="e">
        <v>#N/A</v>
      </c>
      <c r="Q504" s="12" t="e">
        <f>VLOOKUP(A504,Ireland!F:J,5,FALSE)</f>
        <v>#N/A</v>
      </c>
      <c r="R504" s="12" t="e">
        <v>#N/A</v>
      </c>
      <c r="S504" s="12" t="e">
        <v>#N/A</v>
      </c>
      <c r="T504" s="12" t="e">
        <v>#N/A</v>
      </c>
      <c r="U504" s="12" t="e">
        <f>VLOOKUP(A504,Malta!E:I,5,FALSE)</f>
        <v>#N/A</v>
      </c>
      <c r="V504" s="12" t="e">
        <f>VLOOKUP(A504,Netherlands!F:J,5,FALSE)</f>
        <v>#N/A</v>
      </c>
      <c r="W504" s="12" t="e">
        <f>VLOOKUP(A504,Norway!F:J,5,FALSE)</f>
        <v>#N/A</v>
      </c>
      <c r="X504" s="12" t="e">
        <v>#N/A</v>
      </c>
      <c r="Y504" s="12" t="e">
        <f>VLOOKUP(A504,Poland!F:J,5,FALSE)</f>
        <v>#N/A</v>
      </c>
      <c r="Z504" s="12" t="e">
        <f>VLOOKUP(A504,Portugal!E:I,5,FALSE)</f>
        <v>#N/A</v>
      </c>
      <c r="AA504" s="12" t="e">
        <f>VLOOKUP(A504,Slovakia!F:J,5,FALSE)</f>
        <v>#N/A</v>
      </c>
      <c r="AB504" s="12" t="e">
        <f>VLOOKUP(A504,Slovenia!E:I,5,FALSE)</f>
        <v>#N/A</v>
      </c>
      <c r="AC504" s="12" t="e">
        <f>VLOOKUP(A504,Spain!F:J,5,FALSE)</f>
        <v>#N/A</v>
      </c>
      <c r="AD504" s="12" t="e">
        <f>VLOOKUP(A504,Sweden!F:J,5,FALSE)</f>
        <v>#N/A</v>
      </c>
      <c r="AE504" s="12" t="e">
        <f>VLOOKUP(A504,Switzerland!F:J,5,FALSE)</f>
        <v>#N/A</v>
      </c>
      <c r="AF504" s="12" t="e">
        <f>VLOOKUP(A504,MSP!D:H,5,FALSE)</f>
        <v>#N/A</v>
      </c>
      <c r="AG504" s="12">
        <f t="shared" si="8"/>
        <v>1</v>
      </c>
    </row>
    <row r="505" spans="1:33" x14ac:dyDescent="0.25">
      <c r="A505" s="14" t="s">
        <v>742</v>
      </c>
      <c r="B505" s="12" t="str">
        <f>VLOOKUP(A505,Austria!F:J,5,FALSE)</f>
        <v>X</v>
      </c>
      <c r="C505" s="12" t="e">
        <f>VLOOKUP(A505,Belgium!F:J,5,FALSE)</f>
        <v>#N/A</v>
      </c>
      <c r="D505" s="12" t="e">
        <f>VLOOKUP(A505,Bulgaria!F:J,5,FALSE)</f>
        <v>#N/A</v>
      </c>
      <c r="E505" s="12" t="e">
        <f>VLOOKUP(A505,Croatia!E:I,5,FALSE)</f>
        <v>#N/A</v>
      </c>
      <c r="F505" s="12" t="e">
        <f>VLOOKUP(A505,Cyprus!F:J,5,FALSE)</f>
        <v>#N/A</v>
      </c>
      <c r="G505" s="12" t="e">
        <v>#N/A</v>
      </c>
      <c r="H505" s="12" t="e">
        <f>VLOOKUP(A505,Denmark!E:I,5,FALSE)</f>
        <v>#N/A</v>
      </c>
      <c r="I505" s="12" t="e">
        <f>VLOOKUP(A505,Estonia!F:J,5,FALSE)</f>
        <v>#N/A</v>
      </c>
      <c r="J505" s="12" t="e">
        <f>VLOOKUP(A505,Finland!C:G,5,FALSE)</f>
        <v>#N/A</v>
      </c>
      <c r="K505" s="12" t="e">
        <f>VLOOKUP(A505,France!F:J,5,FALSE)</f>
        <v>#N/A</v>
      </c>
      <c r="L505" s="12" t="e">
        <f>VLOOKUP(A505,Germany!F:J,5,FALSE)</f>
        <v>#N/A</v>
      </c>
      <c r="M505" s="12" t="e">
        <f>VLOOKUP(A505,Greece!F:J,5,FALSE)</f>
        <v>#N/A</v>
      </c>
      <c r="N505" s="12" t="e">
        <f>VLOOKUP(A505,#REF!,5,FALSE)</f>
        <v>#REF!</v>
      </c>
      <c r="O505" s="12" t="e">
        <v>#N/A</v>
      </c>
      <c r="P505" s="12" t="e">
        <v>#N/A</v>
      </c>
      <c r="Q505" s="12" t="e">
        <f>VLOOKUP(A505,Ireland!F:J,5,FALSE)</f>
        <v>#N/A</v>
      </c>
      <c r="R505" s="12" t="e">
        <v>#N/A</v>
      </c>
      <c r="S505" s="12" t="e">
        <v>#N/A</v>
      </c>
      <c r="T505" s="12" t="e">
        <v>#N/A</v>
      </c>
      <c r="U505" s="12" t="e">
        <f>VLOOKUP(A505,Malta!E:I,5,FALSE)</f>
        <v>#N/A</v>
      </c>
      <c r="V505" s="12" t="e">
        <f>VLOOKUP(A505,Netherlands!F:J,5,FALSE)</f>
        <v>#N/A</v>
      </c>
      <c r="W505" s="12" t="e">
        <f>VLOOKUP(A505,Norway!F:J,5,FALSE)</f>
        <v>#N/A</v>
      </c>
      <c r="X505" s="12" t="e">
        <v>#N/A</v>
      </c>
      <c r="Y505" s="12" t="e">
        <f>VLOOKUP(A505,Poland!F:J,5,FALSE)</f>
        <v>#N/A</v>
      </c>
      <c r="Z505" s="12" t="e">
        <f>VLOOKUP(A505,Portugal!E:I,5,FALSE)</f>
        <v>#N/A</v>
      </c>
      <c r="AA505" s="12" t="e">
        <f>VLOOKUP(A505,Slovakia!F:J,5,FALSE)</f>
        <v>#N/A</v>
      </c>
      <c r="AB505" s="12" t="e">
        <f>VLOOKUP(A505,Slovenia!E:I,5,FALSE)</f>
        <v>#N/A</v>
      </c>
      <c r="AC505" s="12" t="e">
        <f>VLOOKUP(A505,Spain!F:J,5,FALSE)</f>
        <v>#N/A</v>
      </c>
      <c r="AD505" s="12" t="e">
        <f>VLOOKUP(A505,Sweden!F:J,5,FALSE)</f>
        <v>#N/A</v>
      </c>
      <c r="AE505" s="12" t="e">
        <f>VLOOKUP(A505,Switzerland!F:J,5,FALSE)</f>
        <v>#N/A</v>
      </c>
      <c r="AF505" s="12" t="e">
        <f>VLOOKUP(A505,MSP!D:H,5,FALSE)</f>
        <v>#N/A</v>
      </c>
      <c r="AG505" s="12">
        <f t="shared" si="8"/>
        <v>1</v>
      </c>
    </row>
    <row r="506" spans="1:33" x14ac:dyDescent="0.25">
      <c r="A506" s="14" t="s">
        <v>743</v>
      </c>
      <c r="B506" s="12" t="str">
        <f>VLOOKUP(A506,Austria!F:J,5,FALSE)</f>
        <v>X</v>
      </c>
      <c r="C506" s="12" t="e">
        <f>VLOOKUP(A506,Belgium!F:J,5,FALSE)</f>
        <v>#N/A</v>
      </c>
      <c r="D506" s="12" t="e">
        <f>VLOOKUP(A506,Bulgaria!F:J,5,FALSE)</f>
        <v>#N/A</v>
      </c>
      <c r="E506" s="12" t="e">
        <f>VLOOKUP(A506,Croatia!E:I,5,FALSE)</f>
        <v>#N/A</v>
      </c>
      <c r="F506" s="12" t="e">
        <f>VLOOKUP(A506,Cyprus!F:J,5,FALSE)</f>
        <v>#N/A</v>
      </c>
      <c r="G506" s="12" t="e">
        <v>#N/A</v>
      </c>
      <c r="H506" s="12" t="e">
        <f>VLOOKUP(A506,Denmark!E:I,5,FALSE)</f>
        <v>#N/A</v>
      </c>
      <c r="I506" s="12" t="e">
        <f>VLOOKUP(A506,Estonia!F:J,5,FALSE)</f>
        <v>#N/A</v>
      </c>
      <c r="J506" s="12" t="e">
        <f>VLOOKUP(A506,Finland!C:G,5,FALSE)</f>
        <v>#N/A</v>
      </c>
      <c r="K506" s="12" t="e">
        <f>VLOOKUP(A506,France!F:J,5,FALSE)</f>
        <v>#N/A</v>
      </c>
      <c r="L506" s="12" t="e">
        <f>VLOOKUP(A506,Germany!F:J,5,FALSE)</f>
        <v>#N/A</v>
      </c>
      <c r="M506" s="12" t="e">
        <f>VLOOKUP(A506,Greece!F:J,5,FALSE)</f>
        <v>#N/A</v>
      </c>
      <c r="N506" s="12" t="e">
        <f>VLOOKUP(A506,#REF!,5,FALSE)</f>
        <v>#REF!</v>
      </c>
      <c r="O506" s="12" t="e">
        <v>#N/A</v>
      </c>
      <c r="P506" s="12" t="e">
        <v>#N/A</v>
      </c>
      <c r="Q506" s="12" t="e">
        <f>VLOOKUP(A506,Ireland!F:J,5,FALSE)</f>
        <v>#N/A</v>
      </c>
      <c r="R506" s="12" t="e">
        <v>#N/A</v>
      </c>
      <c r="S506" s="12" t="e">
        <v>#N/A</v>
      </c>
      <c r="T506" s="12" t="e">
        <v>#N/A</v>
      </c>
      <c r="U506" s="12" t="e">
        <f>VLOOKUP(A506,Malta!E:I,5,FALSE)</f>
        <v>#N/A</v>
      </c>
      <c r="V506" s="12" t="e">
        <f>VLOOKUP(A506,Netherlands!F:J,5,FALSE)</f>
        <v>#N/A</v>
      </c>
      <c r="W506" s="12" t="e">
        <f>VLOOKUP(A506,Norway!F:J,5,FALSE)</f>
        <v>#N/A</v>
      </c>
      <c r="X506" s="12" t="e">
        <v>#N/A</v>
      </c>
      <c r="Y506" s="12" t="e">
        <f>VLOOKUP(A506,Poland!F:J,5,FALSE)</f>
        <v>#N/A</v>
      </c>
      <c r="Z506" s="12" t="e">
        <f>VLOOKUP(A506,Portugal!E:I,5,FALSE)</f>
        <v>#N/A</v>
      </c>
      <c r="AA506" s="12" t="e">
        <f>VLOOKUP(A506,Slovakia!F:J,5,FALSE)</f>
        <v>#N/A</v>
      </c>
      <c r="AB506" s="12" t="e">
        <f>VLOOKUP(A506,Slovenia!E:I,5,FALSE)</f>
        <v>#N/A</v>
      </c>
      <c r="AC506" s="12" t="e">
        <f>VLOOKUP(A506,Spain!F:J,5,FALSE)</f>
        <v>#N/A</v>
      </c>
      <c r="AD506" s="12" t="e">
        <f>VLOOKUP(A506,Sweden!F:J,5,FALSE)</f>
        <v>#N/A</v>
      </c>
      <c r="AE506" s="12" t="e">
        <f>VLOOKUP(A506,Switzerland!F:J,5,FALSE)</f>
        <v>#N/A</v>
      </c>
      <c r="AF506" s="12" t="e">
        <f>VLOOKUP(A506,MSP!D:H,5,FALSE)</f>
        <v>#N/A</v>
      </c>
      <c r="AG506" s="12">
        <f t="shared" si="8"/>
        <v>1</v>
      </c>
    </row>
    <row r="507" spans="1:33" x14ac:dyDescent="0.25">
      <c r="A507" s="14" t="s">
        <v>744</v>
      </c>
      <c r="B507" s="12" t="str">
        <f>VLOOKUP(A507,Austria!F:J,5,FALSE)</f>
        <v>X</v>
      </c>
      <c r="C507" s="12" t="e">
        <f>VLOOKUP(A507,Belgium!F:J,5,FALSE)</f>
        <v>#N/A</v>
      </c>
      <c r="D507" s="12" t="e">
        <f>VLOOKUP(A507,Bulgaria!F:J,5,FALSE)</f>
        <v>#N/A</v>
      </c>
      <c r="E507" s="12" t="e">
        <f>VLOOKUP(A507,Croatia!E:I,5,FALSE)</f>
        <v>#N/A</v>
      </c>
      <c r="F507" s="12" t="e">
        <f>VLOOKUP(A507,Cyprus!F:J,5,FALSE)</f>
        <v>#N/A</v>
      </c>
      <c r="G507" s="12" t="e">
        <v>#N/A</v>
      </c>
      <c r="H507" s="12" t="e">
        <f>VLOOKUP(A507,Denmark!E:I,5,FALSE)</f>
        <v>#N/A</v>
      </c>
      <c r="I507" s="12" t="e">
        <f>VLOOKUP(A507,Estonia!F:J,5,FALSE)</f>
        <v>#N/A</v>
      </c>
      <c r="J507" s="12" t="e">
        <f>VLOOKUP(A507,Finland!C:G,5,FALSE)</f>
        <v>#N/A</v>
      </c>
      <c r="K507" s="12" t="e">
        <f>VLOOKUP(A507,France!F:J,5,FALSE)</f>
        <v>#N/A</v>
      </c>
      <c r="L507" s="12" t="e">
        <f>VLOOKUP(A507,Germany!F:J,5,FALSE)</f>
        <v>#N/A</v>
      </c>
      <c r="M507" s="12" t="e">
        <f>VLOOKUP(A507,Greece!F:J,5,FALSE)</f>
        <v>#N/A</v>
      </c>
      <c r="N507" s="12" t="e">
        <f>VLOOKUP(A507,#REF!,5,FALSE)</f>
        <v>#REF!</v>
      </c>
      <c r="O507" s="12" t="e">
        <v>#N/A</v>
      </c>
      <c r="P507" s="12" t="e">
        <v>#N/A</v>
      </c>
      <c r="Q507" s="12" t="e">
        <f>VLOOKUP(A507,Ireland!F:J,5,FALSE)</f>
        <v>#N/A</v>
      </c>
      <c r="R507" s="12" t="e">
        <v>#N/A</v>
      </c>
      <c r="S507" s="12" t="e">
        <v>#N/A</v>
      </c>
      <c r="T507" s="12" t="e">
        <v>#N/A</v>
      </c>
      <c r="U507" s="12" t="e">
        <f>VLOOKUP(A507,Malta!E:I,5,FALSE)</f>
        <v>#N/A</v>
      </c>
      <c r="V507" s="12" t="e">
        <f>VLOOKUP(A507,Netherlands!F:J,5,FALSE)</f>
        <v>#N/A</v>
      </c>
      <c r="W507" s="12" t="e">
        <f>VLOOKUP(A507,Norway!F:J,5,FALSE)</f>
        <v>#N/A</v>
      </c>
      <c r="X507" s="12" t="e">
        <v>#N/A</v>
      </c>
      <c r="Y507" s="12" t="e">
        <f>VLOOKUP(A507,Poland!F:J,5,FALSE)</f>
        <v>#N/A</v>
      </c>
      <c r="Z507" s="12" t="e">
        <f>VLOOKUP(A507,Portugal!E:I,5,FALSE)</f>
        <v>#N/A</v>
      </c>
      <c r="AA507" s="12" t="e">
        <f>VLOOKUP(A507,Slovakia!F:J,5,FALSE)</f>
        <v>#N/A</v>
      </c>
      <c r="AB507" s="12" t="e">
        <f>VLOOKUP(A507,Slovenia!E:I,5,FALSE)</f>
        <v>#N/A</v>
      </c>
      <c r="AC507" s="12" t="e">
        <f>VLOOKUP(A507,Spain!F:J,5,FALSE)</f>
        <v>#N/A</v>
      </c>
      <c r="AD507" s="12" t="e">
        <f>VLOOKUP(A507,Sweden!F:J,5,FALSE)</f>
        <v>#N/A</v>
      </c>
      <c r="AE507" s="12" t="e">
        <f>VLOOKUP(A507,Switzerland!F:J,5,FALSE)</f>
        <v>#N/A</v>
      </c>
      <c r="AF507" s="12" t="e">
        <f>VLOOKUP(A507,MSP!D:H,5,FALSE)</f>
        <v>#N/A</v>
      </c>
      <c r="AG507" s="12">
        <f t="shared" si="8"/>
        <v>1</v>
      </c>
    </row>
    <row r="508" spans="1:33" x14ac:dyDescent="0.25">
      <c r="A508" s="14" t="s">
        <v>745</v>
      </c>
      <c r="B508" s="12" t="str">
        <f>VLOOKUP(A508,Austria!F:J,5,FALSE)</f>
        <v>X</v>
      </c>
      <c r="C508" s="12" t="e">
        <f>VLOOKUP(A508,Belgium!F:J,5,FALSE)</f>
        <v>#N/A</v>
      </c>
      <c r="D508" s="12" t="e">
        <f>VLOOKUP(A508,Bulgaria!F:J,5,FALSE)</f>
        <v>#N/A</v>
      </c>
      <c r="E508" s="12" t="e">
        <f>VLOOKUP(A508,Croatia!E:I,5,FALSE)</f>
        <v>#N/A</v>
      </c>
      <c r="F508" s="12" t="e">
        <f>VLOOKUP(A508,Cyprus!F:J,5,FALSE)</f>
        <v>#N/A</v>
      </c>
      <c r="G508" s="12" t="e">
        <v>#N/A</v>
      </c>
      <c r="H508" s="12" t="e">
        <f>VLOOKUP(A508,Denmark!E:I,5,FALSE)</f>
        <v>#N/A</v>
      </c>
      <c r="I508" s="12" t="e">
        <f>VLOOKUP(A508,Estonia!F:J,5,FALSE)</f>
        <v>#N/A</v>
      </c>
      <c r="J508" s="12" t="e">
        <f>VLOOKUP(A508,Finland!C:G,5,FALSE)</f>
        <v>#N/A</v>
      </c>
      <c r="K508" s="12" t="e">
        <f>VLOOKUP(A508,France!F:J,5,FALSE)</f>
        <v>#N/A</v>
      </c>
      <c r="L508" s="12" t="e">
        <f>VLOOKUP(A508,Germany!F:J,5,FALSE)</f>
        <v>#N/A</v>
      </c>
      <c r="M508" s="12" t="e">
        <f>VLOOKUP(A508,Greece!F:J,5,FALSE)</f>
        <v>#N/A</v>
      </c>
      <c r="N508" s="12" t="e">
        <f>VLOOKUP(A508,#REF!,5,FALSE)</f>
        <v>#REF!</v>
      </c>
      <c r="O508" s="12" t="e">
        <v>#N/A</v>
      </c>
      <c r="P508" s="12" t="e">
        <v>#N/A</v>
      </c>
      <c r="Q508" s="12" t="e">
        <f>VLOOKUP(A508,Ireland!F:J,5,FALSE)</f>
        <v>#N/A</v>
      </c>
      <c r="R508" s="12" t="e">
        <v>#N/A</v>
      </c>
      <c r="S508" s="12" t="e">
        <v>#N/A</v>
      </c>
      <c r="T508" s="12" t="e">
        <v>#N/A</v>
      </c>
      <c r="U508" s="12" t="e">
        <f>VLOOKUP(A508,Malta!E:I,5,FALSE)</f>
        <v>#N/A</v>
      </c>
      <c r="V508" s="12" t="e">
        <f>VLOOKUP(A508,Netherlands!F:J,5,FALSE)</f>
        <v>#N/A</v>
      </c>
      <c r="W508" s="12" t="e">
        <f>VLOOKUP(A508,Norway!F:J,5,FALSE)</f>
        <v>#N/A</v>
      </c>
      <c r="X508" s="12" t="e">
        <v>#N/A</v>
      </c>
      <c r="Y508" s="12" t="e">
        <f>VLOOKUP(A508,Poland!F:J,5,FALSE)</f>
        <v>#N/A</v>
      </c>
      <c r="Z508" s="12" t="e">
        <f>VLOOKUP(A508,Portugal!E:I,5,FALSE)</f>
        <v>#N/A</v>
      </c>
      <c r="AA508" s="12" t="e">
        <f>VLOOKUP(A508,Slovakia!F:J,5,FALSE)</f>
        <v>#N/A</v>
      </c>
      <c r="AB508" s="12" t="e">
        <f>VLOOKUP(A508,Slovenia!E:I,5,FALSE)</f>
        <v>#N/A</v>
      </c>
      <c r="AC508" s="12" t="e">
        <f>VLOOKUP(A508,Spain!F:J,5,FALSE)</f>
        <v>#N/A</v>
      </c>
      <c r="AD508" s="12" t="e">
        <f>VLOOKUP(A508,Sweden!F:J,5,FALSE)</f>
        <v>#N/A</v>
      </c>
      <c r="AE508" s="12" t="e">
        <f>VLOOKUP(A508,Switzerland!F:J,5,FALSE)</f>
        <v>#N/A</v>
      </c>
      <c r="AF508" s="12" t="e">
        <f>VLOOKUP(A508,MSP!D:H,5,FALSE)</f>
        <v>#N/A</v>
      </c>
      <c r="AG508" s="12">
        <f t="shared" si="8"/>
        <v>1</v>
      </c>
    </row>
    <row r="509" spans="1:33" x14ac:dyDescent="0.25">
      <c r="A509" s="14" t="s">
        <v>746</v>
      </c>
      <c r="B509" s="12" t="str">
        <f>VLOOKUP(A509,Austria!F:J,5,FALSE)</f>
        <v>X</v>
      </c>
      <c r="C509" s="12" t="e">
        <f>VLOOKUP(A509,Belgium!F:J,5,FALSE)</f>
        <v>#N/A</v>
      </c>
      <c r="D509" s="12" t="e">
        <f>VLOOKUP(A509,Bulgaria!F:J,5,FALSE)</f>
        <v>#N/A</v>
      </c>
      <c r="E509" s="12" t="e">
        <f>VLOOKUP(A509,Croatia!E:I,5,FALSE)</f>
        <v>#N/A</v>
      </c>
      <c r="F509" s="12" t="e">
        <f>VLOOKUP(A509,Cyprus!F:J,5,FALSE)</f>
        <v>#N/A</v>
      </c>
      <c r="G509" s="12" t="e">
        <v>#N/A</v>
      </c>
      <c r="H509" s="12" t="e">
        <f>VLOOKUP(A509,Denmark!E:I,5,FALSE)</f>
        <v>#N/A</v>
      </c>
      <c r="I509" s="12" t="e">
        <f>VLOOKUP(A509,Estonia!F:J,5,FALSE)</f>
        <v>#N/A</v>
      </c>
      <c r="J509" s="12" t="e">
        <f>VLOOKUP(A509,Finland!C:G,5,FALSE)</f>
        <v>#N/A</v>
      </c>
      <c r="K509" s="12" t="e">
        <f>VLOOKUP(A509,France!F:J,5,FALSE)</f>
        <v>#N/A</v>
      </c>
      <c r="L509" s="12" t="e">
        <f>VLOOKUP(A509,Germany!F:J,5,FALSE)</f>
        <v>#N/A</v>
      </c>
      <c r="M509" s="12" t="e">
        <f>VLOOKUP(A509,Greece!F:J,5,FALSE)</f>
        <v>#N/A</v>
      </c>
      <c r="N509" s="12" t="e">
        <f>VLOOKUP(A509,#REF!,5,FALSE)</f>
        <v>#REF!</v>
      </c>
      <c r="O509" s="12" t="e">
        <v>#N/A</v>
      </c>
      <c r="P509" s="12" t="e">
        <v>#N/A</v>
      </c>
      <c r="Q509" s="12" t="e">
        <f>VLOOKUP(A509,Ireland!F:J,5,FALSE)</f>
        <v>#N/A</v>
      </c>
      <c r="R509" s="12" t="e">
        <v>#N/A</v>
      </c>
      <c r="S509" s="12" t="e">
        <v>#N/A</v>
      </c>
      <c r="T509" s="12" t="e">
        <v>#N/A</v>
      </c>
      <c r="U509" s="12" t="e">
        <f>VLOOKUP(A509,Malta!E:I,5,FALSE)</f>
        <v>#N/A</v>
      </c>
      <c r="V509" s="12" t="e">
        <f>VLOOKUP(A509,Netherlands!F:J,5,FALSE)</f>
        <v>#N/A</v>
      </c>
      <c r="W509" s="12" t="e">
        <f>VLOOKUP(A509,Norway!F:J,5,FALSE)</f>
        <v>#N/A</v>
      </c>
      <c r="X509" s="12" t="e">
        <v>#N/A</v>
      </c>
      <c r="Y509" s="12" t="e">
        <f>VLOOKUP(A509,Poland!F:J,5,FALSE)</f>
        <v>#N/A</v>
      </c>
      <c r="Z509" s="12" t="e">
        <f>VLOOKUP(A509,Portugal!E:I,5,FALSE)</f>
        <v>#N/A</v>
      </c>
      <c r="AA509" s="12" t="e">
        <f>VLOOKUP(A509,Slovakia!F:J,5,FALSE)</f>
        <v>#N/A</v>
      </c>
      <c r="AB509" s="12" t="e">
        <f>VLOOKUP(A509,Slovenia!E:I,5,FALSE)</f>
        <v>#N/A</v>
      </c>
      <c r="AC509" s="12" t="e">
        <f>VLOOKUP(A509,Spain!F:J,5,FALSE)</f>
        <v>#N/A</v>
      </c>
      <c r="AD509" s="12" t="e">
        <f>VLOOKUP(A509,Sweden!F:J,5,FALSE)</f>
        <v>#N/A</v>
      </c>
      <c r="AE509" s="12" t="e">
        <f>VLOOKUP(A509,Switzerland!F:J,5,FALSE)</f>
        <v>#N/A</v>
      </c>
      <c r="AF509" s="12" t="e">
        <f>VLOOKUP(A509,MSP!D:H,5,FALSE)</f>
        <v>#N/A</v>
      </c>
      <c r="AG509" s="12">
        <f t="shared" si="8"/>
        <v>1</v>
      </c>
    </row>
    <row r="510" spans="1:33" x14ac:dyDescent="0.25">
      <c r="A510" s="14" t="s">
        <v>747</v>
      </c>
      <c r="B510" s="12" t="str">
        <f>VLOOKUP(A510,Austria!F:J,5,FALSE)</f>
        <v>X</v>
      </c>
      <c r="C510" s="12" t="e">
        <f>VLOOKUP(A510,Belgium!F:J,5,FALSE)</f>
        <v>#N/A</v>
      </c>
      <c r="D510" s="12" t="e">
        <f>VLOOKUP(A510,Bulgaria!F:J,5,FALSE)</f>
        <v>#N/A</v>
      </c>
      <c r="E510" s="12" t="e">
        <f>VLOOKUP(A510,Croatia!E:I,5,FALSE)</f>
        <v>#N/A</v>
      </c>
      <c r="F510" s="12" t="e">
        <f>VLOOKUP(A510,Cyprus!F:J,5,FALSE)</f>
        <v>#N/A</v>
      </c>
      <c r="G510" s="12" t="e">
        <v>#N/A</v>
      </c>
      <c r="H510" s="12" t="e">
        <f>VLOOKUP(A510,Denmark!E:I,5,FALSE)</f>
        <v>#N/A</v>
      </c>
      <c r="I510" s="12" t="e">
        <f>VLOOKUP(A510,Estonia!F:J,5,FALSE)</f>
        <v>#N/A</v>
      </c>
      <c r="J510" s="12" t="e">
        <f>VLOOKUP(A510,Finland!C:G,5,FALSE)</f>
        <v>#N/A</v>
      </c>
      <c r="K510" s="12" t="e">
        <f>VLOOKUP(A510,France!F:J,5,FALSE)</f>
        <v>#N/A</v>
      </c>
      <c r="L510" s="12" t="e">
        <f>VLOOKUP(A510,Germany!F:J,5,FALSE)</f>
        <v>#N/A</v>
      </c>
      <c r="M510" s="12" t="e">
        <f>VLOOKUP(A510,Greece!F:J,5,FALSE)</f>
        <v>#N/A</v>
      </c>
      <c r="N510" s="12" t="e">
        <f>VLOOKUP(A510,#REF!,5,FALSE)</f>
        <v>#REF!</v>
      </c>
      <c r="O510" s="12" t="e">
        <v>#N/A</v>
      </c>
      <c r="P510" s="12" t="e">
        <v>#N/A</v>
      </c>
      <c r="Q510" s="12" t="e">
        <f>VLOOKUP(A510,Ireland!F:J,5,FALSE)</f>
        <v>#N/A</v>
      </c>
      <c r="R510" s="12" t="e">
        <v>#N/A</v>
      </c>
      <c r="S510" s="12" t="e">
        <v>#N/A</v>
      </c>
      <c r="T510" s="12" t="e">
        <v>#N/A</v>
      </c>
      <c r="U510" s="12" t="e">
        <f>VLOOKUP(A510,Malta!E:I,5,FALSE)</f>
        <v>#N/A</v>
      </c>
      <c r="V510" s="12" t="e">
        <f>VLOOKUP(A510,Netherlands!F:J,5,FALSE)</f>
        <v>#N/A</v>
      </c>
      <c r="W510" s="12" t="e">
        <f>VLOOKUP(A510,Norway!F:J,5,FALSE)</f>
        <v>#N/A</v>
      </c>
      <c r="X510" s="12" t="e">
        <v>#N/A</v>
      </c>
      <c r="Y510" s="12" t="e">
        <f>VLOOKUP(A510,Poland!F:J,5,FALSE)</f>
        <v>#N/A</v>
      </c>
      <c r="Z510" s="12" t="e">
        <f>VLOOKUP(A510,Portugal!E:I,5,FALSE)</f>
        <v>#N/A</v>
      </c>
      <c r="AA510" s="12" t="e">
        <f>VLOOKUP(A510,Slovakia!F:J,5,FALSE)</f>
        <v>#N/A</v>
      </c>
      <c r="AB510" s="12" t="e">
        <f>VLOOKUP(A510,Slovenia!E:I,5,FALSE)</f>
        <v>#N/A</v>
      </c>
      <c r="AC510" s="12" t="e">
        <f>VLOOKUP(A510,Spain!F:J,5,FALSE)</f>
        <v>#N/A</v>
      </c>
      <c r="AD510" s="12" t="e">
        <f>VLOOKUP(A510,Sweden!F:J,5,FALSE)</f>
        <v>#N/A</v>
      </c>
      <c r="AE510" s="12" t="e">
        <f>VLOOKUP(A510,Switzerland!F:J,5,FALSE)</f>
        <v>#N/A</v>
      </c>
      <c r="AF510" s="12" t="e">
        <f>VLOOKUP(A510,MSP!D:H,5,FALSE)</f>
        <v>#N/A</v>
      </c>
      <c r="AG510" s="12">
        <f t="shared" si="8"/>
        <v>1</v>
      </c>
    </row>
    <row r="511" spans="1:33" x14ac:dyDescent="0.25">
      <c r="A511" s="14" t="s">
        <v>750</v>
      </c>
      <c r="B511" s="12" t="e">
        <f>VLOOKUP(A511,Austria!F:J,5,FALSE)</f>
        <v>#N/A</v>
      </c>
      <c r="C511" s="12" t="e">
        <f>VLOOKUP(A511,Belgium!F:J,5,FALSE)</f>
        <v>#N/A</v>
      </c>
      <c r="D511" s="12" t="e">
        <f>VLOOKUP(A511,Bulgaria!F:J,5,FALSE)</f>
        <v>#N/A</v>
      </c>
      <c r="E511" s="12" t="e">
        <f>VLOOKUP(A511,Croatia!E:I,5,FALSE)</f>
        <v>#N/A</v>
      </c>
      <c r="F511" s="12" t="e">
        <f>VLOOKUP(A511,Cyprus!F:J,5,FALSE)</f>
        <v>#N/A</v>
      </c>
      <c r="G511" s="12" t="e">
        <v>#N/A</v>
      </c>
      <c r="H511" s="12" t="e">
        <f>VLOOKUP(A511,Denmark!E:I,5,FALSE)</f>
        <v>#N/A</v>
      </c>
      <c r="I511" s="12" t="e">
        <f>VLOOKUP(A511,Estonia!F:J,5,FALSE)</f>
        <v>#N/A</v>
      </c>
      <c r="J511" s="12" t="e">
        <f>VLOOKUP(A511,Finland!C:G,5,FALSE)</f>
        <v>#N/A</v>
      </c>
      <c r="K511" s="12" t="str">
        <f>VLOOKUP(A511,France!F:J,5,FALSE)</f>
        <v>X</v>
      </c>
      <c r="L511" s="12" t="e">
        <f>VLOOKUP(A511,Germany!F:J,5,FALSE)</f>
        <v>#N/A</v>
      </c>
      <c r="M511" s="12" t="e">
        <f>VLOOKUP(A511,Greece!F:J,5,FALSE)</f>
        <v>#N/A</v>
      </c>
      <c r="N511" s="12" t="e">
        <f>VLOOKUP(A511,#REF!,5,FALSE)</f>
        <v>#REF!</v>
      </c>
      <c r="O511" s="12" t="e">
        <v>#N/A</v>
      </c>
      <c r="P511" s="12" t="e">
        <v>#N/A</v>
      </c>
      <c r="Q511" s="12" t="e">
        <f>VLOOKUP(A511,Ireland!F:J,5,FALSE)</f>
        <v>#N/A</v>
      </c>
      <c r="R511" s="12" t="e">
        <v>#N/A</v>
      </c>
      <c r="S511" s="12" t="e">
        <v>#N/A</v>
      </c>
      <c r="T511" s="12" t="e">
        <v>#N/A</v>
      </c>
      <c r="U511" s="12" t="e">
        <f>VLOOKUP(A511,Malta!E:I,5,FALSE)</f>
        <v>#N/A</v>
      </c>
      <c r="V511" s="12" t="e">
        <f>VLOOKUP(A511,Netherlands!F:J,5,FALSE)</f>
        <v>#N/A</v>
      </c>
      <c r="W511" s="12" t="e">
        <f>VLOOKUP(A511,Norway!F:J,5,FALSE)</f>
        <v>#N/A</v>
      </c>
      <c r="X511" s="12" t="e">
        <v>#N/A</v>
      </c>
      <c r="Y511" s="12" t="e">
        <f>VLOOKUP(A511,Poland!F:J,5,FALSE)</f>
        <v>#N/A</v>
      </c>
      <c r="Z511" s="12" t="e">
        <f>VLOOKUP(A511,Portugal!E:I,5,FALSE)</f>
        <v>#N/A</v>
      </c>
      <c r="AA511" s="12" t="e">
        <f>VLOOKUP(A511,Slovakia!F:J,5,FALSE)</f>
        <v>#N/A</v>
      </c>
      <c r="AB511" s="12" t="e">
        <f>VLOOKUP(A511,Slovenia!E:I,5,FALSE)</f>
        <v>#N/A</v>
      </c>
      <c r="AC511" s="12" t="e">
        <f>VLOOKUP(A511,Spain!F:J,5,FALSE)</f>
        <v>#N/A</v>
      </c>
      <c r="AD511" s="12" t="e">
        <f>VLOOKUP(A511,Sweden!F:J,5,FALSE)</f>
        <v>#N/A</v>
      </c>
      <c r="AE511" s="12" t="e">
        <f>VLOOKUP(A511,Switzerland!F:J,5,FALSE)</f>
        <v>#N/A</v>
      </c>
      <c r="AF511" s="12" t="e">
        <f>VLOOKUP(A511,MSP!D:H,5,FALSE)</f>
        <v>#N/A</v>
      </c>
      <c r="AG511" s="12">
        <f t="shared" si="8"/>
        <v>1</v>
      </c>
    </row>
    <row r="512" spans="1:33" x14ac:dyDescent="0.25">
      <c r="A512" s="14" t="s">
        <v>751</v>
      </c>
      <c r="B512" s="12" t="e">
        <f>VLOOKUP(A512,Austria!F:J,5,FALSE)</f>
        <v>#N/A</v>
      </c>
      <c r="C512" s="12" t="e">
        <f>VLOOKUP(A512,Belgium!F:J,5,FALSE)</f>
        <v>#N/A</v>
      </c>
      <c r="D512" s="12" t="e">
        <f>VLOOKUP(A512,Bulgaria!F:J,5,FALSE)</f>
        <v>#N/A</v>
      </c>
      <c r="E512" s="12" t="e">
        <f>VLOOKUP(A512,Croatia!E:I,5,FALSE)</f>
        <v>#N/A</v>
      </c>
      <c r="F512" s="12" t="e">
        <f>VLOOKUP(A512,Cyprus!F:J,5,FALSE)</f>
        <v>#N/A</v>
      </c>
      <c r="G512" s="12" t="e">
        <v>#N/A</v>
      </c>
      <c r="H512" s="12" t="e">
        <f>VLOOKUP(A512,Denmark!E:I,5,FALSE)</f>
        <v>#N/A</v>
      </c>
      <c r="I512" s="12" t="e">
        <f>VLOOKUP(A512,Estonia!F:J,5,FALSE)</f>
        <v>#N/A</v>
      </c>
      <c r="J512" s="12" t="e">
        <f>VLOOKUP(A512,Finland!C:G,5,FALSE)</f>
        <v>#N/A</v>
      </c>
      <c r="K512" s="12" t="str">
        <f>VLOOKUP(A512,France!F:J,5,FALSE)</f>
        <v>X</v>
      </c>
      <c r="L512" s="12" t="e">
        <f>VLOOKUP(A512,Germany!F:J,5,FALSE)</f>
        <v>#N/A</v>
      </c>
      <c r="M512" s="12" t="e">
        <f>VLOOKUP(A512,Greece!F:J,5,FALSE)</f>
        <v>#N/A</v>
      </c>
      <c r="N512" s="12" t="e">
        <f>VLOOKUP(A512,#REF!,5,FALSE)</f>
        <v>#REF!</v>
      </c>
      <c r="O512" s="12" t="e">
        <v>#N/A</v>
      </c>
      <c r="P512" s="12" t="e">
        <v>#N/A</v>
      </c>
      <c r="Q512" s="12" t="e">
        <f>VLOOKUP(A512,Ireland!F:J,5,FALSE)</f>
        <v>#N/A</v>
      </c>
      <c r="R512" s="12" t="e">
        <v>#N/A</v>
      </c>
      <c r="S512" s="12" t="e">
        <v>#N/A</v>
      </c>
      <c r="T512" s="12" t="e">
        <v>#N/A</v>
      </c>
      <c r="U512" s="12" t="e">
        <f>VLOOKUP(A512,Malta!E:I,5,FALSE)</f>
        <v>#N/A</v>
      </c>
      <c r="V512" s="12" t="e">
        <f>VLOOKUP(A512,Netherlands!F:J,5,FALSE)</f>
        <v>#N/A</v>
      </c>
      <c r="W512" s="12" t="e">
        <f>VLOOKUP(A512,Norway!F:J,5,FALSE)</f>
        <v>#N/A</v>
      </c>
      <c r="X512" s="12" t="e">
        <v>#N/A</v>
      </c>
      <c r="Y512" s="12" t="e">
        <f>VLOOKUP(A512,Poland!F:J,5,FALSE)</f>
        <v>#N/A</v>
      </c>
      <c r="Z512" s="12" t="e">
        <f>VLOOKUP(A512,Portugal!E:I,5,FALSE)</f>
        <v>#N/A</v>
      </c>
      <c r="AA512" s="12" t="e">
        <f>VLOOKUP(A512,Slovakia!F:J,5,FALSE)</f>
        <v>#N/A</v>
      </c>
      <c r="AB512" s="12" t="e">
        <f>VLOOKUP(A512,Slovenia!E:I,5,FALSE)</f>
        <v>#N/A</v>
      </c>
      <c r="AC512" s="12" t="e">
        <f>VLOOKUP(A512,Spain!F:J,5,FALSE)</f>
        <v>#N/A</v>
      </c>
      <c r="AD512" s="12" t="e">
        <f>VLOOKUP(A512,Sweden!F:J,5,FALSE)</f>
        <v>#N/A</v>
      </c>
      <c r="AE512" s="12" t="e">
        <f>VLOOKUP(A512,Switzerland!F:J,5,FALSE)</f>
        <v>#N/A</v>
      </c>
      <c r="AF512" s="12" t="e">
        <f>VLOOKUP(A512,MSP!D:H,5,FALSE)</f>
        <v>#N/A</v>
      </c>
      <c r="AG512" s="12">
        <f t="shared" si="8"/>
        <v>1</v>
      </c>
    </row>
    <row r="513" spans="1:33" x14ac:dyDescent="0.25">
      <c r="A513" s="22" t="s">
        <v>752</v>
      </c>
      <c r="B513" s="12" t="e">
        <f>VLOOKUP(A513,Austria!F:J,5,FALSE)</f>
        <v>#N/A</v>
      </c>
      <c r="C513" s="12" t="e">
        <f>VLOOKUP(A513,Belgium!F:J,5,FALSE)</f>
        <v>#N/A</v>
      </c>
      <c r="D513" s="12" t="e">
        <f>VLOOKUP(A513,Bulgaria!F:J,5,FALSE)</f>
        <v>#N/A</v>
      </c>
      <c r="E513" s="12" t="e">
        <f>VLOOKUP(A513,Croatia!E:I,5,FALSE)</f>
        <v>#N/A</v>
      </c>
      <c r="F513" s="12" t="e">
        <f>VLOOKUP(A513,Cyprus!F:J,5,FALSE)</f>
        <v>#N/A</v>
      </c>
      <c r="G513" s="12" t="e">
        <v>#N/A</v>
      </c>
      <c r="H513" s="12" t="e">
        <f>VLOOKUP(A513,Denmark!E:I,5,FALSE)</f>
        <v>#N/A</v>
      </c>
      <c r="I513" s="12" t="e">
        <f>VLOOKUP(A513,Estonia!F:J,5,FALSE)</f>
        <v>#N/A</v>
      </c>
      <c r="J513" s="12" t="e">
        <f>VLOOKUP(A513,Finland!C:G,5,FALSE)</f>
        <v>#N/A</v>
      </c>
      <c r="K513" s="12" t="e">
        <f>VLOOKUP(A513,France!F:J,5,FALSE)</f>
        <v>#N/A</v>
      </c>
      <c r="L513" s="12" t="e">
        <f>VLOOKUP(A513,Germany!F:J,5,FALSE)</f>
        <v>#N/A</v>
      </c>
      <c r="M513" s="12" t="e">
        <f>VLOOKUP(A513,Greece!F:J,5,FALSE)</f>
        <v>#N/A</v>
      </c>
      <c r="N513" s="12" t="e">
        <f>VLOOKUP(A513,#REF!,5,FALSE)</f>
        <v>#REF!</v>
      </c>
      <c r="O513" s="12" t="e">
        <v>#N/A</v>
      </c>
      <c r="P513" s="12" t="e">
        <v>#N/A</v>
      </c>
      <c r="Q513" s="12" t="e">
        <f>VLOOKUP(A513,Ireland!F:J,5,FALSE)</f>
        <v>#N/A</v>
      </c>
      <c r="R513" s="12" t="e">
        <v>#N/A</v>
      </c>
      <c r="S513" s="12" t="e">
        <v>#N/A</v>
      </c>
      <c r="T513" s="12" t="e">
        <v>#N/A</v>
      </c>
      <c r="U513" s="12" t="e">
        <f>VLOOKUP(A513,Malta!E:I,5,FALSE)</f>
        <v>#N/A</v>
      </c>
      <c r="V513" s="12" t="str">
        <f>VLOOKUP(A513,Netherlands!F:J,5,FALSE)</f>
        <v>X</v>
      </c>
      <c r="W513" s="12" t="e">
        <f>VLOOKUP(A513,Norway!F:J,5,FALSE)</f>
        <v>#N/A</v>
      </c>
      <c r="X513" s="12" t="e">
        <v>#N/A</v>
      </c>
      <c r="Y513" s="12" t="e">
        <f>VLOOKUP(A513,Poland!F:J,5,FALSE)</f>
        <v>#N/A</v>
      </c>
      <c r="Z513" s="12" t="e">
        <f>VLOOKUP(A513,Portugal!E:I,5,FALSE)</f>
        <v>#N/A</v>
      </c>
      <c r="AA513" s="12" t="e">
        <f>VLOOKUP(A513,Slovakia!F:J,5,FALSE)</f>
        <v>#N/A</v>
      </c>
      <c r="AB513" s="12" t="e">
        <f>VLOOKUP(A513,Slovenia!E:I,5,FALSE)</f>
        <v>#N/A</v>
      </c>
      <c r="AC513" s="12" t="e">
        <f>VLOOKUP(A513,Spain!F:J,5,FALSE)</f>
        <v>#N/A</v>
      </c>
      <c r="AD513" s="12" t="e">
        <f>VLOOKUP(A513,Sweden!F:J,5,FALSE)</f>
        <v>#N/A</v>
      </c>
      <c r="AE513" s="12" t="e">
        <f>VLOOKUP(A513,Switzerland!F:J,5,FALSE)</f>
        <v>#N/A</v>
      </c>
      <c r="AF513" s="12" t="e">
        <f>VLOOKUP(A513,MSP!D:H,5,FALSE)</f>
        <v>#N/A</v>
      </c>
      <c r="AG513" s="12">
        <f t="shared" si="8"/>
        <v>1</v>
      </c>
    </row>
    <row r="514" spans="1:33" x14ac:dyDescent="0.25">
      <c r="A514" s="14" t="s">
        <v>753</v>
      </c>
      <c r="B514" s="12" t="str">
        <f>VLOOKUP(A514,Austria!F:J,5,FALSE)</f>
        <v>X</v>
      </c>
      <c r="C514" s="12" t="e">
        <f>VLOOKUP(A514,Belgium!F:J,5,FALSE)</f>
        <v>#N/A</v>
      </c>
      <c r="D514" s="12" t="e">
        <f>VLOOKUP(A514,Bulgaria!F:J,5,FALSE)</f>
        <v>#N/A</v>
      </c>
      <c r="E514" s="12" t="e">
        <f>VLOOKUP(A514,Croatia!E:I,5,FALSE)</f>
        <v>#N/A</v>
      </c>
      <c r="F514" s="12" t="e">
        <f>VLOOKUP(A514,Cyprus!F:J,5,FALSE)</f>
        <v>#N/A</v>
      </c>
      <c r="G514" s="12" t="e">
        <v>#N/A</v>
      </c>
      <c r="H514" s="12" t="e">
        <f>VLOOKUP(A514,Denmark!E:I,5,FALSE)</f>
        <v>#N/A</v>
      </c>
      <c r="I514" s="12" t="e">
        <f>VLOOKUP(A514,Estonia!F:J,5,FALSE)</f>
        <v>#N/A</v>
      </c>
      <c r="J514" s="12" t="e">
        <f>VLOOKUP(A514,Finland!C:G,5,FALSE)</f>
        <v>#N/A</v>
      </c>
      <c r="K514" s="12" t="e">
        <f>VLOOKUP(A514,France!F:J,5,FALSE)</f>
        <v>#N/A</v>
      </c>
      <c r="L514" s="12" t="e">
        <f>VLOOKUP(A514,Germany!F:J,5,FALSE)</f>
        <v>#N/A</v>
      </c>
      <c r="M514" s="12" t="e">
        <f>VLOOKUP(A514,Greece!F:J,5,FALSE)</f>
        <v>#N/A</v>
      </c>
      <c r="N514" s="12" t="e">
        <f>VLOOKUP(A514,#REF!,5,FALSE)</f>
        <v>#REF!</v>
      </c>
      <c r="O514" s="12" t="e">
        <v>#N/A</v>
      </c>
      <c r="P514" s="12" t="e">
        <v>#N/A</v>
      </c>
      <c r="Q514" s="12" t="e">
        <f>VLOOKUP(A514,Ireland!F:J,5,FALSE)</f>
        <v>#N/A</v>
      </c>
      <c r="R514" s="12" t="e">
        <v>#N/A</v>
      </c>
      <c r="S514" s="12" t="e">
        <v>#N/A</v>
      </c>
      <c r="T514" s="12" t="e">
        <v>#N/A</v>
      </c>
      <c r="U514" s="12" t="e">
        <f>VLOOKUP(A514,Malta!E:I,5,FALSE)</f>
        <v>#N/A</v>
      </c>
      <c r="V514" s="12" t="e">
        <f>VLOOKUP(A514,Netherlands!F:J,5,FALSE)</f>
        <v>#N/A</v>
      </c>
      <c r="W514" s="12" t="e">
        <f>VLOOKUP(A514,Norway!F:J,5,FALSE)</f>
        <v>#N/A</v>
      </c>
      <c r="X514" s="12" t="e">
        <v>#N/A</v>
      </c>
      <c r="Y514" s="12" t="e">
        <f>VLOOKUP(A514,Poland!F:J,5,FALSE)</f>
        <v>#N/A</v>
      </c>
      <c r="Z514" s="12" t="e">
        <f>VLOOKUP(A514,Portugal!E:I,5,FALSE)</f>
        <v>#N/A</v>
      </c>
      <c r="AA514" s="12" t="e">
        <f>VLOOKUP(A514,Slovakia!F:J,5,FALSE)</f>
        <v>#N/A</v>
      </c>
      <c r="AB514" s="12" t="e">
        <f>VLOOKUP(A514,Slovenia!E:I,5,FALSE)</f>
        <v>#N/A</v>
      </c>
      <c r="AC514" s="12" t="e">
        <f>VLOOKUP(A514,Spain!F:J,5,FALSE)</f>
        <v>#N/A</v>
      </c>
      <c r="AD514" s="12" t="e">
        <f>VLOOKUP(A514,Sweden!F:J,5,FALSE)</f>
        <v>#N/A</v>
      </c>
      <c r="AE514" s="12" t="e">
        <f>VLOOKUP(A514,Switzerland!F:J,5,FALSE)</f>
        <v>#N/A</v>
      </c>
      <c r="AF514" s="12" t="e">
        <f>VLOOKUP(A514,MSP!D:H,5,FALSE)</f>
        <v>#N/A</v>
      </c>
      <c r="AG514" s="12">
        <f t="shared" si="8"/>
        <v>1</v>
      </c>
    </row>
    <row r="515" spans="1:33" x14ac:dyDescent="0.25">
      <c r="A515" s="14" t="s">
        <v>754</v>
      </c>
      <c r="B515" s="12" t="str">
        <f>VLOOKUP(A515,Austria!F:J,5,FALSE)</f>
        <v>X</v>
      </c>
      <c r="C515" s="12" t="e">
        <f>VLOOKUP(A515,Belgium!F:J,5,FALSE)</f>
        <v>#N/A</v>
      </c>
      <c r="D515" s="12" t="e">
        <f>VLOOKUP(A515,Bulgaria!F:J,5,FALSE)</f>
        <v>#N/A</v>
      </c>
      <c r="E515" s="12" t="e">
        <f>VLOOKUP(A515,Croatia!E:I,5,FALSE)</f>
        <v>#N/A</v>
      </c>
      <c r="F515" s="12" t="e">
        <f>VLOOKUP(A515,Cyprus!F:J,5,FALSE)</f>
        <v>#N/A</v>
      </c>
      <c r="G515" s="12" t="e">
        <v>#N/A</v>
      </c>
      <c r="H515" s="12" t="e">
        <f>VLOOKUP(A515,Denmark!E:I,5,FALSE)</f>
        <v>#N/A</v>
      </c>
      <c r="I515" s="12" t="e">
        <f>VLOOKUP(A515,Estonia!F:J,5,FALSE)</f>
        <v>#N/A</v>
      </c>
      <c r="J515" s="12" t="e">
        <f>VLOOKUP(A515,Finland!C:G,5,FALSE)</f>
        <v>#N/A</v>
      </c>
      <c r="K515" s="12" t="e">
        <f>VLOOKUP(A515,France!F:J,5,FALSE)</f>
        <v>#N/A</v>
      </c>
      <c r="L515" s="12" t="e">
        <f>VLOOKUP(A515,Germany!F:J,5,FALSE)</f>
        <v>#N/A</v>
      </c>
      <c r="M515" s="12" t="e">
        <f>VLOOKUP(A515,Greece!F:J,5,FALSE)</f>
        <v>#N/A</v>
      </c>
      <c r="N515" s="12" t="e">
        <f>VLOOKUP(A515,#REF!,5,FALSE)</f>
        <v>#REF!</v>
      </c>
      <c r="O515" s="12" t="e">
        <v>#N/A</v>
      </c>
      <c r="P515" s="12" t="e">
        <v>#N/A</v>
      </c>
      <c r="Q515" s="12" t="e">
        <f>VLOOKUP(A515,Ireland!F:J,5,FALSE)</f>
        <v>#N/A</v>
      </c>
      <c r="R515" s="12" t="e">
        <v>#N/A</v>
      </c>
      <c r="S515" s="12" t="e">
        <v>#N/A</v>
      </c>
      <c r="T515" s="12" t="e">
        <v>#N/A</v>
      </c>
      <c r="U515" s="12" t="e">
        <f>VLOOKUP(A515,Malta!E:I,5,FALSE)</f>
        <v>#N/A</v>
      </c>
      <c r="V515" s="12" t="e">
        <f>VLOOKUP(A515,Netherlands!F:J,5,FALSE)</f>
        <v>#N/A</v>
      </c>
      <c r="W515" s="12" t="e">
        <f>VLOOKUP(A515,Norway!F:J,5,FALSE)</f>
        <v>#N/A</v>
      </c>
      <c r="X515" s="12" t="e">
        <v>#N/A</v>
      </c>
      <c r="Y515" s="12" t="e">
        <f>VLOOKUP(A515,Poland!F:J,5,FALSE)</f>
        <v>#N/A</v>
      </c>
      <c r="Z515" s="12" t="e">
        <f>VLOOKUP(A515,Portugal!E:I,5,FALSE)</f>
        <v>#N/A</v>
      </c>
      <c r="AA515" s="12" t="e">
        <f>VLOOKUP(A515,Slovakia!F:J,5,FALSE)</f>
        <v>#N/A</v>
      </c>
      <c r="AB515" s="12" t="e">
        <f>VLOOKUP(A515,Slovenia!E:I,5,FALSE)</f>
        <v>#N/A</v>
      </c>
      <c r="AC515" s="12" t="e">
        <f>VLOOKUP(A515,Spain!F:J,5,FALSE)</f>
        <v>#N/A</v>
      </c>
      <c r="AD515" s="12" t="e">
        <f>VLOOKUP(A515,Sweden!F:J,5,FALSE)</f>
        <v>#N/A</v>
      </c>
      <c r="AE515" s="12" t="e">
        <f>VLOOKUP(A515,Switzerland!F:J,5,FALSE)</f>
        <v>#N/A</v>
      </c>
      <c r="AF515" s="12" t="e">
        <f>VLOOKUP(A515,MSP!D:H,5,FALSE)</f>
        <v>#N/A</v>
      </c>
      <c r="AG515" s="12">
        <f t="shared" si="8"/>
        <v>1</v>
      </c>
    </row>
    <row r="516" spans="1:33" x14ac:dyDescent="0.25">
      <c r="A516" s="14" t="s">
        <v>756</v>
      </c>
      <c r="B516" s="12" t="e">
        <f>VLOOKUP(A516,Austria!F:J,5,FALSE)</f>
        <v>#N/A</v>
      </c>
      <c r="C516" s="12" t="e">
        <f>VLOOKUP(A516,Belgium!F:J,5,FALSE)</f>
        <v>#N/A</v>
      </c>
      <c r="D516" s="12" t="e">
        <f>VLOOKUP(A516,Bulgaria!F:J,5,FALSE)</f>
        <v>#N/A</v>
      </c>
      <c r="E516" s="12" t="e">
        <f>VLOOKUP(A516,Croatia!E:I,5,FALSE)</f>
        <v>#N/A</v>
      </c>
      <c r="F516" s="12" t="e">
        <f>VLOOKUP(A516,Cyprus!F:J,5,FALSE)</f>
        <v>#N/A</v>
      </c>
      <c r="G516" s="12" t="e">
        <v>#N/A</v>
      </c>
      <c r="H516" s="12" t="e">
        <f>VLOOKUP(A516,Denmark!E:I,5,FALSE)</f>
        <v>#N/A</v>
      </c>
      <c r="I516" s="12" t="e">
        <f>VLOOKUP(A516,Estonia!F:J,5,FALSE)</f>
        <v>#N/A</v>
      </c>
      <c r="J516" s="12" t="e">
        <f>VLOOKUP(A516,Finland!C:G,5,FALSE)</f>
        <v>#N/A</v>
      </c>
      <c r="K516" s="12" t="e">
        <f>VLOOKUP(A516,France!F:J,5,FALSE)</f>
        <v>#N/A</v>
      </c>
      <c r="L516" s="12" t="e">
        <f>VLOOKUP(A516,Germany!F:J,5,FALSE)</f>
        <v>#N/A</v>
      </c>
      <c r="M516" s="12" t="e">
        <f>VLOOKUP(A516,Greece!F:J,5,FALSE)</f>
        <v>#N/A</v>
      </c>
      <c r="N516" s="12" t="e">
        <f>VLOOKUP(A516,#REF!,5,FALSE)</f>
        <v>#REF!</v>
      </c>
      <c r="O516" s="12" t="e">
        <v>#N/A</v>
      </c>
      <c r="P516" s="12" t="e">
        <v>#N/A</v>
      </c>
      <c r="Q516" s="12" t="e">
        <f>VLOOKUP(A516,Ireland!F:J,5,FALSE)</f>
        <v>#N/A</v>
      </c>
      <c r="R516" s="12" t="e">
        <v>#N/A</v>
      </c>
      <c r="S516" s="12" t="e">
        <v>#N/A</v>
      </c>
      <c r="T516" s="12" t="e">
        <v>#N/A</v>
      </c>
      <c r="U516" s="12" t="e">
        <f>VLOOKUP(A516,Malta!E:I,5,FALSE)</f>
        <v>#N/A</v>
      </c>
      <c r="V516" s="12" t="e">
        <f>VLOOKUP(A516,Netherlands!F:J,5,FALSE)</f>
        <v>#N/A</v>
      </c>
      <c r="W516" s="12" t="e">
        <f>VLOOKUP(A516,Norway!F:J,5,FALSE)</f>
        <v>#N/A</v>
      </c>
      <c r="X516" s="12" t="e">
        <v>#N/A</v>
      </c>
      <c r="Y516" s="12" t="e">
        <f>VLOOKUP(A516,Poland!F:J,5,FALSE)</f>
        <v>#N/A</v>
      </c>
      <c r="Z516" s="12" t="e">
        <f>VLOOKUP(A516,Portugal!E:I,5,FALSE)</f>
        <v>#N/A</v>
      </c>
      <c r="AA516" s="12" t="str">
        <f>VLOOKUP(A516,Slovakia!F:J,5,FALSE)</f>
        <v>X</v>
      </c>
      <c r="AB516" s="12" t="e">
        <f>VLOOKUP(A516,Slovenia!E:I,5,FALSE)</f>
        <v>#N/A</v>
      </c>
      <c r="AC516" s="12" t="e">
        <f>VLOOKUP(A516,Spain!F:J,5,FALSE)</f>
        <v>#N/A</v>
      </c>
      <c r="AD516" s="12" t="e">
        <f>VLOOKUP(A516,Sweden!F:J,5,FALSE)</f>
        <v>#N/A</v>
      </c>
      <c r="AE516" s="12" t="e">
        <f>VLOOKUP(A516,Switzerland!F:J,5,FALSE)</f>
        <v>#N/A</v>
      </c>
      <c r="AF516" s="12" t="e">
        <f>VLOOKUP(A516,MSP!D:H,5,FALSE)</f>
        <v>#N/A</v>
      </c>
      <c r="AG516" s="12">
        <f t="shared" si="8"/>
        <v>1</v>
      </c>
    </row>
    <row r="517" spans="1:33" x14ac:dyDescent="0.25">
      <c r="A517" s="14" t="s">
        <v>757</v>
      </c>
      <c r="B517" s="12" t="str">
        <f>VLOOKUP(A517,Austria!F:J,5,FALSE)</f>
        <v>X</v>
      </c>
      <c r="C517" s="12" t="e">
        <f>VLOOKUP(A517,Belgium!F:J,5,FALSE)</f>
        <v>#N/A</v>
      </c>
      <c r="D517" s="12" t="e">
        <f>VLOOKUP(A517,Bulgaria!F:J,5,FALSE)</f>
        <v>#N/A</v>
      </c>
      <c r="E517" s="12" t="e">
        <f>VLOOKUP(A517,Croatia!E:I,5,FALSE)</f>
        <v>#N/A</v>
      </c>
      <c r="F517" s="12" t="e">
        <f>VLOOKUP(A517,Cyprus!F:J,5,FALSE)</f>
        <v>#N/A</v>
      </c>
      <c r="G517" s="12" t="e">
        <v>#N/A</v>
      </c>
      <c r="H517" s="12" t="e">
        <f>VLOOKUP(A517,Denmark!E:I,5,FALSE)</f>
        <v>#N/A</v>
      </c>
      <c r="I517" s="12" t="e">
        <f>VLOOKUP(A517,Estonia!F:J,5,FALSE)</f>
        <v>#N/A</v>
      </c>
      <c r="J517" s="12" t="e">
        <f>VLOOKUP(A517,Finland!C:G,5,FALSE)</f>
        <v>#N/A</v>
      </c>
      <c r="K517" s="12" t="e">
        <f>VLOOKUP(A517,France!F:J,5,FALSE)</f>
        <v>#N/A</v>
      </c>
      <c r="L517" s="12" t="e">
        <f>VLOOKUP(A517,Germany!F:J,5,FALSE)</f>
        <v>#N/A</v>
      </c>
      <c r="M517" s="12" t="e">
        <f>VLOOKUP(A517,Greece!F:J,5,FALSE)</f>
        <v>#N/A</v>
      </c>
      <c r="N517" s="12" t="e">
        <f>VLOOKUP(A517,#REF!,5,FALSE)</f>
        <v>#REF!</v>
      </c>
      <c r="O517" s="12" t="e">
        <v>#N/A</v>
      </c>
      <c r="P517" s="12" t="e">
        <v>#N/A</v>
      </c>
      <c r="Q517" s="12" t="e">
        <f>VLOOKUP(A517,Ireland!F:J,5,FALSE)</f>
        <v>#N/A</v>
      </c>
      <c r="R517" s="12" t="e">
        <v>#N/A</v>
      </c>
      <c r="S517" s="12" t="e">
        <v>#N/A</v>
      </c>
      <c r="T517" s="12" t="e">
        <v>#N/A</v>
      </c>
      <c r="U517" s="12" t="e">
        <f>VLOOKUP(A517,Malta!E:I,5,FALSE)</f>
        <v>#N/A</v>
      </c>
      <c r="V517" s="12" t="e">
        <f>VLOOKUP(A517,Netherlands!F:J,5,FALSE)</f>
        <v>#N/A</v>
      </c>
      <c r="W517" s="12" t="e">
        <f>VLOOKUP(A517,Norway!F:J,5,FALSE)</f>
        <v>#N/A</v>
      </c>
      <c r="X517" s="12" t="e">
        <v>#N/A</v>
      </c>
      <c r="Y517" s="12" t="e">
        <f>VLOOKUP(A517,Poland!F:J,5,FALSE)</f>
        <v>#N/A</v>
      </c>
      <c r="Z517" s="12" t="e">
        <f>VLOOKUP(A517,Portugal!E:I,5,FALSE)</f>
        <v>#N/A</v>
      </c>
      <c r="AA517" s="12" t="e">
        <f>VLOOKUP(A517,Slovakia!F:J,5,FALSE)</f>
        <v>#N/A</v>
      </c>
      <c r="AB517" s="12" t="e">
        <f>VLOOKUP(A517,Slovenia!E:I,5,FALSE)</f>
        <v>#N/A</v>
      </c>
      <c r="AC517" s="12" t="e">
        <f>VLOOKUP(A517,Spain!F:J,5,FALSE)</f>
        <v>#N/A</v>
      </c>
      <c r="AD517" s="12" t="e">
        <f>VLOOKUP(A517,Sweden!F:J,5,FALSE)</f>
        <v>#N/A</v>
      </c>
      <c r="AE517" s="12" t="e">
        <f>VLOOKUP(A517,Switzerland!F:J,5,FALSE)</f>
        <v>#N/A</v>
      </c>
      <c r="AF517" s="12" t="e">
        <f>VLOOKUP(A517,MSP!D:H,5,FALSE)</f>
        <v>#N/A</v>
      </c>
      <c r="AG517" s="12">
        <f t="shared" si="8"/>
        <v>1</v>
      </c>
    </row>
    <row r="518" spans="1:33" x14ac:dyDescent="0.25">
      <c r="A518" s="14" t="s">
        <v>779</v>
      </c>
      <c r="B518" s="12" t="e">
        <f>VLOOKUP(A518,Austria!F:J,5,FALSE)</f>
        <v>#N/A</v>
      </c>
      <c r="C518" s="12" t="e">
        <f>VLOOKUP(A518,Belgium!F:J,5,FALSE)</f>
        <v>#N/A</v>
      </c>
      <c r="D518" s="12" t="e">
        <f>VLOOKUP(A518,Bulgaria!F:J,5,FALSE)</f>
        <v>#N/A</v>
      </c>
      <c r="E518" s="12" t="e">
        <f>VLOOKUP(A518,Croatia!E:I,5,FALSE)</f>
        <v>#N/A</v>
      </c>
      <c r="F518" s="12" t="e">
        <f>VLOOKUP(A518,Cyprus!F:J,5,FALSE)</f>
        <v>#N/A</v>
      </c>
      <c r="G518" s="12" t="e">
        <v>#N/A</v>
      </c>
      <c r="H518" s="12" t="e">
        <f>VLOOKUP(A518,Denmark!E:I,5,FALSE)</f>
        <v>#N/A</v>
      </c>
      <c r="I518" s="12" t="e">
        <f>VLOOKUP(A518,Estonia!F:J,5,FALSE)</f>
        <v>#N/A</v>
      </c>
      <c r="J518" s="12" t="e">
        <f>VLOOKUP(A518,Finland!C:G,5,FALSE)</f>
        <v>#N/A</v>
      </c>
      <c r="K518" s="12" t="e">
        <f>VLOOKUP(A518,France!F:J,5,FALSE)</f>
        <v>#N/A</v>
      </c>
      <c r="L518" s="12" t="e">
        <f>VLOOKUP(A518,Germany!F:J,5,FALSE)</f>
        <v>#N/A</v>
      </c>
      <c r="M518" s="12" t="e">
        <f>VLOOKUP(A518,Greece!F:J,5,FALSE)</f>
        <v>#N/A</v>
      </c>
      <c r="N518" s="12" t="e">
        <f>VLOOKUP(A518,#REF!,5,FALSE)</f>
        <v>#REF!</v>
      </c>
      <c r="O518" s="12" t="e">
        <v>#N/A</v>
      </c>
      <c r="P518" s="12" t="e">
        <v>#N/A</v>
      </c>
      <c r="Q518" s="12" t="e">
        <f>VLOOKUP(A518,Ireland!F:J,5,FALSE)</f>
        <v>#N/A</v>
      </c>
      <c r="R518" s="12" t="e">
        <v>#N/A</v>
      </c>
      <c r="S518" s="12" t="e">
        <v>#N/A</v>
      </c>
      <c r="T518" s="12" t="e">
        <v>#N/A</v>
      </c>
      <c r="U518" s="12" t="e">
        <f>VLOOKUP(A518,Malta!E:I,5,FALSE)</f>
        <v>#N/A</v>
      </c>
      <c r="V518" s="12" t="e">
        <f>VLOOKUP(A518,Netherlands!F:J,5,FALSE)</f>
        <v>#N/A</v>
      </c>
      <c r="W518" s="12" t="e">
        <f>VLOOKUP(A518,Norway!F:J,5,FALSE)</f>
        <v>#N/A</v>
      </c>
      <c r="X518" s="12" t="e">
        <v>#N/A</v>
      </c>
      <c r="Y518" s="12" t="e">
        <f>VLOOKUP(A518,Poland!F:J,5,FALSE)</f>
        <v>#N/A</v>
      </c>
      <c r="Z518" s="12" t="e">
        <f>VLOOKUP(A518,Portugal!E:I,5,FALSE)</f>
        <v>#N/A</v>
      </c>
      <c r="AA518" s="12" t="e">
        <f>VLOOKUP(A518,Slovakia!F:J,5,FALSE)</f>
        <v>#N/A</v>
      </c>
      <c r="AB518" s="12" t="e">
        <f>VLOOKUP(A518,Slovenia!E:I,5,FALSE)</f>
        <v>#N/A</v>
      </c>
      <c r="AC518" s="12" t="str">
        <f>VLOOKUP(A518,Spain!F:J,5,FALSE)</f>
        <v>X</v>
      </c>
      <c r="AD518" s="12" t="e">
        <f>VLOOKUP(A518,Sweden!F:J,5,FALSE)</f>
        <v>#N/A</v>
      </c>
      <c r="AE518" s="12" t="e">
        <f>VLOOKUP(A518,Switzerland!F:J,5,FALSE)</f>
        <v>#N/A</v>
      </c>
      <c r="AF518" s="12" t="e">
        <f>VLOOKUP(A518,MSP!D:H,5,FALSE)</f>
        <v>#N/A</v>
      </c>
      <c r="AG518" s="12">
        <f t="shared" si="8"/>
        <v>1</v>
      </c>
    </row>
    <row r="519" spans="1:33" x14ac:dyDescent="0.25">
      <c r="A519" s="22" t="s">
        <v>788</v>
      </c>
      <c r="B519" s="12" t="e">
        <f>VLOOKUP(A519,Austria!F:J,5,FALSE)</f>
        <v>#N/A</v>
      </c>
      <c r="C519" s="12" t="e">
        <f>VLOOKUP(A519,Belgium!F:J,5,FALSE)</f>
        <v>#N/A</v>
      </c>
      <c r="D519" s="12" t="e">
        <f>VLOOKUP(A519,Bulgaria!F:J,5,FALSE)</f>
        <v>#N/A</v>
      </c>
      <c r="E519" s="12" t="e">
        <f>VLOOKUP(A519,Croatia!E:I,5,FALSE)</f>
        <v>#N/A</v>
      </c>
      <c r="F519" s="12" t="str">
        <f>VLOOKUP(A519,Cyprus!F:J,5,FALSE)</f>
        <v>X</v>
      </c>
      <c r="G519" s="12" t="e">
        <v>#N/A</v>
      </c>
      <c r="H519" s="12" t="e">
        <f>VLOOKUP(A519,Denmark!E:I,5,FALSE)</f>
        <v>#N/A</v>
      </c>
      <c r="I519" s="12" t="e">
        <f>VLOOKUP(A519,Estonia!F:J,5,FALSE)</f>
        <v>#N/A</v>
      </c>
      <c r="J519" s="12" t="e">
        <f>VLOOKUP(A519,Finland!C:G,5,FALSE)</f>
        <v>#N/A</v>
      </c>
      <c r="K519" s="12" t="e">
        <f>VLOOKUP(A519,France!F:J,5,FALSE)</f>
        <v>#N/A</v>
      </c>
      <c r="L519" s="12" t="e">
        <f>VLOOKUP(A519,Germany!F:J,5,FALSE)</f>
        <v>#N/A</v>
      </c>
      <c r="M519" s="12" t="e">
        <f>VLOOKUP(A519,Greece!F:J,5,FALSE)</f>
        <v>#N/A</v>
      </c>
      <c r="N519" s="12" t="e">
        <f>VLOOKUP(A519,#REF!,5,FALSE)</f>
        <v>#REF!</v>
      </c>
      <c r="O519" s="12" t="e">
        <v>#N/A</v>
      </c>
      <c r="P519" s="12" t="e">
        <v>#N/A</v>
      </c>
      <c r="Q519" s="12" t="e">
        <f>VLOOKUP(A519,Ireland!F:J,5,FALSE)</f>
        <v>#N/A</v>
      </c>
      <c r="R519" s="12" t="e">
        <v>#N/A</v>
      </c>
      <c r="S519" s="12" t="e">
        <v>#N/A</v>
      </c>
      <c r="T519" s="12" t="e">
        <v>#N/A</v>
      </c>
      <c r="U519" s="12" t="e">
        <f>VLOOKUP(A519,Malta!E:I,5,FALSE)</f>
        <v>#N/A</v>
      </c>
      <c r="V519" s="12" t="e">
        <f>VLOOKUP(A519,Netherlands!F:J,5,FALSE)</f>
        <v>#N/A</v>
      </c>
      <c r="W519" s="12" t="e">
        <f>VLOOKUP(A519,Norway!F:J,5,FALSE)</f>
        <v>#N/A</v>
      </c>
      <c r="X519" s="12" t="e">
        <v>#N/A</v>
      </c>
      <c r="Y519" s="12" t="e">
        <f>VLOOKUP(A519,Poland!F:J,5,FALSE)</f>
        <v>#N/A</v>
      </c>
      <c r="Z519" s="12" t="e">
        <f>VLOOKUP(A519,Portugal!E:I,5,FALSE)</f>
        <v>#N/A</v>
      </c>
      <c r="AA519" s="12" t="e">
        <f>VLOOKUP(A519,Slovakia!F:J,5,FALSE)</f>
        <v>#N/A</v>
      </c>
      <c r="AB519" s="12" t="e">
        <f>VLOOKUP(A519,Slovenia!E:I,5,FALSE)</f>
        <v>#N/A</v>
      </c>
      <c r="AC519" s="12" t="e">
        <f>VLOOKUP(A519,Spain!F:J,5,FALSE)</f>
        <v>#N/A</v>
      </c>
      <c r="AD519" s="12" t="e">
        <f>VLOOKUP(A519,Sweden!F:J,5,FALSE)</f>
        <v>#N/A</v>
      </c>
      <c r="AE519" s="12" t="e">
        <f>VLOOKUP(A519,Switzerland!F:J,5,FALSE)</f>
        <v>#N/A</v>
      </c>
      <c r="AF519" s="12" t="e">
        <f>VLOOKUP(A519,MSP!D:H,5,FALSE)</f>
        <v>#N/A</v>
      </c>
      <c r="AG519" s="12">
        <f t="shared" si="8"/>
        <v>1</v>
      </c>
    </row>
    <row r="520" spans="1:33" x14ac:dyDescent="0.25">
      <c r="A520" s="22" t="s">
        <v>790</v>
      </c>
      <c r="B520" s="12" t="e">
        <f>VLOOKUP(A520,Austria!F:J,5,FALSE)</f>
        <v>#N/A</v>
      </c>
      <c r="C520" s="12" t="e">
        <f>VLOOKUP(A520,Belgium!F:J,5,FALSE)</f>
        <v>#N/A</v>
      </c>
      <c r="D520" s="12" t="e">
        <f>VLOOKUP(A520,Bulgaria!F:J,5,FALSE)</f>
        <v>#N/A</v>
      </c>
      <c r="E520" s="12" t="e">
        <f>VLOOKUP(A520,Croatia!E:I,5,FALSE)</f>
        <v>#N/A</v>
      </c>
      <c r="F520" s="12" t="str">
        <f>VLOOKUP(A520,Cyprus!F:J,5,FALSE)</f>
        <v>X</v>
      </c>
      <c r="G520" s="12" t="e">
        <v>#N/A</v>
      </c>
      <c r="H520" s="12" t="e">
        <f>VLOOKUP(A520,Denmark!E:I,5,FALSE)</f>
        <v>#N/A</v>
      </c>
      <c r="I520" s="12" t="e">
        <f>VLOOKUP(A520,Estonia!F:J,5,FALSE)</f>
        <v>#N/A</v>
      </c>
      <c r="J520" s="12" t="e">
        <f>VLOOKUP(A520,Finland!C:G,5,FALSE)</f>
        <v>#N/A</v>
      </c>
      <c r="K520" s="12" t="e">
        <f>VLOOKUP(A520,France!F:J,5,FALSE)</f>
        <v>#N/A</v>
      </c>
      <c r="L520" s="12" t="e">
        <f>VLOOKUP(A520,Germany!F:J,5,FALSE)</f>
        <v>#N/A</v>
      </c>
      <c r="M520" s="12" t="e">
        <f>VLOOKUP(A520,Greece!F:J,5,FALSE)</f>
        <v>#N/A</v>
      </c>
      <c r="N520" s="12" t="e">
        <f>VLOOKUP(A520,#REF!,5,FALSE)</f>
        <v>#REF!</v>
      </c>
      <c r="O520" s="12" t="e">
        <v>#N/A</v>
      </c>
      <c r="P520" s="12" t="e">
        <v>#N/A</v>
      </c>
      <c r="Q520" s="12" t="e">
        <f>VLOOKUP(A520,Ireland!F:J,5,FALSE)</f>
        <v>#N/A</v>
      </c>
      <c r="R520" s="12" t="e">
        <v>#N/A</v>
      </c>
      <c r="S520" s="12" t="e">
        <v>#N/A</v>
      </c>
      <c r="T520" s="12" t="e">
        <v>#N/A</v>
      </c>
      <c r="U520" s="12" t="e">
        <f>VLOOKUP(A520,Malta!E:I,5,FALSE)</f>
        <v>#N/A</v>
      </c>
      <c r="V520" s="12" t="e">
        <f>VLOOKUP(A520,Netherlands!F:J,5,FALSE)</f>
        <v>#N/A</v>
      </c>
      <c r="W520" s="12" t="e">
        <f>VLOOKUP(A520,Norway!F:J,5,FALSE)</f>
        <v>#N/A</v>
      </c>
      <c r="X520" s="12" t="e">
        <v>#N/A</v>
      </c>
      <c r="Y520" s="12" t="e">
        <f>VLOOKUP(A520,Poland!F:J,5,FALSE)</f>
        <v>#N/A</v>
      </c>
      <c r="Z520" s="12" t="e">
        <f>VLOOKUP(A520,Portugal!E:I,5,FALSE)</f>
        <v>#N/A</v>
      </c>
      <c r="AA520" s="12" t="e">
        <f>VLOOKUP(A520,Slovakia!F:J,5,FALSE)</f>
        <v>#N/A</v>
      </c>
      <c r="AB520" s="12" t="e">
        <f>VLOOKUP(A520,Slovenia!E:I,5,FALSE)</f>
        <v>#N/A</v>
      </c>
      <c r="AC520" s="12" t="e">
        <f>VLOOKUP(A520,Spain!F:J,5,FALSE)</f>
        <v>#N/A</v>
      </c>
      <c r="AD520" s="12" t="e">
        <f>VLOOKUP(A520,Sweden!F:J,5,FALSE)</f>
        <v>#N/A</v>
      </c>
      <c r="AE520" s="12" t="e">
        <f>VLOOKUP(A520,Switzerland!F:J,5,FALSE)</f>
        <v>#N/A</v>
      </c>
      <c r="AF520" s="12" t="e">
        <f>VLOOKUP(A520,MSP!D:H,5,FALSE)</f>
        <v>#N/A</v>
      </c>
      <c r="AG520" s="12">
        <f t="shared" si="8"/>
        <v>1</v>
      </c>
    </row>
    <row r="521" spans="1:33" x14ac:dyDescent="0.25">
      <c r="A521" s="14" t="s">
        <v>793</v>
      </c>
      <c r="B521" s="12" t="e">
        <f>VLOOKUP(A521,Austria!F:J,5,FALSE)</f>
        <v>#N/A</v>
      </c>
      <c r="C521" s="12" t="e">
        <f>VLOOKUP(A521,Belgium!F:J,5,FALSE)</f>
        <v>#N/A</v>
      </c>
      <c r="D521" s="12" t="e">
        <f>VLOOKUP(A521,Bulgaria!F:J,5,FALSE)</f>
        <v>#N/A</v>
      </c>
      <c r="E521" s="12" t="e">
        <f>VLOOKUP(A521,Croatia!E:I,5,FALSE)</f>
        <v>#N/A</v>
      </c>
      <c r="F521" s="12" t="e">
        <f>VLOOKUP(A521,Cyprus!F:J,5,FALSE)</f>
        <v>#N/A</v>
      </c>
      <c r="G521" s="12" t="e">
        <v>#N/A</v>
      </c>
      <c r="H521" s="12" t="e">
        <f>VLOOKUP(A521,Denmark!E:I,5,FALSE)</f>
        <v>#N/A</v>
      </c>
      <c r="I521" s="12" t="e">
        <f>VLOOKUP(A521,Estonia!F:J,5,FALSE)</f>
        <v>#N/A</v>
      </c>
      <c r="J521" s="12" t="e">
        <f>VLOOKUP(A521,Finland!C:G,5,FALSE)</f>
        <v>#N/A</v>
      </c>
      <c r="K521" s="12" t="e">
        <f>VLOOKUP(A521,France!F:J,5,FALSE)</f>
        <v>#N/A</v>
      </c>
      <c r="L521" s="12" t="e">
        <f>VLOOKUP(A521,Germany!F:J,5,FALSE)</f>
        <v>#N/A</v>
      </c>
      <c r="M521" s="12" t="e">
        <f>VLOOKUP(A521,Greece!F:J,5,FALSE)</f>
        <v>#N/A</v>
      </c>
      <c r="N521" s="12" t="e">
        <f>VLOOKUP(A521,#REF!,5,FALSE)</f>
        <v>#REF!</v>
      </c>
      <c r="O521" s="12" t="e">
        <v>#N/A</v>
      </c>
      <c r="P521" s="12" t="e">
        <v>#N/A</v>
      </c>
      <c r="Q521" s="12" t="e">
        <f>VLOOKUP(A521,Ireland!F:J,5,FALSE)</f>
        <v>#N/A</v>
      </c>
      <c r="R521" s="12" t="e">
        <v>#N/A</v>
      </c>
      <c r="S521" s="12" t="e">
        <v>#N/A</v>
      </c>
      <c r="T521" s="12" t="e">
        <v>#N/A</v>
      </c>
      <c r="U521" s="12" t="e">
        <f>VLOOKUP(A521,Malta!E:I,5,FALSE)</f>
        <v>#N/A</v>
      </c>
      <c r="V521" s="12" t="e">
        <f>VLOOKUP(A521,Netherlands!F:J,5,FALSE)</f>
        <v>#N/A</v>
      </c>
      <c r="W521" s="12" t="e">
        <f>VLOOKUP(A521,Norway!F:J,5,FALSE)</f>
        <v>#N/A</v>
      </c>
      <c r="X521" s="12" t="e">
        <v>#N/A</v>
      </c>
      <c r="Y521" s="12" t="str">
        <f>VLOOKUP(A521,Poland!F:J,5,FALSE)</f>
        <v>X</v>
      </c>
      <c r="Z521" s="12" t="e">
        <f>VLOOKUP(A521,Portugal!E:I,5,FALSE)</f>
        <v>#N/A</v>
      </c>
      <c r="AA521" s="12" t="e">
        <f>VLOOKUP(A521,Slovakia!F:J,5,FALSE)</f>
        <v>#N/A</v>
      </c>
      <c r="AB521" s="12" t="e">
        <f>VLOOKUP(A521,Slovenia!E:I,5,FALSE)</f>
        <v>#N/A</v>
      </c>
      <c r="AC521" s="12" t="e">
        <f>VLOOKUP(A521,Spain!F:J,5,FALSE)</f>
        <v>#N/A</v>
      </c>
      <c r="AD521" s="12" t="e">
        <f>VLOOKUP(A521,Sweden!F:J,5,FALSE)</f>
        <v>#N/A</v>
      </c>
      <c r="AE521" s="12" t="e">
        <f>VLOOKUP(A521,Switzerland!F:J,5,FALSE)</f>
        <v>#N/A</v>
      </c>
      <c r="AF521" s="12" t="e">
        <f>VLOOKUP(A521,MSP!D:H,5,FALSE)</f>
        <v>#N/A</v>
      </c>
      <c r="AG521" s="12">
        <f t="shared" si="8"/>
        <v>1</v>
      </c>
    </row>
    <row r="522" spans="1:33" x14ac:dyDescent="0.25">
      <c r="A522" s="14" t="s">
        <v>795</v>
      </c>
      <c r="B522" s="12" t="e">
        <f>VLOOKUP(A522,Austria!F:J,5,FALSE)</f>
        <v>#N/A</v>
      </c>
      <c r="C522" s="12" t="e">
        <f>VLOOKUP(A522,Belgium!F:J,5,FALSE)</f>
        <v>#N/A</v>
      </c>
      <c r="D522" s="12" t="e">
        <f>VLOOKUP(A522,Bulgaria!F:J,5,FALSE)</f>
        <v>#N/A</v>
      </c>
      <c r="E522" s="12" t="e">
        <f>VLOOKUP(A522,Croatia!E:I,5,FALSE)</f>
        <v>#N/A</v>
      </c>
      <c r="F522" s="12" t="e">
        <f>VLOOKUP(A522,Cyprus!F:J,5,FALSE)</f>
        <v>#N/A</v>
      </c>
      <c r="G522" s="12" t="e">
        <v>#N/A</v>
      </c>
      <c r="H522" s="12" t="e">
        <f>VLOOKUP(A522,Denmark!E:I,5,FALSE)</f>
        <v>#N/A</v>
      </c>
      <c r="I522" s="12" t="e">
        <f>VLOOKUP(A522,Estonia!F:J,5,FALSE)</f>
        <v>#N/A</v>
      </c>
      <c r="J522" s="12" t="e">
        <f>VLOOKUP(A522,Finland!C:G,5,FALSE)</f>
        <v>#N/A</v>
      </c>
      <c r="K522" s="12" t="str">
        <f>VLOOKUP(A522,France!F:J,5,FALSE)</f>
        <v>X</v>
      </c>
      <c r="L522" s="12" t="e">
        <f>VLOOKUP(A522,Germany!F:J,5,FALSE)</f>
        <v>#N/A</v>
      </c>
      <c r="M522" s="12" t="e">
        <f>VLOOKUP(A522,Greece!F:J,5,FALSE)</f>
        <v>#N/A</v>
      </c>
      <c r="N522" s="12" t="e">
        <f>VLOOKUP(A522,#REF!,5,FALSE)</f>
        <v>#REF!</v>
      </c>
      <c r="O522" s="12" t="e">
        <v>#N/A</v>
      </c>
      <c r="P522" s="12" t="e">
        <v>#N/A</v>
      </c>
      <c r="Q522" s="12" t="e">
        <f>VLOOKUP(A522,Ireland!F:J,5,FALSE)</f>
        <v>#N/A</v>
      </c>
      <c r="R522" s="12" t="e">
        <v>#N/A</v>
      </c>
      <c r="S522" s="12" t="e">
        <v>#N/A</v>
      </c>
      <c r="T522" s="12" t="e">
        <v>#N/A</v>
      </c>
      <c r="U522" s="12" t="e">
        <f>VLOOKUP(A522,Malta!E:I,5,FALSE)</f>
        <v>#N/A</v>
      </c>
      <c r="V522" s="12" t="e">
        <f>VLOOKUP(A522,Netherlands!F:J,5,FALSE)</f>
        <v>#N/A</v>
      </c>
      <c r="W522" s="12" t="e">
        <f>VLOOKUP(A522,Norway!F:J,5,FALSE)</f>
        <v>#N/A</v>
      </c>
      <c r="X522" s="12" t="e">
        <v>#N/A</v>
      </c>
      <c r="Y522" s="12" t="e">
        <f>VLOOKUP(A522,Poland!F:J,5,FALSE)</f>
        <v>#N/A</v>
      </c>
      <c r="Z522" s="12" t="e">
        <f>VLOOKUP(A522,Portugal!E:I,5,FALSE)</f>
        <v>#N/A</v>
      </c>
      <c r="AA522" s="12" t="e">
        <f>VLOOKUP(A522,Slovakia!F:J,5,FALSE)</f>
        <v>#N/A</v>
      </c>
      <c r="AB522" s="12" t="e">
        <f>VLOOKUP(A522,Slovenia!E:I,5,FALSE)</f>
        <v>#N/A</v>
      </c>
      <c r="AC522" s="12" t="e">
        <f>VLOOKUP(A522,Spain!F:J,5,FALSE)</f>
        <v>#N/A</v>
      </c>
      <c r="AD522" s="12" t="e">
        <f>VLOOKUP(A522,Sweden!F:J,5,FALSE)</f>
        <v>#N/A</v>
      </c>
      <c r="AE522" s="12" t="e">
        <f>VLOOKUP(A522,Switzerland!F:J,5,FALSE)</f>
        <v>#N/A</v>
      </c>
      <c r="AF522" s="12" t="e">
        <f>VLOOKUP(A522,MSP!D:H,5,FALSE)</f>
        <v>#N/A</v>
      </c>
      <c r="AG522" s="12">
        <f t="shared" si="8"/>
        <v>1</v>
      </c>
    </row>
    <row r="523" spans="1:33" x14ac:dyDescent="0.25">
      <c r="A523" s="22" t="s">
        <v>797</v>
      </c>
      <c r="B523" s="12" t="e">
        <f>VLOOKUP(A523,Austria!F:J,5,FALSE)</f>
        <v>#N/A</v>
      </c>
      <c r="C523" s="12" t="e">
        <f>VLOOKUP(A523,Belgium!F:J,5,FALSE)</f>
        <v>#N/A</v>
      </c>
      <c r="D523" s="12" t="e">
        <f>VLOOKUP(A523,Bulgaria!F:J,5,FALSE)</f>
        <v>#N/A</v>
      </c>
      <c r="E523" s="12" t="e">
        <f>VLOOKUP(A523,Croatia!E:I,5,FALSE)</f>
        <v>#N/A</v>
      </c>
      <c r="F523" s="12" t="e">
        <f>VLOOKUP(A523,Cyprus!F:J,5,FALSE)</f>
        <v>#N/A</v>
      </c>
      <c r="G523" s="12" t="e">
        <v>#N/A</v>
      </c>
      <c r="H523" s="12" t="e">
        <f>VLOOKUP(A523,Denmark!E:I,5,FALSE)</f>
        <v>#N/A</v>
      </c>
      <c r="I523" s="12" t="e">
        <f>VLOOKUP(A523,Estonia!F:J,5,FALSE)</f>
        <v>#N/A</v>
      </c>
      <c r="J523" s="12" t="e">
        <f>VLOOKUP(A523,Finland!C:G,5,FALSE)</f>
        <v>#N/A</v>
      </c>
      <c r="K523" s="12" t="e">
        <f>VLOOKUP(A523,France!F:J,5,FALSE)</f>
        <v>#N/A</v>
      </c>
      <c r="L523" s="12" t="e">
        <f>VLOOKUP(A523,Germany!F:J,5,FALSE)</f>
        <v>#N/A</v>
      </c>
      <c r="M523" s="12" t="e">
        <f>VLOOKUP(A523,Greece!F:J,5,FALSE)</f>
        <v>#N/A</v>
      </c>
      <c r="N523" s="12" t="e">
        <f>VLOOKUP(A523,#REF!,5,FALSE)</f>
        <v>#REF!</v>
      </c>
      <c r="O523" s="12" t="e">
        <v>#N/A</v>
      </c>
      <c r="P523" s="12" t="e">
        <v>#N/A</v>
      </c>
      <c r="Q523" s="12" t="e">
        <f>VLOOKUP(A523,Ireland!F:J,5,FALSE)</f>
        <v>#N/A</v>
      </c>
      <c r="R523" s="12" t="e">
        <v>#N/A</v>
      </c>
      <c r="S523" s="12" t="e">
        <v>#N/A</v>
      </c>
      <c r="T523" s="12" t="e">
        <v>#N/A</v>
      </c>
      <c r="U523" s="12" t="str">
        <f>VLOOKUP(A523,Malta!E:I,5,FALSE)</f>
        <v>X</v>
      </c>
      <c r="V523" s="12" t="e">
        <f>VLOOKUP(A523,Netherlands!F:J,5,FALSE)</f>
        <v>#N/A</v>
      </c>
      <c r="W523" s="12" t="e">
        <f>VLOOKUP(A523,Norway!F:J,5,FALSE)</f>
        <v>#N/A</v>
      </c>
      <c r="X523" s="12" t="e">
        <v>#N/A</v>
      </c>
      <c r="Y523" s="12" t="e">
        <f>VLOOKUP(A523,Poland!F:J,5,FALSE)</f>
        <v>#N/A</v>
      </c>
      <c r="Z523" s="12" t="e">
        <f>VLOOKUP(A523,Portugal!E:I,5,FALSE)</f>
        <v>#N/A</v>
      </c>
      <c r="AA523" s="12" t="e">
        <f>VLOOKUP(A523,Slovakia!F:J,5,FALSE)</f>
        <v>#N/A</v>
      </c>
      <c r="AB523" s="12" t="e">
        <f>VLOOKUP(A523,Slovenia!E:I,5,FALSE)</f>
        <v>#N/A</v>
      </c>
      <c r="AC523" s="12" t="e">
        <f>VLOOKUP(A523,Spain!F:J,5,FALSE)</f>
        <v>#N/A</v>
      </c>
      <c r="AD523" s="12" t="e">
        <f>VLOOKUP(A523,Sweden!F:J,5,FALSE)</f>
        <v>#N/A</v>
      </c>
      <c r="AE523" s="12" t="e">
        <f>VLOOKUP(A523,Switzerland!F:J,5,FALSE)</f>
        <v>#N/A</v>
      </c>
      <c r="AF523" s="12" t="e">
        <f>VLOOKUP(A523,MSP!D:H,5,FALSE)</f>
        <v>#N/A</v>
      </c>
      <c r="AG523" s="12">
        <f t="shared" si="8"/>
        <v>1</v>
      </c>
    </row>
    <row r="524" spans="1:33" x14ac:dyDescent="0.25">
      <c r="A524" s="14" t="s">
        <v>800</v>
      </c>
      <c r="B524" s="12" t="e">
        <f>VLOOKUP(A524,Austria!F:J,5,FALSE)</f>
        <v>#N/A</v>
      </c>
      <c r="C524" s="12" t="e">
        <f>VLOOKUP(A524,Belgium!F:J,5,FALSE)</f>
        <v>#N/A</v>
      </c>
      <c r="D524" s="12" t="e">
        <f>VLOOKUP(A524,Bulgaria!F:J,5,FALSE)</f>
        <v>#N/A</v>
      </c>
      <c r="E524" s="12" t="e">
        <f>VLOOKUP(A524,Croatia!E:I,5,FALSE)</f>
        <v>#N/A</v>
      </c>
      <c r="F524" s="12" t="e">
        <f>VLOOKUP(A524,Cyprus!F:J,5,FALSE)</f>
        <v>#N/A</v>
      </c>
      <c r="G524" s="12" t="e">
        <v>#N/A</v>
      </c>
      <c r="H524" s="12" t="e">
        <f>VLOOKUP(A524,Denmark!E:I,5,FALSE)</f>
        <v>#N/A</v>
      </c>
      <c r="I524" s="12" t="e">
        <f>VLOOKUP(A524,Estonia!F:J,5,FALSE)</f>
        <v>#N/A</v>
      </c>
      <c r="J524" s="12" t="e">
        <f>VLOOKUP(A524,Finland!C:G,5,FALSE)</f>
        <v>#N/A</v>
      </c>
      <c r="K524" s="12" t="e">
        <f>VLOOKUP(A524,France!F:J,5,FALSE)</f>
        <v>#N/A</v>
      </c>
      <c r="L524" s="12" t="e">
        <f>VLOOKUP(A524,Germany!F:J,5,FALSE)</f>
        <v>#N/A</v>
      </c>
      <c r="M524" s="12" t="e">
        <f>VLOOKUP(A524,Greece!F:J,5,FALSE)</f>
        <v>#N/A</v>
      </c>
      <c r="N524" s="12" t="e">
        <f>VLOOKUP(A524,#REF!,5,FALSE)</f>
        <v>#REF!</v>
      </c>
      <c r="O524" s="12" t="e">
        <v>#N/A</v>
      </c>
      <c r="P524" s="12" t="e">
        <v>#N/A</v>
      </c>
      <c r="Q524" s="12" t="e">
        <f>VLOOKUP(A524,Ireland!F:J,5,FALSE)</f>
        <v>#N/A</v>
      </c>
      <c r="R524" s="12" t="e">
        <v>#N/A</v>
      </c>
      <c r="S524" s="12" t="e">
        <v>#N/A</v>
      </c>
      <c r="T524" s="12" t="e">
        <v>#N/A</v>
      </c>
      <c r="U524" s="12" t="e">
        <f>VLOOKUP(A524,Malta!E:I,5,FALSE)</f>
        <v>#N/A</v>
      </c>
      <c r="V524" s="12" t="e">
        <f>VLOOKUP(A524,Netherlands!F:J,5,FALSE)</f>
        <v>#N/A</v>
      </c>
      <c r="W524" s="12" t="e">
        <f>VLOOKUP(A524,Norway!F:J,5,FALSE)</f>
        <v>#N/A</v>
      </c>
      <c r="X524" s="12" t="e">
        <v>#N/A</v>
      </c>
      <c r="Y524" s="12" t="e">
        <f>VLOOKUP(A524,Poland!F:J,5,FALSE)</f>
        <v>#N/A</v>
      </c>
      <c r="Z524" s="12" t="e">
        <f>VLOOKUP(A524,Portugal!E:I,5,FALSE)</f>
        <v>#N/A</v>
      </c>
      <c r="AA524" s="12" t="e">
        <f>VLOOKUP(A524,Slovakia!F:J,5,FALSE)</f>
        <v>#N/A</v>
      </c>
      <c r="AB524" s="12" t="e">
        <f>VLOOKUP(A524,Slovenia!E:I,5,FALSE)</f>
        <v>#N/A</v>
      </c>
      <c r="AC524" s="12" t="str">
        <f>VLOOKUP(A524,Spain!F:J,5,FALSE)</f>
        <v>X</v>
      </c>
      <c r="AD524" s="12" t="e">
        <f>VLOOKUP(A524,Sweden!F:J,5,FALSE)</f>
        <v>#N/A</v>
      </c>
      <c r="AE524" s="12" t="e">
        <f>VLOOKUP(A524,Switzerland!F:J,5,FALSE)</f>
        <v>#N/A</v>
      </c>
      <c r="AF524" s="12" t="e">
        <f>VLOOKUP(A524,MSP!D:H,5,FALSE)</f>
        <v>#N/A</v>
      </c>
      <c r="AG524" s="12">
        <f t="shared" si="8"/>
        <v>1</v>
      </c>
    </row>
    <row r="525" spans="1:33" x14ac:dyDescent="0.25">
      <c r="A525" s="22" t="s">
        <v>801</v>
      </c>
      <c r="B525" s="12" t="e">
        <f>VLOOKUP(A525,Austria!F:J,5,FALSE)</f>
        <v>#N/A</v>
      </c>
      <c r="C525" s="12" t="e">
        <f>VLOOKUP(A525,Belgium!F:J,5,FALSE)</f>
        <v>#N/A</v>
      </c>
      <c r="D525" s="12" t="e">
        <f>VLOOKUP(A525,Bulgaria!F:J,5,FALSE)</f>
        <v>#N/A</v>
      </c>
      <c r="E525" s="12" t="e">
        <f>VLOOKUP(A525,Croatia!E:I,5,FALSE)</f>
        <v>#N/A</v>
      </c>
      <c r="F525" s="12" t="e">
        <f>VLOOKUP(A525,Cyprus!F:J,5,FALSE)</f>
        <v>#N/A</v>
      </c>
      <c r="G525" s="12" t="e">
        <v>#N/A</v>
      </c>
      <c r="H525" s="12" t="e">
        <f>VLOOKUP(A525,Denmark!E:I,5,FALSE)</f>
        <v>#N/A</v>
      </c>
      <c r="I525" s="12" t="e">
        <f>VLOOKUP(A525,Estonia!F:J,5,FALSE)</f>
        <v>#N/A</v>
      </c>
      <c r="J525" s="12" t="e">
        <f>VLOOKUP(A525,Finland!C:G,5,FALSE)</f>
        <v>#N/A</v>
      </c>
      <c r="K525" s="12" t="e">
        <f>VLOOKUP(A525,France!F:J,5,FALSE)</f>
        <v>#N/A</v>
      </c>
      <c r="L525" s="12" t="e">
        <f>VLOOKUP(A525,Germany!F:J,5,FALSE)</f>
        <v>#N/A</v>
      </c>
      <c r="M525" s="12" t="e">
        <f>VLOOKUP(A525,Greece!F:J,5,FALSE)</f>
        <v>#N/A</v>
      </c>
      <c r="N525" s="12" t="e">
        <f>VLOOKUP(A525,#REF!,5,FALSE)</f>
        <v>#REF!</v>
      </c>
      <c r="O525" s="12" t="e">
        <v>#N/A</v>
      </c>
      <c r="P525" s="12" t="e">
        <v>#N/A</v>
      </c>
      <c r="Q525" s="12" t="str">
        <f>VLOOKUP(A525,Ireland!F:J,5,FALSE)</f>
        <v>X</v>
      </c>
      <c r="R525" s="12" t="e">
        <v>#N/A</v>
      </c>
      <c r="S525" s="12" t="e">
        <v>#N/A</v>
      </c>
      <c r="T525" s="12" t="e">
        <v>#N/A</v>
      </c>
      <c r="U525" s="12" t="e">
        <f>VLOOKUP(A525,Malta!E:I,5,FALSE)</f>
        <v>#N/A</v>
      </c>
      <c r="V525" s="12" t="e">
        <f>VLOOKUP(A525,Netherlands!F:J,5,FALSE)</f>
        <v>#N/A</v>
      </c>
      <c r="W525" s="12" t="e">
        <f>VLOOKUP(A525,Norway!F:J,5,FALSE)</f>
        <v>#N/A</v>
      </c>
      <c r="X525" s="12" t="e">
        <v>#N/A</v>
      </c>
      <c r="Y525" s="12" t="e">
        <f>VLOOKUP(A525,Poland!F:J,5,FALSE)</f>
        <v>#N/A</v>
      </c>
      <c r="Z525" s="12" t="e">
        <f>VLOOKUP(A525,Portugal!E:I,5,FALSE)</f>
        <v>#N/A</v>
      </c>
      <c r="AA525" s="12" t="e">
        <f>VLOOKUP(A525,Slovakia!F:J,5,FALSE)</f>
        <v>#N/A</v>
      </c>
      <c r="AB525" s="12" t="e">
        <f>VLOOKUP(A525,Slovenia!E:I,5,FALSE)</f>
        <v>#N/A</v>
      </c>
      <c r="AC525" s="12" t="e">
        <f>VLOOKUP(A525,Spain!F:J,5,FALSE)</f>
        <v>#N/A</v>
      </c>
      <c r="AD525" s="12" t="e">
        <f>VLOOKUP(A525,Sweden!F:J,5,FALSE)</f>
        <v>#N/A</v>
      </c>
      <c r="AE525" s="12" t="e">
        <f>VLOOKUP(A525,Switzerland!F:J,5,FALSE)</f>
        <v>#N/A</v>
      </c>
      <c r="AF525" s="12" t="e">
        <f>VLOOKUP(A525,MSP!D:H,5,FALSE)</f>
        <v>#N/A</v>
      </c>
      <c r="AG525" s="12">
        <f t="shared" si="8"/>
        <v>1</v>
      </c>
    </row>
    <row r="526" spans="1:33" x14ac:dyDescent="0.25">
      <c r="A526" s="14" t="s">
        <v>802</v>
      </c>
      <c r="B526" s="12" t="str">
        <f>VLOOKUP(A526,Austria!F:J,5,FALSE)</f>
        <v>X</v>
      </c>
      <c r="C526" s="12" t="e">
        <f>VLOOKUP(A526,Belgium!F:J,5,FALSE)</f>
        <v>#N/A</v>
      </c>
      <c r="D526" s="12" t="e">
        <f>VLOOKUP(A526,Bulgaria!F:J,5,FALSE)</f>
        <v>#N/A</v>
      </c>
      <c r="E526" s="12" t="e">
        <f>VLOOKUP(A526,Croatia!E:I,5,FALSE)</f>
        <v>#N/A</v>
      </c>
      <c r="F526" s="12" t="e">
        <f>VLOOKUP(A526,Cyprus!F:J,5,FALSE)</f>
        <v>#N/A</v>
      </c>
      <c r="G526" s="12" t="e">
        <v>#N/A</v>
      </c>
      <c r="H526" s="12" t="e">
        <f>VLOOKUP(A526,Denmark!E:I,5,FALSE)</f>
        <v>#N/A</v>
      </c>
      <c r="I526" s="12" t="e">
        <f>VLOOKUP(A526,Estonia!F:J,5,FALSE)</f>
        <v>#N/A</v>
      </c>
      <c r="J526" s="12" t="e">
        <f>VLOOKUP(A526,Finland!C:G,5,FALSE)</f>
        <v>#N/A</v>
      </c>
      <c r="K526" s="12" t="e">
        <f>VLOOKUP(A526,France!F:J,5,FALSE)</f>
        <v>#N/A</v>
      </c>
      <c r="L526" s="12" t="e">
        <f>VLOOKUP(A526,Germany!F:J,5,FALSE)</f>
        <v>#N/A</v>
      </c>
      <c r="M526" s="12" t="e">
        <f>VLOOKUP(A526,Greece!F:J,5,FALSE)</f>
        <v>#N/A</v>
      </c>
      <c r="N526" s="12" t="e">
        <f>VLOOKUP(A526,#REF!,5,FALSE)</f>
        <v>#REF!</v>
      </c>
      <c r="O526" s="12" t="e">
        <v>#N/A</v>
      </c>
      <c r="P526" s="12" t="e">
        <v>#N/A</v>
      </c>
      <c r="Q526" s="12" t="e">
        <f>VLOOKUP(A526,Ireland!F:J,5,FALSE)</f>
        <v>#N/A</v>
      </c>
      <c r="R526" s="12" t="e">
        <v>#N/A</v>
      </c>
      <c r="S526" s="12" t="e">
        <v>#N/A</v>
      </c>
      <c r="T526" s="12" t="e">
        <v>#N/A</v>
      </c>
      <c r="U526" s="12" t="e">
        <f>VLOOKUP(A526,Malta!E:I,5,FALSE)</f>
        <v>#N/A</v>
      </c>
      <c r="V526" s="12" t="e">
        <f>VLOOKUP(A526,Netherlands!F:J,5,FALSE)</f>
        <v>#N/A</v>
      </c>
      <c r="W526" s="12" t="e">
        <f>VLOOKUP(A526,Norway!F:J,5,FALSE)</f>
        <v>#N/A</v>
      </c>
      <c r="X526" s="12" t="e">
        <v>#N/A</v>
      </c>
      <c r="Y526" s="12" t="e">
        <f>VLOOKUP(A526,Poland!F:J,5,FALSE)</f>
        <v>#N/A</v>
      </c>
      <c r="Z526" s="12" t="e">
        <f>VLOOKUP(A526,Portugal!E:I,5,FALSE)</f>
        <v>#N/A</v>
      </c>
      <c r="AA526" s="12" t="e">
        <f>VLOOKUP(A526,Slovakia!F:J,5,FALSE)</f>
        <v>#N/A</v>
      </c>
      <c r="AB526" s="12" t="e">
        <f>VLOOKUP(A526,Slovenia!E:I,5,FALSE)</f>
        <v>#N/A</v>
      </c>
      <c r="AC526" s="12" t="e">
        <f>VLOOKUP(A526,Spain!F:J,5,FALSE)</f>
        <v>#N/A</v>
      </c>
      <c r="AD526" s="12" t="e">
        <f>VLOOKUP(A526,Sweden!F:J,5,FALSE)</f>
        <v>#N/A</v>
      </c>
      <c r="AE526" s="12" t="e">
        <f>VLOOKUP(A526,Switzerland!F:J,5,FALSE)</f>
        <v>#N/A</v>
      </c>
      <c r="AF526" s="12" t="e">
        <f>VLOOKUP(A526,MSP!D:H,5,FALSE)</f>
        <v>#N/A</v>
      </c>
      <c r="AG526" s="12">
        <f t="shared" si="8"/>
        <v>1</v>
      </c>
    </row>
    <row r="527" spans="1:33" x14ac:dyDescent="0.25">
      <c r="A527" s="22" t="s">
        <v>803</v>
      </c>
      <c r="B527" s="12" t="str">
        <f>VLOOKUP(A527,Austria!F:J,5,FALSE)</f>
        <v>X</v>
      </c>
      <c r="C527" s="12" t="e">
        <f>VLOOKUP(A527,Belgium!F:J,5,FALSE)</f>
        <v>#N/A</v>
      </c>
      <c r="D527" s="12" t="e">
        <f>VLOOKUP(A527,Bulgaria!F:J,5,FALSE)</f>
        <v>#N/A</v>
      </c>
      <c r="E527" s="12" t="e">
        <f>VLOOKUP(A527,Croatia!E:I,5,FALSE)</f>
        <v>#N/A</v>
      </c>
      <c r="F527" s="12" t="e">
        <f>VLOOKUP(A527,Cyprus!F:J,5,FALSE)</f>
        <v>#N/A</v>
      </c>
      <c r="G527" s="12" t="e">
        <v>#N/A</v>
      </c>
      <c r="H527" s="12" t="e">
        <f>VLOOKUP(A527,Denmark!E:I,5,FALSE)</f>
        <v>#N/A</v>
      </c>
      <c r="I527" s="12" t="e">
        <f>VLOOKUP(A527,Estonia!F:J,5,FALSE)</f>
        <v>#N/A</v>
      </c>
      <c r="J527" s="12" t="e">
        <f>VLOOKUP(A527,Finland!C:G,5,FALSE)</f>
        <v>#N/A</v>
      </c>
      <c r="K527" s="12" t="e">
        <f>VLOOKUP(A527,France!F:J,5,FALSE)</f>
        <v>#N/A</v>
      </c>
      <c r="L527" s="12" t="e">
        <f>VLOOKUP(A527,Germany!F:J,5,FALSE)</f>
        <v>#N/A</v>
      </c>
      <c r="M527" s="12" t="e">
        <f>VLOOKUP(A527,Greece!F:J,5,FALSE)</f>
        <v>#N/A</v>
      </c>
      <c r="N527" s="12" t="e">
        <f>VLOOKUP(A527,#REF!,5,FALSE)</f>
        <v>#REF!</v>
      </c>
      <c r="O527" s="12" t="e">
        <v>#N/A</v>
      </c>
      <c r="P527" s="12" t="e">
        <v>#N/A</v>
      </c>
      <c r="Q527" s="12" t="e">
        <f>VLOOKUP(A527,Ireland!F:J,5,FALSE)</f>
        <v>#N/A</v>
      </c>
      <c r="R527" s="12" t="e">
        <v>#N/A</v>
      </c>
      <c r="S527" s="12" t="e">
        <v>#N/A</v>
      </c>
      <c r="T527" s="12" t="e">
        <v>#N/A</v>
      </c>
      <c r="U527" s="12" t="e">
        <f>VLOOKUP(A527,Malta!E:I,5,FALSE)</f>
        <v>#N/A</v>
      </c>
      <c r="V527" s="12" t="e">
        <f>VLOOKUP(A527,Netherlands!F:J,5,FALSE)</f>
        <v>#N/A</v>
      </c>
      <c r="W527" s="12" t="e">
        <f>VLOOKUP(A527,Norway!F:J,5,FALSE)</f>
        <v>#N/A</v>
      </c>
      <c r="X527" s="12" t="e">
        <v>#N/A</v>
      </c>
      <c r="Y527" s="12" t="e">
        <f>VLOOKUP(A527,Poland!F:J,5,FALSE)</f>
        <v>#N/A</v>
      </c>
      <c r="Z527" s="12" t="e">
        <f>VLOOKUP(A527,Portugal!E:I,5,FALSE)</f>
        <v>#N/A</v>
      </c>
      <c r="AA527" s="12" t="e">
        <f>VLOOKUP(A527,Slovakia!F:J,5,FALSE)</f>
        <v>#N/A</v>
      </c>
      <c r="AB527" s="12" t="e">
        <f>VLOOKUP(A527,Slovenia!E:I,5,FALSE)</f>
        <v>#N/A</v>
      </c>
      <c r="AC527" s="12" t="e">
        <f>VLOOKUP(A527,Spain!F:J,5,FALSE)</f>
        <v>#N/A</v>
      </c>
      <c r="AD527" s="12" t="e">
        <f>VLOOKUP(A527,Sweden!F:J,5,FALSE)</f>
        <v>#N/A</v>
      </c>
      <c r="AE527" s="12" t="e">
        <f>VLOOKUP(A527,Switzerland!F:J,5,FALSE)</f>
        <v>#N/A</v>
      </c>
      <c r="AF527" s="12" t="e">
        <f>VLOOKUP(A527,MSP!D:H,5,FALSE)</f>
        <v>#N/A</v>
      </c>
      <c r="AG527" s="12">
        <f t="shared" si="8"/>
        <v>1</v>
      </c>
    </row>
    <row r="528" spans="1:33" x14ac:dyDescent="0.25">
      <c r="A528" s="22" t="s">
        <v>804</v>
      </c>
      <c r="B528" s="12" t="e">
        <f>VLOOKUP(A528,Austria!F:J,5,FALSE)</f>
        <v>#N/A</v>
      </c>
      <c r="C528" s="12" t="e">
        <f>VLOOKUP(A528,Belgium!F:J,5,FALSE)</f>
        <v>#N/A</v>
      </c>
      <c r="D528" s="12" t="e">
        <f>VLOOKUP(A528,Bulgaria!F:J,5,FALSE)</f>
        <v>#N/A</v>
      </c>
      <c r="E528" s="12" t="e">
        <f>VLOOKUP(A528,Croatia!E:I,5,FALSE)</f>
        <v>#N/A</v>
      </c>
      <c r="F528" s="12" t="e">
        <f>VLOOKUP(A528,Cyprus!F:J,5,FALSE)</f>
        <v>#N/A</v>
      </c>
      <c r="G528" s="12" t="e">
        <v>#N/A</v>
      </c>
      <c r="H528" s="12" t="e">
        <f>VLOOKUP(A528,Denmark!E:I,5,FALSE)</f>
        <v>#N/A</v>
      </c>
      <c r="I528" s="12" t="e">
        <f>VLOOKUP(A528,Estonia!F:J,5,FALSE)</f>
        <v>#N/A</v>
      </c>
      <c r="J528" s="12" t="e">
        <f>VLOOKUP(A528,Finland!C:G,5,FALSE)</f>
        <v>#N/A</v>
      </c>
      <c r="K528" s="12" t="e">
        <f>VLOOKUP(A528,France!F:J,5,FALSE)</f>
        <v>#N/A</v>
      </c>
      <c r="L528" s="12" t="e">
        <f>VLOOKUP(A528,Germany!F:J,5,FALSE)</f>
        <v>#N/A</v>
      </c>
      <c r="M528" s="12" t="e">
        <f>VLOOKUP(A528,Greece!F:J,5,FALSE)</f>
        <v>#N/A</v>
      </c>
      <c r="N528" s="12" t="e">
        <f>VLOOKUP(A528,#REF!,5,FALSE)</f>
        <v>#REF!</v>
      </c>
      <c r="O528" s="12" t="e">
        <v>#N/A</v>
      </c>
      <c r="P528" s="12" t="e">
        <v>#N/A</v>
      </c>
      <c r="Q528" s="12" t="e">
        <f>VLOOKUP(A528,Ireland!F:J,5,FALSE)</f>
        <v>#N/A</v>
      </c>
      <c r="R528" s="12" t="e">
        <v>#N/A</v>
      </c>
      <c r="S528" s="12" t="e">
        <v>#N/A</v>
      </c>
      <c r="T528" s="12" t="e">
        <v>#N/A</v>
      </c>
      <c r="U528" s="12" t="str">
        <f>VLOOKUP(A528,Malta!E:I,5,FALSE)</f>
        <v>X</v>
      </c>
      <c r="V528" s="12" t="e">
        <f>VLOOKUP(A528,Netherlands!F:J,5,FALSE)</f>
        <v>#N/A</v>
      </c>
      <c r="W528" s="12" t="e">
        <f>VLOOKUP(A528,Norway!F:J,5,FALSE)</f>
        <v>#N/A</v>
      </c>
      <c r="X528" s="12" t="e">
        <v>#N/A</v>
      </c>
      <c r="Y528" s="12" t="e">
        <f>VLOOKUP(A528,Poland!F:J,5,FALSE)</f>
        <v>#N/A</v>
      </c>
      <c r="Z528" s="12" t="e">
        <f>VLOOKUP(A528,Portugal!E:I,5,FALSE)</f>
        <v>#N/A</v>
      </c>
      <c r="AA528" s="12" t="e">
        <f>VLOOKUP(A528,Slovakia!F:J,5,FALSE)</f>
        <v>#N/A</v>
      </c>
      <c r="AB528" s="12" t="e">
        <f>VLOOKUP(A528,Slovenia!E:I,5,FALSE)</f>
        <v>#N/A</v>
      </c>
      <c r="AC528" s="12" t="e">
        <f>VLOOKUP(A528,Spain!F:J,5,FALSE)</f>
        <v>#N/A</v>
      </c>
      <c r="AD528" s="12" t="e">
        <f>VLOOKUP(A528,Sweden!F:J,5,FALSE)</f>
        <v>#N/A</v>
      </c>
      <c r="AE528" s="12" t="e">
        <f>VLOOKUP(A528,Switzerland!F:J,5,FALSE)</f>
        <v>#N/A</v>
      </c>
      <c r="AF528" s="12" t="e">
        <f>VLOOKUP(A528,MSP!D:H,5,FALSE)</f>
        <v>#N/A</v>
      </c>
      <c r="AG528" s="12">
        <f t="shared" si="8"/>
        <v>1</v>
      </c>
    </row>
    <row r="529" spans="1:33" x14ac:dyDescent="0.25">
      <c r="A529" s="22" t="s">
        <v>805</v>
      </c>
      <c r="B529" s="12" t="str">
        <f>VLOOKUP(A529,Austria!F:J,5,FALSE)</f>
        <v>X</v>
      </c>
      <c r="C529" s="12" t="e">
        <f>VLOOKUP(A529,Belgium!F:J,5,FALSE)</f>
        <v>#N/A</v>
      </c>
      <c r="D529" s="12" t="e">
        <f>VLOOKUP(A529,Bulgaria!F:J,5,FALSE)</f>
        <v>#N/A</v>
      </c>
      <c r="E529" s="12" t="e">
        <f>VLOOKUP(A529,Croatia!E:I,5,FALSE)</f>
        <v>#N/A</v>
      </c>
      <c r="F529" s="12" t="e">
        <f>VLOOKUP(A529,Cyprus!F:J,5,FALSE)</f>
        <v>#N/A</v>
      </c>
      <c r="G529" s="12" t="e">
        <v>#N/A</v>
      </c>
      <c r="H529" s="12" t="e">
        <f>VLOOKUP(A529,Denmark!E:I,5,FALSE)</f>
        <v>#N/A</v>
      </c>
      <c r="I529" s="12" t="e">
        <f>VLOOKUP(A529,Estonia!F:J,5,FALSE)</f>
        <v>#N/A</v>
      </c>
      <c r="J529" s="12" t="e">
        <f>VLOOKUP(A529,Finland!C:G,5,FALSE)</f>
        <v>#N/A</v>
      </c>
      <c r="K529" s="12" t="e">
        <f>VLOOKUP(A529,France!F:J,5,FALSE)</f>
        <v>#N/A</v>
      </c>
      <c r="L529" s="12" t="e">
        <f>VLOOKUP(A529,Germany!F:J,5,FALSE)</f>
        <v>#N/A</v>
      </c>
      <c r="M529" s="12" t="e">
        <f>VLOOKUP(A529,Greece!F:J,5,FALSE)</f>
        <v>#N/A</v>
      </c>
      <c r="N529" s="12" t="e">
        <f>VLOOKUP(A529,#REF!,5,FALSE)</f>
        <v>#REF!</v>
      </c>
      <c r="O529" s="12" t="e">
        <v>#N/A</v>
      </c>
      <c r="P529" s="12" t="e">
        <v>#N/A</v>
      </c>
      <c r="Q529" s="12" t="e">
        <f>VLOOKUP(A529,Ireland!F:J,5,FALSE)</f>
        <v>#N/A</v>
      </c>
      <c r="R529" s="12" t="e">
        <v>#N/A</v>
      </c>
      <c r="S529" s="12" t="e">
        <v>#N/A</v>
      </c>
      <c r="T529" s="12" t="e">
        <v>#N/A</v>
      </c>
      <c r="U529" s="12" t="e">
        <f>VLOOKUP(A529,Malta!E:I,5,FALSE)</f>
        <v>#N/A</v>
      </c>
      <c r="V529" s="12" t="e">
        <f>VLOOKUP(A529,Netherlands!F:J,5,FALSE)</f>
        <v>#N/A</v>
      </c>
      <c r="W529" s="12" t="e">
        <f>VLOOKUP(A529,Norway!F:J,5,FALSE)</f>
        <v>#N/A</v>
      </c>
      <c r="X529" s="12" t="e">
        <v>#N/A</v>
      </c>
      <c r="Y529" s="12" t="e">
        <f>VLOOKUP(A529,Poland!F:J,5,FALSE)</f>
        <v>#N/A</v>
      </c>
      <c r="Z529" s="12" t="e">
        <f>VLOOKUP(A529,Portugal!E:I,5,FALSE)</f>
        <v>#N/A</v>
      </c>
      <c r="AA529" s="12" t="e">
        <f>VLOOKUP(A529,Slovakia!F:J,5,FALSE)</f>
        <v>#N/A</v>
      </c>
      <c r="AB529" s="12" t="e">
        <f>VLOOKUP(A529,Slovenia!E:I,5,FALSE)</f>
        <v>#N/A</v>
      </c>
      <c r="AC529" s="12" t="e">
        <f>VLOOKUP(A529,Spain!F:J,5,FALSE)</f>
        <v>#N/A</v>
      </c>
      <c r="AD529" s="12" t="e">
        <f>VLOOKUP(A529,Sweden!F:J,5,FALSE)</f>
        <v>#N/A</v>
      </c>
      <c r="AE529" s="12" t="e">
        <f>VLOOKUP(A529,Switzerland!F:J,5,FALSE)</f>
        <v>#N/A</v>
      </c>
      <c r="AF529" s="12" t="e">
        <f>VLOOKUP(A529,MSP!D:H,5,FALSE)</f>
        <v>#N/A</v>
      </c>
      <c r="AG529" s="12">
        <f t="shared" si="8"/>
        <v>1</v>
      </c>
    </row>
    <row r="530" spans="1:33" x14ac:dyDescent="0.25">
      <c r="A530" s="22" t="s">
        <v>806</v>
      </c>
      <c r="B530" s="12" t="str">
        <f>VLOOKUP(A530,Austria!F:J,5,FALSE)</f>
        <v>X</v>
      </c>
      <c r="C530" s="12" t="e">
        <f>VLOOKUP(A530,Belgium!F:J,5,FALSE)</f>
        <v>#N/A</v>
      </c>
      <c r="D530" s="12" t="e">
        <f>VLOOKUP(A530,Bulgaria!F:J,5,FALSE)</f>
        <v>#N/A</v>
      </c>
      <c r="E530" s="12" t="e">
        <f>VLOOKUP(A530,Croatia!E:I,5,FALSE)</f>
        <v>#N/A</v>
      </c>
      <c r="F530" s="12" t="e">
        <f>VLOOKUP(A530,Cyprus!F:J,5,FALSE)</f>
        <v>#N/A</v>
      </c>
      <c r="G530" s="12" t="e">
        <v>#N/A</v>
      </c>
      <c r="H530" s="12" t="e">
        <f>VLOOKUP(A530,Denmark!E:I,5,FALSE)</f>
        <v>#N/A</v>
      </c>
      <c r="I530" s="12" t="e">
        <f>VLOOKUP(A530,Estonia!F:J,5,FALSE)</f>
        <v>#N/A</v>
      </c>
      <c r="J530" s="12" t="e">
        <f>VLOOKUP(A530,Finland!C:G,5,FALSE)</f>
        <v>#N/A</v>
      </c>
      <c r="K530" s="12" t="e">
        <f>VLOOKUP(A530,France!F:J,5,FALSE)</f>
        <v>#N/A</v>
      </c>
      <c r="L530" s="12" t="e">
        <f>VLOOKUP(A530,Germany!F:J,5,FALSE)</f>
        <v>#N/A</v>
      </c>
      <c r="M530" s="12" t="e">
        <f>VLOOKUP(A530,Greece!F:J,5,FALSE)</f>
        <v>#N/A</v>
      </c>
      <c r="N530" s="12" t="e">
        <f>VLOOKUP(A530,#REF!,5,FALSE)</f>
        <v>#REF!</v>
      </c>
      <c r="O530" s="12" t="e">
        <v>#N/A</v>
      </c>
      <c r="P530" s="12" t="e">
        <v>#N/A</v>
      </c>
      <c r="Q530" s="12" t="e">
        <f>VLOOKUP(A530,Ireland!F:J,5,FALSE)</f>
        <v>#N/A</v>
      </c>
      <c r="R530" s="12" t="e">
        <v>#N/A</v>
      </c>
      <c r="S530" s="12" t="e">
        <v>#N/A</v>
      </c>
      <c r="T530" s="12" t="e">
        <v>#N/A</v>
      </c>
      <c r="U530" s="12" t="e">
        <f>VLOOKUP(A530,Malta!E:I,5,FALSE)</f>
        <v>#N/A</v>
      </c>
      <c r="V530" s="12" t="e">
        <f>VLOOKUP(A530,Netherlands!F:J,5,FALSE)</f>
        <v>#N/A</v>
      </c>
      <c r="W530" s="12" t="e">
        <f>VLOOKUP(A530,Norway!F:J,5,FALSE)</f>
        <v>#N/A</v>
      </c>
      <c r="X530" s="12" t="e">
        <v>#N/A</v>
      </c>
      <c r="Y530" s="12" t="e">
        <f>VLOOKUP(A530,Poland!F:J,5,FALSE)</f>
        <v>#N/A</v>
      </c>
      <c r="Z530" s="12" t="e">
        <f>VLOOKUP(A530,Portugal!E:I,5,FALSE)</f>
        <v>#N/A</v>
      </c>
      <c r="AA530" s="12" t="e">
        <f>VLOOKUP(A530,Slovakia!F:J,5,FALSE)</f>
        <v>#N/A</v>
      </c>
      <c r="AB530" s="12" t="e">
        <f>VLOOKUP(A530,Slovenia!E:I,5,FALSE)</f>
        <v>#N/A</v>
      </c>
      <c r="AC530" s="12" t="e">
        <f>VLOOKUP(A530,Spain!F:J,5,FALSE)</f>
        <v>#N/A</v>
      </c>
      <c r="AD530" s="12" t="e">
        <f>VLOOKUP(A530,Sweden!F:J,5,FALSE)</f>
        <v>#N/A</v>
      </c>
      <c r="AE530" s="12" t="e">
        <f>VLOOKUP(A530,Switzerland!F:J,5,FALSE)</f>
        <v>#N/A</v>
      </c>
      <c r="AF530" s="12" t="e">
        <f>VLOOKUP(A530,MSP!D:H,5,FALSE)</f>
        <v>#N/A</v>
      </c>
      <c r="AG530" s="12">
        <f t="shared" si="8"/>
        <v>1</v>
      </c>
    </row>
    <row r="531" spans="1:33" x14ac:dyDescent="0.25">
      <c r="A531" s="14" t="s">
        <v>807</v>
      </c>
      <c r="B531" s="12" t="e">
        <f>VLOOKUP(A531,Austria!F:J,5,FALSE)</f>
        <v>#N/A</v>
      </c>
      <c r="C531" s="12" t="e">
        <f>VLOOKUP(A531,Belgium!F:J,5,FALSE)</f>
        <v>#N/A</v>
      </c>
      <c r="D531" s="12" t="e">
        <f>VLOOKUP(A531,Bulgaria!F:J,5,FALSE)</f>
        <v>#N/A</v>
      </c>
      <c r="E531" s="12" t="e">
        <f>VLOOKUP(A531,Croatia!E:I,5,FALSE)</f>
        <v>#N/A</v>
      </c>
      <c r="F531" s="12" t="e">
        <f>VLOOKUP(A531,Cyprus!F:J,5,FALSE)</f>
        <v>#N/A</v>
      </c>
      <c r="G531" s="12" t="e">
        <v>#N/A</v>
      </c>
      <c r="H531" s="12" t="e">
        <f>VLOOKUP(A531,Denmark!E:I,5,FALSE)</f>
        <v>#N/A</v>
      </c>
      <c r="I531" s="12" t="e">
        <f>VLOOKUP(A531,Estonia!F:J,5,FALSE)</f>
        <v>#N/A</v>
      </c>
      <c r="J531" s="12" t="e">
        <f>VLOOKUP(A531,Finland!C:G,5,FALSE)</f>
        <v>#N/A</v>
      </c>
      <c r="K531" s="12" t="str">
        <f>VLOOKUP(A531,France!F:J,5,FALSE)</f>
        <v>X</v>
      </c>
      <c r="L531" s="12" t="e">
        <f>VLOOKUP(A531,Germany!F:J,5,FALSE)</f>
        <v>#N/A</v>
      </c>
      <c r="M531" s="12" t="e">
        <f>VLOOKUP(A531,Greece!F:J,5,FALSE)</f>
        <v>#N/A</v>
      </c>
      <c r="N531" s="12" t="e">
        <f>VLOOKUP(A531,#REF!,5,FALSE)</f>
        <v>#REF!</v>
      </c>
      <c r="O531" s="12" t="e">
        <v>#N/A</v>
      </c>
      <c r="P531" s="12" t="e">
        <v>#N/A</v>
      </c>
      <c r="Q531" s="12" t="e">
        <f>VLOOKUP(A531,Ireland!F:J,5,FALSE)</f>
        <v>#N/A</v>
      </c>
      <c r="R531" s="12" t="e">
        <v>#N/A</v>
      </c>
      <c r="S531" s="12" t="e">
        <v>#N/A</v>
      </c>
      <c r="T531" s="12" t="e">
        <v>#N/A</v>
      </c>
      <c r="U531" s="12" t="e">
        <f>VLOOKUP(A531,Malta!E:I,5,FALSE)</f>
        <v>#N/A</v>
      </c>
      <c r="V531" s="12" t="e">
        <f>VLOOKUP(A531,Netherlands!F:J,5,FALSE)</f>
        <v>#N/A</v>
      </c>
      <c r="W531" s="12" t="e">
        <f>VLOOKUP(A531,Norway!F:J,5,FALSE)</f>
        <v>#N/A</v>
      </c>
      <c r="X531" s="12" t="e">
        <v>#N/A</v>
      </c>
      <c r="Y531" s="12" t="e">
        <f>VLOOKUP(A531,Poland!F:J,5,FALSE)</f>
        <v>#N/A</v>
      </c>
      <c r="Z531" s="12" t="e">
        <f>VLOOKUP(A531,Portugal!E:I,5,FALSE)</f>
        <v>#N/A</v>
      </c>
      <c r="AA531" s="12" t="e">
        <f>VLOOKUP(A531,Slovakia!F:J,5,FALSE)</f>
        <v>#N/A</v>
      </c>
      <c r="AB531" s="12" t="e">
        <f>VLOOKUP(A531,Slovenia!E:I,5,FALSE)</f>
        <v>#N/A</v>
      </c>
      <c r="AC531" s="12" t="e">
        <f>VLOOKUP(A531,Spain!F:J,5,FALSE)</f>
        <v>#N/A</v>
      </c>
      <c r="AD531" s="12" t="e">
        <f>VLOOKUP(A531,Sweden!F:J,5,FALSE)</f>
        <v>#N/A</v>
      </c>
      <c r="AE531" s="12" t="e">
        <f>VLOOKUP(A531,Switzerland!F:J,5,FALSE)</f>
        <v>#N/A</v>
      </c>
      <c r="AF531" s="12" t="e">
        <f>VLOOKUP(A531,MSP!D:H,5,FALSE)</f>
        <v>#N/A</v>
      </c>
      <c r="AG531" s="12">
        <f t="shared" si="8"/>
        <v>1</v>
      </c>
    </row>
    <row r="532" spans="1:33" x14ac:dyDescent="0.25">
      <c r="A532" s="14" t="s">
        <v>808</v>
      </c>
      <c r="B532" s="12" t="str">
        <f>VLOOKUP(A532,Austria!F:J,5,FALSE)</f>
        <v>X</v>
      </c>
      <c r="C532" s="12" t="e">
        <f>VLOOKUP(A532,Belgium!F:J,5,FALSE)</f>
        <v>#N/A</v>
      </c>
      <c r="D532" s="12" t="e">
        <f>VLOOKUP(A532,Bulgaria!F:J,5,FALSE)</f>
        <v>#N/A</v>
      </c>
      <c r="E532" s="12" t="e">
        <f>VLOOKUP(A532,Croatia!E:I,5,FALSE)</f>
        <v>#N/A</v>
      </c>
      <c r="F532" s="12" t="e">
        <f>VLOOKUP(A532,Cyprus!F:J,5,FALSE)</f>
        <v>#N/A</v>
      </c>
      <c r="G532" s="12" t="e">
        <v>#N/A</v>
      </c>
      <c r="H532" s="12" t="e">
        <f>VLOOKUP(A532,Denmark!E:I,5,FALSE)</f>
        <v>#N/A</v>
      </c>
      <c r="I532" s="12" t="e">
        <f>VLOOKUP(A532,Estonia!F:J,5,FALSE)</f>
        <v>#N/A</v>
      </c>
      <c r="J532" s="12" t="e">
        <f>VLOOKUP(A532,Finland!C:G,5,FALSE)</f>
        <v>#N/A</v>
      </c>
      <c r="K532" s="12" t="e">
        <f>VLOOKUP(A532,France!F:J,5,FALSE)</f>
        <v>#N/A</v>
      </c>
      <c r="L532" s="12" t="e">
        <f>VLOOKUP(A532,Germany!F:J,5,FALSE)</f>
        <v>#N/A</v>
      </c>
      <c r="M532" s="12" t="e">
        <f>VLOOKUP(A532,Greece!F:J,5,FALSE)</f>
        <v>#N/A</v>
      </c>
      <c r="N532" s="12" t="e">
        <f>VLOOKUP(A532,#REF!,5,FALSE)</f>
        <v>#REF!</v>
      </c>
      <c r="O532" s="12" t="e">
        <v>#N/A</v>
      </c>
      <c r="P532" s="12" t="e">
        <v>#N/A</v>
      </c>
      <c r="Q532" s="12" t="e">
        <f>VLOOKUP(A532,Ireland!F:J,5,FALSE)</f>
        <v>#N/A</v>
      </c>
      <c r="R532" s="12" t="e">
        <v>#N/A</v>
      </c>
      <c r="S532" s="12" t="e">
        <v>#N/A</v>
      </c>
      <c r="T532" s="12" t="e">
        <v>#N/A</v>
      </c>
      <c r="U532" s="12" t="e">
        <f>VLOOKUP(A532,Malta!E:I,5,FALSE)</f>
        <v>#N/A</v>
      </c>
      <c r="V532" s="12" t="e">
        <f>VLOOKUP(A532,Netherlands!F:J,5,FALSE)</f>
        <v>#N/A</v>
      </c>
      <c r="W532" s="12" t="e">
        <f>VLOOKUP(A532,Norway!F:J,5,FALSE)</f>
        <v>#N/A</v>
      </c>
      <c r="X532" s="12" t="e">
        <v>#N/A</v>
      </c>
      <c r="Y532" s="12" t="e">
        <f>VLOOKUP(A532,Poland!F:J,5,FALSE)</f>
        <v>#N/A</v>
      </c>
      <c r="Z532" s="12" t="e">
        <f>VLOOKUP(A532,Portugal!E:I,5,FALSE)</f>
        <v>#N/A</v>
      </c>
      <c r="AA532" s="12" t="e">
        <f>VLOOKUP(A532,Slovakia!F:J,5,FALSE)</f>
        <v>#N/A</v>
      </c>
      <c r="AB532" s="12" t="e">
        <f>VLOOKUP(A532,Slovenia!E:I,5,FALSE)</f>
        <v>#N/A</v>
      </c>
      <c r="AC532" s="12" t="e">
        <f>VLOOKUP(A532,Spain!F:J,5,FALSE)</f>
        <v>#N/A</v>
      </c>
      <c r="AD532" s="12" t="e">
        <f>VLOOKUP(A532,Sweden!F:J,5,FALSE)</f>
        <v>#N/A</v>
      </c>
      <c r="AE532" s="12" t="e">
        <f>VLOOKUP(A532,Switzerland!F:J,5,FALSE)</f>
        <v>#N/A</v>
      </c>
      <c r="AF532" s="12" t="e">
        <f>VLOOKUP(A532,MSP!D:H,5,FALSE)</f>
        <v>#N/A</v>
      </c>
      <c r="AG532" s="12">
        <f t="shared" si="8"/>
        <v>1</v>
      </c>
    </row>
    <row r="533" spans="1:33" x14ac:dyDescent="0.25">
      <c r="A533" s="22" t="s">
        <v>810</v>
      </c>
      <c r="B533" s="12" t="str">
        <f>VLOOKUP(A533,Austria!F:J,5,FALSE)</f>
        <v>X</v>
      </c>
      <c r="C533" s="12" t="e">
        <f>VLOOKUP(A533,Belgium!F:J,5,FALSE)</f>
        <v>#N/A</v>
      </c>
      <c r="D533" s="12" t="e">
        <f>VLOOKUP(A533,Bulgaria!F:J,5,FALSE)</f>
        <v>#N/A</v>
      </c>
      <c r="E533" s="12" t="e">
        <f>VLOOKUP(A533,Croatia!E:I,5,FALSE)</f>
        <v>#N/A</v>
      </c>
      <c r="F533" s="12" t="e">
        <f>VLOOKUP(A533,Cyprus!F:J,5,FALSE)</f>
        <v>#N/A</v>
      </c>
      <c r="G533" s="12" t="e">
        <v>#N/A</v>
      </c>
      <c r="H533" s="12" t="e">
        <f>VLOOKUP(A533,Denmark!E:I,5,FALSE)</f>
        <v>#N/A</v>
      </c>
      <c r="I533" s="12" t="e">
        <f>VLOOKUP(A533,Estonia!F:J,5,FALSE)</f>
        <v>#N/A</v>
      </c>
      <c r="J533" s="12" t="e">
        <f>VLOOKUP(A533,Finland!C:G,5,FALSE)</f>
        <v>#N/A</v>
      </c>
      <c r="K533" s="12" t="e">
        <f>VLOOKUP(A533,France!F:J,5,FALSE)</f>
        <v>#N/A</v>
      </c>
      <c r="L533" s="12" t="e">
        <f>VLOOKUP(A533,Germany!F:J,5,FALSE)</f>
        <v>#N/A</v>
      </c>
      <c r="M533" s="12" t="e">
        <f>VLOOKUP(A533,Greece!F:J,5,FALSE)</f>
        <v>#N/A</v>
      </c>
      <c r="N533" s="12" t="e">
        <f>VLOOKUP(A533,#REF!,5,FALSE)</f>
        <v>#REF!</v>
      </c>
      <c r="O533" s="12" t="e">
        <v>#N/A</v>
      </c>
      <c r="P533" s="12" t="e">
        <v>#N/A</v>
      </c>
      <c r="Q533" s="12" t="e">
        <f>VLOOKUP(A533,Ireland!F:J,5,FALSE)</f>
        <v>#N/A</v>
      </c>
      <c r="R533" s="12" t="e">
        <v>#N/A</v>
      </c>
      <c r="S533" s="12" t="e">
        <v>#N/A</v>
      </c>
      <c r="T533" s="12" t="e">
        <v>#N/A</v>
      </c>
      <c r="U533" s="12" t="e">
        <f>VLOOKUP(A533,Malta!E:I,5,FALSE)</f>
        <v>#N/A</v>
      </c>
      <c r="V533" s="12" t="e">
        <f>VLOOKUP(A533,Netherlands!F:J,5,FALSE)</f>
        <v>#N/A</v>
      </c>
      <c r="W533" s="12" t="e">
        <f>VLOOKUP(A533,Norway!F:J,5,FALSE)</f>
        <v>#N/A</v>
      </c>
      <c r="X533" s="12" t="e">
        <v>#N/A</v>
      </c>
      <c r="Y533" s="12" t="e">
        <f>VLOOKUP(A533,Poland!F:J,5,FALSE)</f>
        <v>#N/A</v>
      </c>
      <c r="Z533" s="12" t="e">
        <f>VLOOKUP(A533,Portugal!E:I,5,FALSE)</f>
        <v>#N/A</v>
      </c>
      <c r="AA533" s="12" t="e">
        <f>VLOOKUP(A533,Slovakia!F:J,5,FALSE)</f>
        <v>#N/A</v>
      </c>
      <c r="AB533" s="12" t="e">
        <f>VLOOKUP(A533,Slovenia!E:I,5,FALSE)</f>
        <v>#N/A</v>
      </c>
      <c r="AC533" s="12" t="e">
        <f>VLOOKUP(A533,Spain!F:J,5,FALSE)</f>
        <v>#N/A</v>
      </c>
      <c r="AD533" s="12" t="e">
        <f>VLOOKUP(A533,Sweden!F:J,5,FALSE)</f>
        <v>#N/A</v>
      </c>
      <c r="AE533" s="12" t="e">
        <f>VLOOKUP(A533,Switzerland!F:J,5,FALSE)</f>
        <v>#N/A</v>
      </c>
      <c r="AF533" s="12" t="e">
        <f>VLOOKUP(A533,MSP!D:H,5,FALSE)</f>
        <v>#N/A</v>
      </c>
      <c r="AG533" s="12">
        <f t="shared" si="8"/>
        <v>1</v>
      </c>
    </row>
    <row r="534" spans="1:33" x14ac:dyDescent="0.25">
      <c r="A534" s="14" t="s">
        <v>812</v>
      </c>
      <c r="B534" s="12" t="e">
        <f>VLOOKUP(A534,Austria!F:J,5,FALSE)</f>
        <v>#N/A</v>
      </c>
      <c r="C534" s="12" t="e">
        <f>VLOOKUP(A534,Belgium!F:J,5,FALSE)</f>
        <v>#N/A</v>
      </c>
      <c r="D534" s="12" t="e">
        <f>VLOOKUP(A534,Bulgaria!F:J,5,FALSE)</f>
        <v>#N/A</v>
      </c>
      <c r="E534" s="12" t="str">
        <f>VLOOKUP(A534,Croatia!E:I,5,FALSE)</f>
        <v>X</v>
      </c>
      <c r="F534" s="12" t="e">
        <f>VLOOKUP(A534,Cyprus!F:J,5,FALSE)</f>
        <v>#N/A</v>
      </c>
      <c r="G534" s="12" t="e">
        <v>#N/A</v>
      </c>
      <c r="H534" s="12" t="e">
        <f>VLOOKUP(A534,Denmark!E:I,5,FALSE)</f>
        <v>#N/A</v>
      </c>
      <c r="I534" s="12" t="e">
        <f>VLOOKUP(A534,Estonia!F:J,5,FALSE)</f>
        <v>#N/A</v>
      </c>
      <c r="J534" s="12" t="e">
        <f>VLOOKUP(A534,Finland!C:G,5,FALSE)</f>
        <v>#N/A</v>
      </c>
      <c r="K534" s="12" t="str">
        <f>VLOOKUP(A534,France!F:J,5,FALSE)</f>
        <v>X</v>
      </c>
      <c r="L534" s="12" t="e">
        <f>VLOOKUP(A534,Germany!F:J,5,FALSE)</f>
        <v>#N/A</v>
      </c>
      <c r="M534" s="12" t="e">
        <f>VLOOKUP(A534,Greece!F:J,5,FALSE)</f>
        <v>#N/A</v>
      </c>
      <c r="N534" s="12" t="e">
        <f>VLOOKUP(A534,#REF!,5,FALSE)</f>
        <v>#REF!</v>
      </c>
      <c r="O534" s="12" t="e">
        <v>#N/A</v>
      </c>
      <c r="P534" s="12" t="e">
        <v>#N/A</v>
      </c>
      <c r="Q534" s="12" t="e">
        <f>VLOOKUP(A534,Ireland!F:J,5,FALSE)</f>
        <v>#N/A</v>
      </c>
      <c r="R534" s="12" t="e">
        <v>#N/A</v>
      </c>
      <c r="S534" s="12" t="e">
        <v>#N/A</v>
      </c>
      <c r="T534" s="12" t="e">
        <v>#N/A</v>
      </c>
      <c r="U534" s="12" t="e">
        <f>VLOOKUP(A534,Malta!E:I,5,FALSE)</f>
        <v>#N/A</v>
      </c>
      <c r="V534" s="12" t="e">
        <f>VLOOKUP(A534,Netherlands!F:J,5,FALSE)</f>
        <v>#N/A</v>
      </c>
      <c r="W534" s="12" t="e">
        <f>VLOOKUP(A534,Norway!F:J,5,FALSE)</f>
        <v>#N/A</v>
      </c>
      <c r="X534" s="12" t="e">
        <v>#N/A</v>
      </c>
      <c r="Y534" s="12" t="e">
        <f>VLOOKUP(A534,Poland!F:J,5,FALSE)</f>
        <v>#N/A</v>
      </c>
      <c r="Z534" s="12" t="e">
        <f>VLOOKUP(A534,Portugal!E:I,5,FALSE)</f>
        <v>#N/A</v>
      </c>
      <c r="AA534" s="12" t="e">
        <f>VLOOKUP(A534,Slovakia!F:J,5,FALSE)</f>
        <v>#N/A</v>
      </c>
      <c r="AB534" s="12" t="e">
        <f>VLOOKUP(A534,Slovenia!E:I,5,FALSE)</f>
        <v>#N/A</v>
      </c>
      <c r="AC534" s="12" t="e">
        <f>VLOOKUP(A534,Spain!F:J,5,FALSE)</f>
        <v>#N/A</v>
      </c>
      <c r="AD534" s="12" t="e">
        <f>VLOOKUP(A534,Sweden!F:J,5,FALSE)</f>
        <v>#N/A</v>
      </c>
      <c r="AE534" s="12" t="e">
        <f>VLOOKUP(A534,Switzerland!F:J,5,FALSE)</f>
        <v>#N/A</v>
      </c>
      <c r="AF534" s="12" t="e">
        <f>VLOOKUP(A534,MSP!D:H,5,FALSE)</f>
        <v>#N/A</v>
      </c>
      <c r="AG534" s="12">
        <f t="shared" si="8"/>
        <v>2</v>
      </c>
    </row>
    <row r="535" spans="1:33" x14ac:dyDescent="0.25">
      <c r="A535" s="22" t="s">
        <v>813</v>
      </c>
      <c r="B535" s="12" t="str">
        <f>VLOOKUP(A535,Austria!F:J,5,FALSE)</f>
        <v>X</v>
      </c>
      <c r="C535" s="12" t="e">
        <f>VLOOKUP(A535,Belgium!F:J,5,FALSE)</f>
        <v>#N/A</v>
      </c>
      <c r="D535" s="12" t="e">
        <f>VLOOKUP(A535,Bulgaria!F:J,5,FALSE)</f>
        <v>#N/A</v>
      </c>
      <c r="E535" s="12" t="e">
        <f>VLOOKUP(A535,Croatia!E:I,5,FALSE)</f>
        <v>#N/A</v>
      </c>
      <c r="F535" s="12" t="e">
        <f>VLOOKUP(A535,Cyprus!F:J,5,FALSE)</f>
        <v>#N/A</v>
      </c>
      <c r="G535" s="12" t="e">
        <v>#N/A</v>
      </c>
      <c r="H535" s="12" t="e">
        <f>VLOOKUP(A535,Denmark!E:I,5,FALSE)</f>
        <v>#N/A</v>
      </c>
      <c r="I535" s="12" t="e">
        <f>VLOOKUP(A535,Estonia!F:J,5,FALSE)</f>
        <v>#N/A</v>
      </c>
      <c r="J535" s="12" t="e">
        <f>VLOOKUP(A535,Finland!C:G,5,FALSE)</f>
        <v>#N/A</v>
      </c>
      <c r="K535" s="12" t="e">
        <f>VLOOKUP(A535,France!F:J,5,FALSE)</f>
        <v>#N/A</v>
      </c>
      <c r="L535" s="12" t="e">
        <f>VLOOKUP(A535,Germany!F:J,5,FALSE)</f>
        <v>#N/A</v>
      </c>
      <c r="M535" s="12" t="e">
        <f>VLOOKUP(A535,Greece!F:J,5,FALSE)</f>
        <v>#N/A</v>
      </c>
      <c r="N535" s="12" t="e">
        <f>VLOOKUP(A535,#REF!,5,FALSE)</f>
        <v>#REF!</v>
      </c>
      <c r="O535" s="12" t="e">
        <v>#N/A</v>
      </c>
      <c r="P535" s="12" t="e">
        <v>#N/A</v>
      </c>
      <c r="Q535" s="12" t="e">
        <f>VLOOKUP(A535,Ireland!F:J,5,FALSE)</f>
        <v>#N/A</v>
      </c>
      <c r="R535" s="12" t="e">
        <v>#N/A</v>
      </c>
      <c r="S535" s="12" t="e">
        <v>#N/A</v>
      </c>
      <c r="T535" s="12" t="e">
        <v>#N/A</v>
      </c>
      <c r="U535" s="12" t="e">
        <f>VLOOKUP(A535,Malta!E:I,5,FALSE)</f>
        <v>#N/A</v>
      </c>
      <c r="V535" s="12" t="e">
        <f>VLOOKUP(A535,Netherlands!F:J,5,FALSE)</f>
        <v>#N/A</v>
      </c>
      <c r="W535" s="12" t="e">
        <f>VLOOKUP(A535,Norway!F:J,5,FALSE)</f>
        <v>#N/A</v>
      </c>
      <c r="X535" s="12" t="e">
        <v>#N/A</v>
      </c>
      <c r="Y535" s="12" t="e">
        <f>VLOOKUP(A535,Poland!F:J,5,FALSE)</f>
        <v>#N/A</v>
      </c>
      <c r="Z535" s="12" t="e">
        <f>VLOOKUP(A535,Portugal!E:I,5,FALSE)</f>
        <v>#N/A</v>
      </c>
      <c r="AA535" s="12" t="e">
        <f>VLOOKUP(A535,Slovakia!F:J,5,FALSE)</f>
        <v>#N/A</v>
      </c>
      <c r="AB535" s="12" t="e">
        <f>VLOOKUP(A535,Slovenia!E:I,5,FALSE)</f>
        <v>#N/A</v>
      </c>
      <c r="AC535" s="12" t="e">
        <f>VLOOKUP(A535,Spain!F:J,5,FALSE)</f>
        <v>#N/A</v>
      </c>
      <c r="AD535" s="12" t="e">
        <f>VLOOKUP(A535,Sweden!F:J,5,FALSE)</f>
        <v>#N/A</v>
      </c>
      <c r="AE535" s="12" t="e">
        <f>VLOOKUP(A535,Switzerland!F:J,5,FALSE)</f>
        <v>#N/A</v>
      </c>
      <c r="AF535" s="12" t="e">
        <f>VLOOKUP(A535,MSP!D:H,5,FALSE)</f>
        <v>#N/A</v>
      </c>
      <c r="AG535" s="12">
        <f t="shared" si="8"/>
        <v>1</v>
      </c>
    </row>
    <row r="536" spans="1:33" x14ac:dyDescent="0.25">
      <c r="A536" s="14" t="s">
        <v>814</v>
      </c>
      <c r="B536" s="12" t="str">
        <f>VLOOKUP(A536,Austria!F:J,5,FALSE)</f>
        <v>X</v>
      </c>
      <c r="C536" s="12" t="e">
        <f>VLOOKUP(A536,Belgium!F:J,5,FALSE)</f>
        <v>#N/A</v>
      </c>
      <c r="D536" s="12" t="e">
        <f>VLOOKUP(A536,Bulgaria!F:J,5,FALSE)</f>
        <v>#N/A</v>
      </c>
      <c r="E536" s="12" t="e">
        <f>VLOOKUP(A536,Croatia!E:I,5,FALSE)</f>
        <v>#N/A</v>
      </c>
      <c r="F536" s="12" t="e">
        <f>VLOOKUP(A536,Cyprus!F:J,5,FALSE)</f>
        <v>#N/A</v>
      </c>
      <c r="G536" s="12" t="e">
        <v>#N/A</v>
      </c>
      <c r="H536" s="12" t="e">
        <f>VLOOKUP(A536,Denmark!E:I,5,FALSE)</f>
        <v>#N/A</v>
      </c>
      <c r="I536" s="12" t="e">
        <f>VLOOKUP(A536,Estonia!F:J,5,FALSE)</f>
        <v>#N/A</v>
      </c>
      <c r="J536" s="12" t="e">
        <f>VLOOKUP(A536,Finland!C:G,5,FALSE)</f>
        <v>#N/A</v>
      </c>
      <c r="K536" s="12" t="e">
        <f>VLOOKUP(A536,France!F:J,5,FALSE)</f>
        <v>#N/A</v>
      </c>
      <c r="L536" s="12" t="e">
        <f>VLOOKUP(A536,Germany!F:J,5,FALSE)</f>
        <v>#N/A</v>
      </c>
      <c r="M536" s="12" t="e">
        <f>VLOOKUP(A536,Greece!F:J,5,FALSE)</f>
        <v>#N/A</v>
      </c>
      <c r="N536" s="12" t="e">
        <f>VLOOKUP(A536,#REF!,5,FALSE)</f>
        <v>#REF!</v>
      </c>
      <c r="O536" s="12" t="e">
        <v>#N/A</v>
      </c>
      <c r="P536" s="12" t="e">
        <v>#N/A</v>
      </c>
      <c r="Q536" s="12" t="e">
        <f>VLOOKUP(A536,Ireland!F:J,5,FALSE)</f>
        <v>#N/A</v>
      </c>
      <c r="R536" s="12" t="e">
        <v>#N/A</v>
      </c>
      <c r="S536" s="12" t="e">
        <v>#N/A</v>
      </c>
      <c r="T536" s="12" t="e">
        <v>#N/A</v>
      </c>
      <c r="U536" s="12" t="e">
        <f>VLOOKUP(A536,Malta!E:I,5,FALSE)</f>
        <v>#N/A</v>
      </c>
      <c r="V536" s="12" t="e">
        <f>VLOOKUP(A536,Netherlands!F:J,5,FALSE)</f>
        <v>#N/A</v>
      </c>
      <c r="W536" s="12" t="e">
        <f>VLOOKUP(A536,Norway!F:J,5,FALSE)</f>
        <v>#N/A</v>
      </c>
      <c r="X536" s="12" t="e">
        <v>#N/A</v>
      </c>
      <c r="Y536" s="12" t="e">
        <f>VLOOKUP(A536,Poland!F:J,5,FALSE)</f>
        <v>#N/A</v>
      </c>
      <c r="Z536" s="12" t="e">
        <f>VLOOKUP(A536,Portugal!E:I,5,FALSE)</f>
        <v>#N/A</v>
      </c>
      <c r="AA536" s="12" t="e">
        <f>VLOOKUP(A536,Slovakia!F:J,5,FALSE)</f>
        <v>#N/A</v>
      </c>
      <c r="AB536" s="12" t="e">
        <f>VLOOKUP(A536,Slovenia!E:I,5,FALSE)</f>
        <v>#N/A</v>
      </c>
      <c r="AC536" s="12" t="e">
        <f>VLOOKUP(A536,Spain!F:J,5,FALSE)</f>
        <v>#N/A</v>
      </c>
      <c r="AD536" s="12" t="e">
        <f>VLOOKUP(A536,Sweden!F:J,5,FALSE)</f>
        <v>#N/A</v>
      </c>
      <c r="AE536" s="12" t="e">
        <f>VLOOKUP(A536,Switzerland!F:J,5,FALSE)</f>
        <v>#N/A</v>
      </c>
      <c r="AF536" s="12" t="e">
        <f>VLOOKUP(A536,MSP!D:H,5,FALSE)</f>
        <v>#N/A</v>
      </c>
      <c r="AG536" s="12">
        <f t="shared" si="8"/>
        <v>1</v>
      </c>
    </row>
    <row r="537" spans="1:33" x14ac:dyDescent="0.25">
      <c r="A537" s="14" t="s">
        <v>815</v>
      </c>
      <c r="B537" s="12" t="str">
        <f>VLOOKUP(A537,Austria!F:J,5,FALSE)</f>
        <v>X</v>
      </c>
      <c r="C537" s="12" t="e">
        <f>VLOOKUP(A537,Belgium!F:J,5,FALSE)</f>
        <v>#N/A</v>
      </c>
      <c r="D537" s="12" t="e">
        <f>VLOOKUP(A537,Bulgaria!F:J,5,FALSE)</f>
        <v>#N/A</v>
      </c>
      <c r="E537" s="12" t="e">
        <f>VLOOKUP(A537,Croatia!E:I,5,FALSE)</f>
        <v>#N/A</v>
      </c>
      <c r="F537" s="12" t="e">
        <f>VLOOKUP(A537,Cyprus!F:J,5,FALSE)</f>
        <v>#N/A</v>
      </c>
      <c r="G537" s="12" t="e">
        <v>#N/A</v>
      </c>
      <c r="H537" s="12" t="e">
        <f>VLOOKUP(A537,Denmark!E:I,5,FALSE)</f>
        <v>#N/A</v>
      </c>
      <c r="I537" s="12" t="e">
        <f>VLOOKUP(A537,Estonia!F:J,5,FALSE)</f>
        <v>#N/A</v>
      </c>
      <c r="J537" s="12" t="e">
        <f>VLOOKUP(A537,Finland!C:G,5,FALSE)</f>
        <v>#N/A</v>
      </c>
      <c r="K537" s="12" t="e">
        <f>VLOOKUP(A537,France!F:J,5,FALSE)</f>
        <v>#N/A</v>
      </c>
      <c r="L537" s="12" t="e">
        <f>VLOOKUP(A537,Germany!F:J,5,FALSE)</f>
        <v>#N/A</v>
      </c>
      <c r="M537" s="12" t="e">
        <f>VLOOKUP(A537,Greece!F:J,5,FALSE)</f>
        <v>#N/A</v>
      </c>
      <c r="N537" s="12" t="e">
        <f>VLOOKUP(A537,#REF!,5,FALSE)</f>
        <v>#REF!</v>
      </c>
      <c r="O537" s="12" t="e">
        <v>#N/A</v>
      </c>
      <c r="P537" s="12" t="e">
        <v>#N/A</v>
      </c>
      <c r="Q537" s="12" t="e">
        <f>VLOOKUP(A537,Ireland!F:J,5,FALSE)</f>
        <v>#N/A</v>
      </c>
      <c r="R537" s="12" t="e">
        <v>#N/A</v>
      </c>
      <c r="S537" s="12" t="e">
        <v>#N/A</v>
      </c>
      <c r="T537" s="12" t="e">
        <v>#N/A</v>
      </c>
      <c r="U537" s="12" t="e">
        <f>VLOOKUP(A537,Malta!E:I,5,FALSE)</f>
        <v>#N/A</v>
      </c>
      <c r="V537" s="12" t="e">
        <f>VLOOKUP(A537,Netherlands!F:J,5,FALSE)</f>
        <v>#N/A</v>
      </c>
      <c r="W537" s="12" t="e">
        <f>VLOOKUP(A537,Norway!F:J,5,FALSE)</f>
        <v>#N/A</v>
      </c>
      <c r="X537" s="12" t="e">
        <v>#N/A</v>
      </c>
      <c r="Y537" s="12" t="e">
        <f>VLOOKUP(A537,Poland!F:J,5,FALSE)</f>
        <v>#N/A</v>
      </c>
      <c r="Z537" s="12" t="e">
        <f>VLOOKUP(A537,Portugal!E:I,5,FALSE)</f>
        <v>#N/A</v>
      </c>
      <c r="AA537" s="12" t="e">
        <f>VLOOKUP(A537,Slovakia!F:J,5,FALSE)</f>
        <v>#N/A</v>
      </c>
      <c r="AB537" s="12" t="e">
        <f>VLOOKUP(A537,Slovenia!E:I,5,FALSE)</f>
        <v>#N/A</v>
      </c>
      <c r="AC537" s="12" t="e">
        <f>VLOOKUP(A537,Spain!F:J,5,FALSE)</f>
        <v>#N/A</v>
      </c>
      <c r="AD537" s="12" t="e">
        <f>VLOOKUP(A537,Sweden!F:J,5,FALSE)</f>
        <v>#N/A</v>
      </c>
      <c r="AE537" s="12" t="e">
        <f>VLOOKUP(A537,Switzerland!F:J,5,FALSE)</f>
        <v>#N/A</v>
      </c>
      <c r="AF537" s="12" t="e">
        <f>VLOOKUP(A537,MSP!D:H,5,FALSE)</f>
        <v>#N/A</v>
      </c>
      <c r="AG537" s="12">
        <f t="shared" si="8"/>
        <v>1</v>
      </c>
    </row>
    <row r="538" spans="1:33" x14ac:dyDescent="0.25">
      <c r="A538" s="14" t="s">
        <v>816</v>
      </c>
      <c r="B538" s="12" t="str">
        <f>VLOOKUP(A538,Austria!F:J,5,FALSE)</f>
        <v>X</v>
      </c>
      <c r="C538" s="12" t="e">
        <f>VLOOKUP(A538,Belgium!F:J,5,FALSE)</f>
        <v>#N/A</v>
      </c>
      <c r="D538" s="12" t="e">
        <f>VLOOKUP(A538,Bulgaria!F:J,5,FALSE)</f>
        <v>#N/A</v>
      </c>
      <c r="E538" s="12" t="e">
        <f>VLOOKUP(A538,Croatia!E:I,5,FALSE)</f>
        <v>#N/A</v>
      </c>
      <c r="F538" s="12" t="e">
        <f>VLOOKUP(A538,Cyprus!F:J,5,FALSE)</f>
        <v>#N/A</v>
      </c>
      <c r="G538" s="12" t="e">
        <v>#N/A</v>
      </c>
      <c r="H538" s="12" t="e">
        <f>VLOOKUP(A538,Denmark!E:I,5,FALSE)</f>
        <v>#N/A</v>
      </c>
      <c r="I538" s="12" t="e">
        <f>VLOOKUP(A538,Estonia!F:J,5,FALSE)</f>
        <v>#N/A</v>
      </c>
      <c r="J538" s="12" t="e">
        <f>VLOOKUP(A538,Finland!C:G,5,FALSE)</f>
        <v>#N/A</v>
      </c>
      <c r="K538" s="12" t="e">
        <f>VLOOKUP(A538,France!F:J,5,FALSE)</f>
        <v>#N/A</v>
      </c>
      <c r="L538" s="12" t="e">
        <f>VLOOKUP(A538,Germany!F:J,5,FALSE)</f>
        <v>#N/A</v>
      </c>
      <c r="M538" s="12" t="e">
        <f>VLOOKUP(A538,Greece!F:J,5,FALSE)</f>
        <v>#N/A</v>
      </c>
      <c r="N538" s="12" t="e">
        <f>VLOOKUP(A538,#REF!,5,FALSE)</f>
        <v>#REF!</v>
      </c>
      <c r="O538" s="12" t="e">
        <v>#N/A</v>
      </c>
      <c r="P538" s="12" t="e">
        <v>#N/A</v>
      </c>
      <c r="Q538" s="12" t="e">
        <f>VLOOKUP(A538,Ireland!F:J,5,FALSE)</f>
        <v>#N/A</v>
      </c>
      <c r="R538" s="12" t="e">
        <v>#N/A</v>
      </c>
      <c r="S538" s="12" t="e">
        <v>#N/A</v>
      </c>
      <c r="T538" s="12" t="e">
        <v>#N/A</v>
      </c>
      <c r="U538" s="12" t="e">
        <f>VLOOKUP(A538,Malta!E:I,5,FALSE)</f>
        <v>#N/A</v>
      </c>
      <c r="V538" s="12" t="e">
        <f>VLOOKUP(A538,Netherlands!F:J,5,FALSE)</f>
        <v>#N/A</v>
      </c>
      <c r="W538" s="12" t="e">
        <f>VLOOKUP(A538,Norway!F:J,5,FALSE)</f>
        <v>#N/A</v>
      </c>
      <c r="X538" s="12" t="e">
        <v>#N/A</v>
      </c>
      <c r="Y538" s="12" t="e">
        <f>VLOOKUP(A538,Poland!F:J,5,FALSE)</f>
        <v>#N/A</v>
      </c>
      <c r="Z538" s="12" t="e">
        <f>VLOOKUP(A538,Portugal!E:I,5,FALSE)</f>
        <v>#N/A</v>
      </c>
      <c r="AA538" s="12" t="e">
        <f>VLOOKUP(A538,Slovakia!F:J,5,FALSE)</f>
        <v>#N/A</v>
      </c>
      <c r="AB538" s="12" t="e">
        <f>VLOOKUP(A538,Slovenia!E:I,5,FALSE)</f>
        <v>#N/A</v>
      </c>
      <c r="AC538" s="12" t="e">
        <f>VLOOKUP(A538,Spain!F:J,5,FALSE)</f>
        <v>#N/A</v>
      </c>
      <c r="AD538" s="12" t="e">
        <f>VLOOKUP(A538,Sweden!F:J,5,FALSE)</f>
        <v>#N/A</v>
      </c>
      <c r="AE538" s="12" t="e">
        <f>VLOOKUP(A538,Switzerland!F:J,5,FALSE)</f>
        <v>#N/A</v>
      </c>
      <c r="AF538" s="12" t="e">
        <f>VLOOKUP(A538,MSP!D:H,5,FALSE)</f>
        <v>#N/A</v>
      </c>
      <c r="AG538" s="12">
        <f t="shared" si="8"/>
        <v>1</v>
      </c>
    </row>
    <row r="539" spans="1:33" x14ac:dyDescent="0.25">
      <c r="A539" s="14" t="s">
        <v>817</v>
      </c>
      <c r="B539" s="12" t="str">
        <f>VLOOKUP(A539,Austria!F:J,5,FALSE)</f>
        <v>X</v>
      </c>
      <c r="C539" s="12" t="e">
        <f>VLOOKUP(A539,Belgium!F:J,5,FALSE)</f>
        <v>#N/A</v>
      </c>
      <c r="D539" s="12" t="e">
        <f>VLOOKUP(A539,Bulgaria!F:J,5,FALSE)</f>
        <v>#N/A</v>
      </c>
      <c r="E539" s="12" t="e">
        <f>VLOOKUP(A539,Croatia!E:I,5,FALSE)</f>
        <v>#N/A</v>
      </c>
      <c r="F539" s="12" t="e">
        <f>VLOOKUP(A539,Cyprus!F:J,5,FALSE)</f>
        <v>#N/A</v>
      </c>
      <c r="G539" s="12" t="e">
        <v>#N/A</v>
      </c>
      <c r="H539" s="12" t="e">
        <f>VLOOKUP(A539,Denmark!E:I,5,FALSE)</f>
        <v>#N/A</v>
      </c>
      <c r="I539" s="12" t="e">
        <f>VLOOKUP(A539,Estonia!F:J,5,FALSE)</f>
        <v>#N/A</v>
      </c>
      <c r="J539" s="12" t="e">
        <f>VLOOKUP(A539,Finland!C:G,5,FALSE)</f>
        <v>#N/A</v>
      </c>
      <c r="K539" s="12" t="e">
        <f>VLOOKUP(A539,France!F:J,5,FALSE)</f>
        <v>#N/A</v>
      </c>
      <c r="L539" s="12" t="e">
        <f>VLOOKUP(A539,Germany!F:J,5,FALSE)</f>
        <v>#N/A</v>
      </c>
      <c r="M539" s="12" t="e">
        <f>VLOOKUP(A539,Greece!F:J,5,FALSE)</f>
        <v>#N/A</v>
      </c>
      <c r="N539" s="12" t="e">
        <f>VLOOKUP(A539,#REF!,5,FALSE)</f>
        <v>#REF!</v>
      </c>
      <c r="O539" s="12" t="e">
        <v>#N/A</v>
      </c>
      <c r="P539" s="12" t="e">
        <v>#N/A</v>
      </c>
      <c r="Q539" s="12" t="e">
        <f>VLOOKUP(A539,Ireland!F:J,5,FALSE)</f>
        <v>#N/A</v>
      </c>
      <c r="R539" s="12" t="e">
        <v>#N/A</v>
      </c>
      <c r="S539" s="12" t="e">
        <v>#N/A</v>
      </c>
      <c r="T539" s="12" t="e">
        <v>#N/A</v>
      </c>
      <c r="U539" s="12" t="e">
        <f>VLOOKUP(A539,Malta!E:I,5,FALSE)</f>
        <v>#N/A</v>
      </c>
      <c r="V539" s="12" t="e">
        <f>VLOOKUP(A539,Netherlands!F:J,5,FALSE)</f>
        <v>#N/A</v>
      </c>
      <c r="W539" s="12" t="e">
        <f>VLOOKUP(A539,Norway!F:J,5,FALSE)</f>
        <v>#N/A</v>
      </c>
      <c r="X539" s="12" t="e">
        <v>#N/A</v>
      </c>
      <c r="Y539" s="12" t="e">
        <f>VLOOKUP(A539,Poland!F:J,5,FALSE)</f>
        <v>#N/A</v>
      </c>
      <c r="Z539" s="12" t="e">
        <f>VLOOKUP(A539,Portugal!E:I,5,FALSE)</f>
        <v>#N/A</v>
      </c>
      <c r="AA539" s="12" t="e">
        <f>VLOOKUP(A539,Slovakia!F:J,5,FALSE)</f>
        <v>#N/A</v>
      </c>
      <c r="AB539" s="12" t="e">
        <f>VLOOKUP(A539,Slovenia!E:I,5,FALSE)</f>
        <v>#N/A</v>
      </c>
      <c r="AC539" s="12" t="e">
        <f>VLOOKUP(A539,Spain!F:J,5,FALSE)</f>
        <v>#N/A</v>
      </c>
      <c r="AD539" s="12" t="e">
        <f>VLOOKUP(A539,Sweden!F:J,5,FALSE)</f>
        <v>#N/A</v>
      </c>
      <c r="AE539" s="12" t="e">
        <f>VLOOKUP(A539,Switzerland!F:J,5,FALSE)</f>
        <v>#N/A</v>
      </c>
      <c r="AF539" s="12" t="e">
        <f>VLOOKUP(A539,MSP!D:H,5,FALSE)</f>
        <v>#N/A</v>
      </c>
      <c r="AG539" s="12">
        <f t="shared" si="8"/>
        <v>1</v>
      </c>
    </row>
    <row r="540" spans="1:33" x14ac:dyDescent="0.25">
      <c r="A540" s="14" t="s">
        <v>818</v>
      </c>
      <c r="B540" s="12" t="str">
        <f>VLOOKUP(A540,Austria!F:J,5,FALSE)</f>
        <v>X</v>
      </c>
      <c r="C540" s="12" t="e">
        <f>VLOOKUP(A540,Belgium!F:J,5,FALSE)</f>
        <v>#N/A</v>
      </c>
      <c r="D540" s="12" t="e">
        <f>VLOOKUP(A540,Bulgaria!F:J,5,FALSE)</f>
        <v>#N/A</v>
      </c>
      <c r="E540" s="12" t="e">
        <f>VLOOKUP(A540,Croatia!E:I,5,FALSE)</f>
        <v>#N/A</v>
      </c>
      <c r="F540" s="12" t="e">
        <f>VLOOKUP(A540,Cyprus!F:J,5,FALSE)</f>
        <v>#N/A</v>
      </c>
      <c r="G540" s="12" t="e">
        <v>#N/A</v>
      </c>
      <c r="H540" s="12" t="e">
        <f>VLOOKUP(A540,Denmark!E:I,5,FALSE)</f>
        <v>#N/A</v>
      </c>
      <c r="I540" s="12" t="e">
        <f>VLOOKUP(A540,Estonia!F:J,5,FALSE)</f>
        <v>#N/A</v>
      </c>
      <c r="J540" s="12" t="e">
        <f>VLOOKUP(A540,Finland!C:G,5,FALSE)</f>
        <v>#N/A</v>
      </c>
      <c r="K540" s="12" t="e">
        <f>VLOOKUP(A540,France!F:J,5,FALSE)</f>
        <v>#N/A</v>
      </c>
      <c r="L540" s="12" t="e">
        <f>VLOOKUP(A540,Germany!F:J,5,FALSE)</f>
        <v>#N/A</v>
      </c>
      <c r="M540" s="12" t="e">
        <f>VLOOKUP(A540,Greece!F:J,5,FALSE)</f>
        <v>#N/A</v>
      </c>
      <c r="N540" s="12" t="e">
        <f>VLOOKUP(A540,#REF!,5,FALSE)</f>
        <v>#REF!</v>
      </c>
      <c r="O540" s="12" t="e">
        <v>#N/A</v>
      </c>
      <c r="P540" s="12" t="e">
        <v>#N/A</v>
      </c>
      <c r="Q540" s="12" t="e">
        <f>VLOOKUP(A540,Ireland!F:J,5,FALSE)</f>
        <v>#N/A</v>
      </c>
      <c r="R540" s="12" t="e">
        <v>#N/A</v>
      </c>
      <c r="S540" s="12" t="e">
        <v>#N/A</v>
      </c>
      <c r="T540" s="12" t="e">
        <v>#N/A</v>
      </c>
      <c r="U540" s="12" t="e">
        <f>VLOOKUP(A540,Malta!E:I,5,FALSE)</f>
        <v>#N/A</v>
      </c>
      <c r="V540" s="12" t="e">
        <f>VLOOKUP(A540,Netherlands!F:J,5,FALSE)</f>
        <v>#N/A</v>
      </c>
      <c r="W540" s="12" t="e">
        <f>VLOOKUP(A540,Norway!F:J,5,FALSE)</f>
        <v>#N/A</v>
      </c>
      <c r="X540" s="12" t="e">
        <v>#N/A</v>
      </c>
      <c r="Y540" s="12" t="e">
        <f>VLOOKUP(A540,Poland!F:J,5,FALSE)</f>
        <v>#N/A</v>
      </c>
      <c r="Z540" s="12" t="e">
        <f>VLOOKUP(A540,Portugal!E:I,5,FALSE)</f>
        <v>#N/A</v>
      </c>
      <c r="AA540" s="12" t="e">
        <f>VLOOKUP(A540,Slovakia!F:J,5,FALSE)</f>
        <v>#N/A</v>
      </c>
      <c r="AB540" s="12" t="e">
        <f>VLOOKUP(A540,Slovenia!E:I,5,FALSE)</f>
        <v>#N/A</v>
      </c>
      <c r="AC540" s="12" t="e">
        <f>VLOOKUP(A540,Spain!F:J,5,FALSE)</f>
        <v>#N/A</v>
      </c>
      <c r="AD540" s="12" t="e">
        <f>VLOOKUP(A540,Sweden!F:J,5,FALSE)</f>
        <v>#N/A</v>
      </c>
      <c r="AE540" s="12" t="e">
        <f>VLOOKUP(A540,Switzerland!F:J,5,FALSE)</f>
        <v>#N/A</v>
      </c>
      <c r="AF540" s="12" t="e">
        <f>VLOOKUP(A540,MSP!D:H,5,FALSE)</f>
        <v>#N/A</v>
      </c>
      <c r="AG540" s="12">
        <f t="shared" ref="AG540:AG601" si="9">COUNTIF(B540:AE540,"X")</f>
        <v>1</v>
      </c>
    </row>
    <row r="541" spans="1:33" x14ac:dyDescent="0.25">
      <c r="A541" s="22" t="s">
        <v>819</v>
      </c>
      <c r="B541" s="12" t="e">
        <f>VLOOKUP(A541,Austria!F:J,5,FALSE)</f>
        <v>#N/A</v>
      </c>
      <c r="C541" s="12" t="e">
        <f>VLOOKUP(A541,Belgium!F:J,5,FALSE)</f>
        <v>#N/A</v>
      </c>
      <c r="D541" s="12" t="e">
        <f>VLOOKUP(A541,Bulgaria!F:J,5,FALSE)</f>
        <v>#N/A</v>
      </c>
      <c r="E541" s="12" t="e">
        <f>VLOOKUP(A541,Croatia!E:I,5,FALSE)</f>
        <v>#N/A</v>
      </c>
      <c r="F541" s="12" t="e">
        <f>VLOOKUP(A541,Cyprus!F:J,5,FALSE)</f>
        <v>#N/A</v>
      </c>
      <c r="G541" s="12" t="e">
        <v>#N/A</v>
      </c>
      <c r="H541" s="12" t="e">
        <f>VLOOKUP(A541,Denmark!E:I,5,FALSE)</f>
        <v>#N/A</v>
      </c>
      <c r="I541" s="12" t="e">
        <f>VLOOKUP(A541,Estonia!F:J,5,FALSE)</f>
        <v>#N/A</v>
      </c>
      <c r="J541" s="12" t="e">
        <f>VLOOKUP(A541,Finland!C:G,5,FALSE)</f>
        <v>#N/A</v>
      </c>
      <c r="K541" s="12" t="e">
        <f>VLOOKUP(A541,France!F:J,5,FALSE)</f>
        <v>#N/A</v>
      </c>
      <c r="L541" s="12" t="e">
        <f>VLOOKUP(A541,Germany!F:J,5,FALSE)</f>
        <v>#N/A</v>
      </c>
      <c r="M541" s="12" t="e">
        <f>VLOOKUP(A541,Greece!F:J,5,FALSE)</f>
        <v>#N/A</v>
      </c>
      <c r="N541" s="12" t="e">
        <f>VLOOKUP(A541,#REF!,5,FALSE)</f>
        <v>#REF!</v>
      </c>
      <c r="O541" s="12" t="e">
        <v>#N/A</v>
      </c>
      <c r="P541" s="12" t="e">
        <v>#N/A</v>
      </c>
      <c r="Q541" s="12" t="e">
        <f>VLOOKUP(A541,Ireland!F:J,5,FALSE)</f>
        <v>#N/A</v>
      </c>
      <c r="R541" s="12" t="e">
        <v>#N/A</v>
      </c>
      <c r="S541" s="12" t="e">
        <v>#N/A</v>
      </c>
      <c r="T541" s="12" t="e">
        <v>#N/A</v>
      </c>
      <c r="U541" s="12" t="e">
        <f>VLOOKUP(A541,Malta!E:I,5,FALSE)</f>
        <v>#N/A</v>
      </c>
      <c r="V541" s="12" t="e">
        <f>VLOOKUP(A541,Netherlands!F:J,5,FALSE)</f>
        <v>#N/A</v>
      </c>
      <c r="W541" s="12" t="e">
        <f>VLOOKUP(A541,Norway!F:J,5,FALSE)</f>
        <v>#N/A</v>
      </c>
      <c r="X541" s="12" t="e">
        <v>#N/A</v>
      </c>
      <c r="Y541" s="12" t="e">
        <f>VLOOKUP(A541,Poland!F:J,5,FALSE)</f>
        <v>#N/A</v>
      </c>
      <c r="Z541" s="12" t="e">
        <f>VLOOKUP(A541,Portugal!E:I,5,FALSE)</f>
        <v>#N/A</v>
      </c>
      <c r="AA541" s="12" t="e">
        <f>VLOOKUP(A541,Slovakia!F:J,5,FALSE)</f>
        <v>#N/A</v>
      </c>
      <c r="AB541" s="12" t="e">
        <f>VLOOKUP(A541,Slovenia!E:I,5,FALSE)</f>
        <v>#N/A</v>
      </c>
      <c r="AC541" s="12" t="e">
        <f>VLOOKUP(A541,Spain!F:J,5,FALSE)</f>
        <v>#N/A</v>
      </c>
      <c r="AD541" s="12" t="e">
        <f>VLOOKUP(A541,Sweden!F:J,5,FALSE)</f>
        <v>#N/A</v>
      </c>
      <c r="AE541" s="12" t="str">
        <f>VLOOKUP(A541,Switzerland!F:J,5,FALSE)</f>
        <v>X</v>
      </c>
      <c r="AF541" s="12" t="e">
        <f>VLOOKUP(A541,MSP!D:H,5,FALSE)</f>
        <v>#N/A</v>
      </c>
      <c r="AG541" s="12">
        <f t="shared" si="9"/>
        <v>1</v>
      </c>
    </row>
    <row r="542" spans="1:33" x14ac:dyDescent="0.25">
      <c r="A542" s="14" t="s">
        <v>820</v>
      </c>
      <c r="B542" s="12" t="e">
        <f>VLOOKUP(A542,Austria!F:J,5,FALSE)</f>
        <v>#N/A</v>
      </c>
      <c r="C542" s="12" t="e">
        <f>VLOOKUP(A542,Belgium!F:J,5,FALSE)</f>
        <v>#N/A</v>
      </c>
      <c r="D542" s="12" t="e">
        <f>VLOOKUP(A542,Bulgaria!F:J,5,FALSE)</f>
        <v>#N/A</v>
      </c>
      <c r="E542" s="12" t="e">
        <f>VLOOKUP(A542,Croatia!E:I,5,FALSE)</f>
        <v>#N/A</v>
      </c>
      <c r="F542" s="12" t="e">
        <f>VLOOKUP(A542,Cyprus!F:J,5,FALSE)</f>
        <v>#N/A</v>
      </c>
      <c r="G542" s="12" t="e">
        <v>#N/A</v>
      </c>
      <c r="H542" s="12" t="e">
        <f>VLOOKUP(A542,Denmark!E:I,5,FALSE)</f>
        <v>#N/A</v>
      </c>
      <c r="I542" s="12" t="e">
        <f>VLOOKUP(A542,Estonia!F:J,5,FALSE)</f>
        <v>#N/A</v>
      </c>
      <c r="J542" s="12" t="e">
        <f>VLOOKUP(A542,Finland!C:G,5,FALSE)</f>
        <v>#N/A</v>
      </c>
      <c r="K542" s="12" t="str">
        <f>VLOOKUP(A542,France!F:J,5,FALSE)</f>
        <v>X</v>
      </c>
      <c r="L542" s="12" t="e">
        <f>VLOOKUP(A542,Germany!F:J,5,FALSE)</f>
        <v>#N/A</v>
      </c>
      <c r="M542" s="12" t="e">
        <f>VLOOKUP(A542,Greece!F:J,5,FALSE)</f>
        <v>#N/A</v>
      </c>
      <c r="N542" s="12" t="e">
        <f>VLOOKUP(A542,#REF!,5,FALSE)</f>
        <v>#REF!</v>
      </c>
      <c r="O542" s="12" t="e">
        <v>#N/A</v>
      </c>
      <c r="P542" s="12" t="e">
        <v>#N/A</v>
      </c>
      <c r="Q542" s="12" t="e">
        <f>VLOOKUP(A542,Ireland!F:J,5,FALSE)</f>
        <v>#N/A</v>
      </c>
      <c r="R542" s="12" t="e">
        <v>#N/A</v>
      </c>
      <c r="S542" s="12" t="e">
        <v>#N/A</v>
      </c>
      <c r="T542" s="12" t="e">
        <v>#N/A</v>
      </c>
      <c r="U542" s="12" t="e">
        <f>VLOOKUP(A542,Malta!E:I,5,FALSE)</f>
        <v>#N/A</v>
      </c>
      <c r="V542" s="12" t="e">
        <f>VLOOKUP(A542,Netherlands!F:J,5,FALSE)</f>
        <v>#N/A</v>
      </c>
      <c r="W542" s="12" t="e">
        <f>VLOOKUP(A542,Norway!F:J,5,FALSE)</f>
        <v>#N/A</v>
      </c>
      <c r="X542" s="12" t="e">
        <v>#N/A</v>
      </c>
      <c r="Y542" s="12" t="e">
        <f>VLOOKUP(A542,Poland!F:J,5,FALSE)</f>
        <v>#N/A</v>
      </c>
      <c r="Z542" s="12" t="e">
        <f>VLOOKUP(A542,Portugal!E:I,5,FALSE)</f>
        <v>#N/A</v>
      </c>
      <c r="AA542" s="12" t="e">
        <f>VLOOKUP(A542,Slovakia!F:J,5,FALSE)</f>
        <v>#N/A</v>
      </c>
      <c r="AB542" s="12" t="e">
        <f>VLOOKUP(A542,Slovenia!E:I,5,FALSE)</f>
        <v>#N/A</v>
      </c>
      <c r="AC542" s="12" t="e">
        <f>VLOOKUP(A542,Spain!F:J,5,FALSE)</f>
        <v>#N/A</v>
      </c>
      <c r="AD542" s="12" t="e">
        <f>VLOOKUP(A542,Sweden!F:J,5,FALSE)</f>
        <v>#N/A</v>
      </c>
      <c r="AE542" s="12" t="e">
        <f>VLOOKUP(A542,Switzerland!F:J,5,FALSE)</f>
        <v>#N/A</v>
      </c>
      <c r="AF542" s="12" t="e">
        <f>VLOOKUP(A542,MSP!D:H,5,FALSE)</f>
        <v>#N/A</v>
      </c>
      <c r="AG542" s="12">
        <f t="shared" si="9"/>
        <v>1</v>
      </c>
    </row>
    <row r="543" spans="1:33" x14ac:dyDescent="0.25">
      <c r="A543" s="14" t="s">
        <v>821</v>
      </c>
      <c r="B543" s="12" t="e">
        <f>VLOOKUP(A543,Austria!F:J,5,FALSE)</f>
        <v>#N/A</v>
      </c>
      <c r="C543" s="12" t="e">
        <f>VLOOKUP(A543,Belgium!F:J,5,FALSE)</f>
        <v>#N/A</v>
      </c>
      <c r="D543" s="12" t="e">
        <f>VLOOKUP(A543,Bulgaria!F:J,5,FALSE)</f>
        <v>#N/A</v>
      </c>
      <c r="E543" s="12" t="e">
        <f>VLOOKUP(A543,Croatia!E:I,5,FALSE)</f>
        <v>#N/A</v>
      </c>
      <c r="F543" s="12" t="e">
        <f>VLOOKUP(A543,Cyprus!F:J,5,FALSE)</f>
        <v>#N/A</v>
      </c>
      <c r="G543" s="12" t="e">
        <v>#N/A</v>
      </c>
      <c r="H543" s="12" t="e">
        <f>VLOOKUP(A543,Denmark!E:I,5,FALSE)</f>
        <v>#N/A</v>
      </c>
      <c r="I543" s="12" t="e">
        <f>VLOOKUP(A543,Estonia!F:J,5,FALSE)</f>
        <v>#N/A</v>
      </c>
      <c r="J543" s="12" t="e">
        <f>VLOOKUP(A543,Finland!C:G,5,FALSE)</f>
        <v>#N/A</v>
      </c>
      <c r="K543" s="12" t="str">
        <f>VLOOKUP(A543,France!F:J,5,FALSE)</f>
        <v>X</v>
      </c>
      <c r="L543" s="12" t="e">
        <f>VLOOKUP(A543,Germany!F:J,5,FALSE)</f>
        <v>#N/A</v>
      </c>
      <c r="M543" s="12" t="e">
        <f>VLOOKUP(A543,Greece!F:J,5,FALSE)</f>
        <v>#N/A</v>
      </c>
      <c r="N543" s="12" t="e">
        <f>VLOOKUP(A543,#REF!,5,FALSE)</f>
        <v>#REF!</v>
      </c>
      <c r="O543" s="12" t="e">
        <v>#N/A</v>
      </c>
      <c r="P543" s="12" t="e">
        <v>#N/A</v>
      </c>
      <c r="Q543" s="12" t="e">
        <f>VLOOKUP(A543,Ireland!F:J,5,FALSE)</f>
        <v>#N/A</v>
      </c>
      <c r="R543" s="12" t="e">
        <v>#N/A</v>
      </c>
      <c r="S543" s="12" t="e">
        <v>#N/A</v>
      </c>
      <c r="T543" s="12" t="e">
        <v>#N/A</v>
      </c>
      <c r="U543" s="12" t="e">
        <f>VLOOKUP(A543,Malta!E:I,5,FALSE)</f>
        <v>#N/A</v>
      </c>
      <c r="V543" s="12" t="e">
        <f>VLOOKUP(A543,Netherlands!F:J,5,FALSE)</f>
        <v>#N/A</v>
      </c>
      <c r="W543" s="12" t="e">
        <f>VLOOKUP(A543,Norway!F:J,5,FALSE)</f>
        <v>#N/A</v>
      </c>
      <c r="X543" s="12" t="e">
        <v>#N/A</v>
      </c>
      <c r="Y543" s="12" t="e">
        <f>VLOOKUP(A543,Poland!F:J,5,FALSE)</f>
        <v>#N/A</v>
      </c>
      <c r="Z543" s="12" t="e">
        <f>VLOOKUP(A543,Portugal!E:I,5,FALSE)</f>
        <v>#N/A</v>
      </c>
      <c r="AA543" s="12" t="e">
        <f>VLOOKUP(A543,Slovakia!F:J,5,FALSE)</f>
        <v>#N/A</v>
      </c>
      <c r="AB543" s="12" t="e">
        <f>VLOOKUP(A543,Slovenia!E:I,5,FALSE)</f>
        <v>#N/A</v>
      </c>
      <c r="AC543" s="12" t="e">
        <f>VLOOKUP(A543,Spain!F:J,5,FALSE)</f>
        <v>#N/A</v>
      </c>
      <c r="AD543" s="12" t="e">
        <f>VLOOKUP(A543,Sweden!F:J,5,FALSE)</f>
        <v>#N/A</v>
      </c>
      <c r="AE543" s="12" t="e">
        <f>VLOOKUP(A543,Switzerland!F:J,5,FALSE)</f>
        <v>#N/A</v>
      </c>
      <c r="AF543" s="12" t="e">
        <f>VLOOKUP(A543,MSP!D:H,5,FALSE)</f>
        <v>#N/A</v>
      </c>
      <c r="AG543" s="12">
        <f t="shared" si="9"/>
        <v>1</v>
      </c>
    </row>
    <row r="544" spans="1:33" x14ac:dyDescent="0.25">
      <c r="A544" s="14" t="s">
        <v>823</v>
      </c>
      <c r="B544" s="12" t="e">
        <f>VLOOKUP(A544,Austria!F:J,5,FALSE)</f>
        <v>#N/A</v>
      </c>
      <c r="C544" s="12" t="e">
        <f>VLOOKUP(A544,Belgium!F:J,5,FALSE)</f>
        <v>#N/A</v>
      </c>
      <c r="D544" s="12" t="e">
        <f>VLOOKUP(A544,Bulgaria!F:J,5,FALSE)</f>
        <v>#N/A</v>
      </c>
      <c r="E544" s="12" t="e">
        <f>VLOOKUP(A544,Croatia!E:I,5,FALSE)</f>
        <v>#N/A</v>
      </c>
      <c r="F544" s="12" t="e">
        <f>VLOOKUP(A544,Cyprus!F:J,5,FALSE)</f>
        <v>#N/A</v>
      </c>
      <c r="G544" s="12" t="e">
        <v>#N/A</v>
      </c>
      <c r="H544" s="12" t="e">
        <f>VLOOKUP(A544,Denmark!E:I,5,FALSE)</f>
        <v>#N/A</v>
      </c>
      <c r="I544" s="12" t="e">
        <f>VLOOKUP(A544,Estonia!F:J,5,FALSE)</f>
        <v>#N/A</v>
      </c>
      <c r="J544" s="12" t="e">
        <f>VLOOKUP(A544,Finland!C:G,5,FALSE)</f>
        <v>#N/A</v>
      </c>
      <c r="K544" s="12" t="e">
        <f>VLOOKUP(A544,France!F:J,5,FALSE)</f>
        <v>#N/A</v>
      </c>
      <c r="L544" s="12" t="e">
        <f>VLOOKUP(A544,Germany!F:J,5,FALSE)</f>
        <v>#N/A</v>
      </c>
      <c r="M544" s="12" t="e">
        <f>VLOOKUP(A544,Greece!F:J,5,FALSE)</f>
        <v>#N/A</v>
      </c>
      <c r="N544" s="12" t="e">
        <f>VLOOKUP(A544,#REF!,5,FALSE)</f>
        <v>#REF!</v>
      </c>
      <c r="O544" s="12" t="e">
        <v>#N/A</v>
      </c>
      <c r="P544" s="12" t="e">
        <v>#N/A</v>
      </c>
      <c r="Q544" s="12" t="e">
        <f>VLOOKUP(A544,Ireland!F:J,5,FALSE)</f>
        <v>#N/A</v>
      </c>
      <c r="R544" s="12" t="e">
        <v>#N/A</v>
      </c>
      <c r="S544" s="12" t="e">
        <v>#N/A</v>
      </c>
      <c r="T544" s="12" t="e">
        <v>#N/A</v>
      </c>
      <c r="U544" s="12" t="e">
        <f>VLOOKUP(A544,Malta!E:I,5,FALSE)</f>
        <v>#N/A</v>
      </c>
      <c r="V544" s="12" t="e">
        <f>VLOOKUP(A544,Netherlands!F:J,5,FALSE)</f>
        <v>#N/A</v>
      </c>
      <c r="W544" s="12" t="e">
        <f>VLOOKUP(A544,Norway!F:J,5,FALSE)</f>
        <v>#N/A</v>
      </c>
      <c r="X544" s="12" t="e">
        <v>#N/A</v>
      </c>
      <c r="Y544" s="12" t="e">
        <f>VLOOKUP(A544,Poland!F:J,5,FALSE)</f>
        <v>#N/A</v>
      </c>
      <c r="Z544" s="12" t="e">
        <f>VLOOKUP(A544,Portugal!E:I,5,FALSE)</f>
        <v>#N/A</v>
      </c>
      <c r="AA544" s="12" t="e">
        <f>VLOOKUP(A544,Slovakia!F:J,5,FALSE)</f>
        <v>#N/A</v>
      </c>
      <c r="AB544" s="12" t="e">
        <f>VLOOKUP(A544,Slovenia!E:I,5,FALSE)</f>
        <v>#N/A</v>
      </c>
      <c r="AC544" s="12" t="str">
        <f>VLOOKUP(A544,Spain!F:J,5,FALSE)</f>
        <v>X</v>
      </c>
      <c r="AD544" s="12" t="e">
        <f>VLOOKUP(A544,Sweden!F:J,5,FALSE)</f>
        <v>#N/A</v>
      </c>
      <c r="AE544" s="12" t="e">
        <f>VLOOKUP(A544,Switzerland!F:J,5,FALSE)</f>
        <v>#N/A</v>
      </c>
      <c r="AF544" s="12" t="e">
        <f>VLOOKUP(A544,MSP!D:H,5,FALSE)</f>
        <v>#N/A</v>
      </c>
      <c r="AG544" s="12">
        <f t="shared" si="9"/>
        <v>1</v>
      </c>
    </row>
    <row r="545" spans="1:33" x14ac:dyDescent="0.25">
      <c r="A545" s="14" t="s">
        <v>824</v>
      </c>
      <c r="B545" s="12" t="str">
        <f>VLOOKUP(A545,Austria!F:J,5,FALSE)</f>
        <v>X</v>
      </c>
      <c r="C545" s="12" t="e">
        <f>VLOOKUP(A545,Belgium!F:J,5,FALSE)</f>
        <v>#N/A</v>
      </c>
      <c r="D545" s="12" t="e">
        <f>VLOOKUP(A545,Bulgaria!F:J,5,FALSE)</f>
        <v>#N/A</v>
      </c>
      <c r="E545" s="12" t="e">
        <f>VLOOKUP(A545,Croatia!E:I,5,FALSE)</f>
        <v>#N/A</v>
      </c>
      <c r="F545" s="12" t="e">
        <f>VLOOKUP(A545,Cyprus!F:J,5,FALSE)</f>
        <v>#N/A</v>
      </c>
      <c r="G545" s="12" t="e">
        <v>#N/A</v>
      </c>
      <c r="H545" s="12" t="e">
        <f>VLOOKUP(A545,Denmark!E:I,5,FALSE)</f>
        <v>#N/A</v>
      </c>
      <c r="I545" s="12" t="e">
        <f>VLOOKUP(A545,Estonia!F:J,5,FALSE)</f>
        <v>#N/A</v>
      </c>
      <c r="J545" s="12" t="e">
        <f>VLOOKUP(A545,Finland!C:G,5,FALSE)</f>
        <v>#N/A</v>
      </c>
      <c r="K545" s="12" t="e">
        <f>VLOOKUP(A545,France!F:J,5,FALSE)</f>
        <v>#N/A</v>
      </c>
      <c r="L545" s="12" t="e">
        <f>VLOOKUP(A545,Germany!F:J,5,FALSE)</f>
        <v>#N/A</v>
      </c>
      <c r="M545" s="12" t="e">
        <f>VLOOKUP(A545,Greece!F:J,5,FALSE)</f>
        <v>#N/A</v>
      </c>
      <c r="N545" s="12" t="e">
        <f>VLOOKUP(A545,#REF!,5,FALSE)</f>
        <v>#REF!</v>
      </c>
      <c r="O545" s="12" t="e">
        <v>#N/A</v>
      </c>
      <c r="P545" s="12" t="e">
        <v>#N/A</v>
      </c>
      <c r="Q545" s="12" t="e">
        <f>VLOOKUP(A545,Ireland!F:J,5,FALSE)</f>
        <v>#N/A</v>
      </c>
      <c r="R545" s="12" t="e">
        <v>#N/A</v>
      </c>
      <c r="S545" s="12" t="e">
        <v>#N/A</v>
      </c>
      <c r="T545" s="12" t="e">
        <v>#N/A</v>
      </c>
      <c r="U545" s="12" t="e">
        <f>VLOOKUP(A545,Malta!E:I,5,FALSE)</f>
        <v>#N/A</v>
      </c>
      <c r="V545" s="12" t="e">
        <f>VLOOKUP(A545,Netherlands!F:J,5,FALSE)</f>
        <v>#N/A</v>
      </c>
      <c r="W545" s="12" t="e">
        <f>VLOOKUP(A545,Norway!F:J,5,FALSE)</f>
        <v>#N/A</v>
      </c>
      <c r="X545" s="12" t="e">
        <v>#N/A</v>
      </c>
      <c r="Y545" s="12" t="e">
        <f>VLOOKUP(A545,Poland!F:J,5,FALSE)</f>
        <v>#N/A</v>
      </c>
      <c r="Z545" s="12" t="e">
        <f>VLOOKUP(A545,Portugal!E:I,5,FALSE)</f>
        <v>#N/A</v>
      </c>
      <c r="AA545" s="12" t="e">
        <f>VLOOKUP(A545,Slovakia!F:J,5,FALSE)</f>
        <v>#N/A</v>
      </c>
      <c r="AB545" s="12" t="e">
        <f>VLOOKUP(A545,Slovenia!E:I,5,FALSE)</f>
        <v>#N/A</v>
      </c>
      <c r="AC545" s="12" t="e">
        <f>VLOOKUP(A545,Spain!F:J,5,FALSE)</f>
        <v>#N/A</v>
      </c>
      <c r="AD545" s="12" t="e">
        <f>VLOOKUP(A545,Sweden!F:J,5,FALSE)</f>
        <v>#N/A</v>
      </c>
      <c r="AE545" s="12" t="e">
        <f>VLOOKUP(A545,Switzerland!F:J,5,FALSE)</f>
        <v>#N/A</v>
      </c>
      <c r="AF545" s="12" t="e">
        <f>VLOOKUP(A545,MSP!D:H,5,FALSE)</f>
        <v>#N/A</v>
      </c>
      <c r="AG545" s="12">
        <f t="shared" si="9"/>
        <v>1</v>
      </c>
    </row>
    <row r="546" spans="1:33" x14ac:dyDescent="0.25">
      <c r="A546" s="14" t="s">
        <v>825</v>
      </c>
      <c r="B546" s="12" t="e">
        <f>VLOOKUP(A546,Austria!F:J,5,FALSE)</f>
        <v>#N/A</v>
      </c>
      <c r="C546" s="12" t="e">
        <f>VLOOKUP(A546,Belgium!F:J,5,FALSE)</f>
        <v>#N/A</v>
      </c>
      <c r="D546" s="12" t="e">
        <f>VLOOKUP(A546,Bulgaria!F:J,5,FALSE)</f>
        <v>#N/A</v>
      </c>
      <c r="E546" s="12" t="e">
        <f>VLOOKUP(A546,Croatia!E:I,5,FALSE)</f>
        <v>#N/A</v>
      </c>
      <c r="F546" s="12" t="e">
        <f>VLOOKUP(A546,Cyprus!F:J,5,FALSE)</f>
        <v>#N/A</v>
      </c>
      <c r="G546" s="12" t="e">
        <v>#N/A</v>
      </c>
      <c r="H546" s="12" t="e">
        <f>VLOOKUP(A546,Denmark!E:I,5,FALSE)</f>
        <v>#N/A</v>
      </c>
      <c r="I546" s="12" t="e">
        <f>VLOOKUP(A546,Estonia!F:J,5,FALSE)</f>
        <v>#N/A</v>
      </c>
      <c r="J546" s="12" t="e">
        <f>VLOOKUP(A546,Finland!C:G,5,FALSE)</f>
        <v>#N/A</v>
      </c>
      <c r="K546" s="12" t="e">
        <f>VLOOKUP(A546,France!F:J,5,FALSE)</f>
        <v>#N/A</v>
      </c>
      <c r="L546" s="12" t="e">
        <f>VLOOKUP(A546,Germany!F:J,5,FALSE)</f>
        <v>#N/A</v>
      </c>
      <c r="M546" s="12" t="e">
        <f>VLOOKUP(A546,Greece!F:J,5,FALSE)</f>
        <v>#N/A</v>
      </c>
      <c r="N546" s="12" t="e">
        <f>VLOOKUP(A546,#REF!,5,FALSE)</f>
        <v>#REF!</v>
      </c>
      <c r="O546" s="12" t="e">
        <v>#N/A</v>
      </c>
      <c r="P546" s="12" t="e">
        <v>#N/A</v>
      </c>
      <c r="Q546" s="12" t="e">
        <f>VLOOKUP(A546,Ireland!F:J,5,FALSE)</f>
        <v>#N/A</v>
      </c>
      <c r="R546" s="12" t="e">
        <v>#N/A</v>
      </c>
      <c r="S546" s="12" t="e">
        <v>#N/A</v>
      </c>
      <c r="T546" s="12" t="e">
        <v>#N/A</v>
      </c>
      <c r="U546" s="12" t="e">
        <f>VLOOKUP(A546,Malta!E:I,5,FALSE)</f>
        <v>#N/A</v>
      </c>
      <c r="V546" s="12" t="e">
        <f>VLOOKUP(A546,Netherlands!F:J,5,FALSE)</f>
        <v>#N/A</v>
      </c>
      <c r="W546" s="12" t="e">
        <f>VLOOKUP(A546,Norway!F:J,5,FALSE)</f>
        <v>#N/A</v>
      </c>
      <c r="X546" s="12" t="e">
        <v>#N/A</v>
      </c>
      <c r="Y546" s="12" t="e">
        <f>VLOOKUP(A546,Poland!F:J,5,FALSE)</f>
        <v>#N/A</v>
      </c>
      <c r="Z546" s="12" t="e">
        <f>VLOOKUP(A546,Portugal!E:I,5,FALSE)</f>
        <v>#N/A</v>
      </c>
      <c r="AA546" s="12" t="str">
        <f>VLOOKUP(A546,Slovakia!F:J,5,FALSE)</f>
        <v>X</v>
      </c>
      <c r="AB546" s="12" t="e">
        <f>VLOOKUP(A546,Slovenia!E:I,5,FALSE)</f>
        <v>#N/A</v>
      </c>
      <c r="AC546" s="12" t="e">
        <f>VLOOKUP(A546,Spain!F:J,5,FALSE)</f>
        <v>#N/A</v>
      </c>
      <c r="AD546" s="12" t="e">
        <f>VLOOKUP(A546,Sweden!F:J,5,FALSE)</f>
        <v>#N/A</v>
      </c>
      <c r="AE546" s="12" t="e">
        <f>VLOOKUP(A546,Switzerland!F:J,5,FALSE)</f>
        <v>#N/A</v>
      </c>
      <c r="AF546" s="12" t="e">
        <f>VLOOKUP(A546,MSP!D:H,5,FALSE)</f>
        <v>#N/A</v>
      </c>
      <c r="AG546" s="12">
        <f t="shared" si="9"/>
        <v>1</v>
      </c>
    </row>
    <row r="547" spans="1:33" x14ac:dyDescent="0.25">
      <c r="A547" s="22" t="s">
        <v>826</v>
      </c>
      <c r="B547" s="12" t="e">
        <f>VLOOKUP(A547,Austria!F:J,5,FALSE)</f>
        <v>#N/A</v>
      </c>
      <c r="C547" s="12" t="e">
        <f>VLOOKUP(A547,Belgium!F:J,5,FALSE)</f>
        <v>#N/A</v>
      </c>
      <c r="D547" s="12" t="e">
        <f>VLOOKUP(A547,Bulgaria!F:J,5,FALSE)</f>
        <v>#N/A</v>
      </c>
      <c r="E547" s="12" t="e">
        <f>VLOOKUP(A547,Croatia!E:I,5,FALSE)</f>
        <v>#N/A</v>
      </c>
      <c r="F547" s="12" t="e">
        <f>VLOOKUP(A547,Cyprus!F:J,5,FALSE)</f>
        <v>#N/A</v>
      </c>
      <c r="G547" s="12" t="e">
        <v>#N/A</v>
      </c>
      <c r="H547" s="12" t="e">
        <f>VLOOKUP(A547,Denmark!E:I,5,FALSE)</f>
        <v>#N/A</v>
      </c>
      <c r="I547" s="12" t="e">
        <f>VLOOKUP(A547,Estonia!F:J,5,FALSE)</f>
        <v>#N/A</v>
      </c>
      <c r="J547" s="12" t="e">
        <f>VLOOKUP(A547,Finland!C:G,5,FALSE)</f>
        <v>#N/A</v>
      </c>
      <c r="K547" s="12" t="e">
        <f>VLOOKUP(A547,France!F:J,5,FALSE)</f>
        <v>#N/A</v>
      </c>
      <c r="L547" s="12" t="e">
        <f>VLOOKUP(A547,Germany!F:J,5,FALSE)</f>
        <v>#N/A</v>
      </c>
      <c r="M547" s="12" t="e">
        <f>VLOOKUP(A547,Greece!F:J,5,FALSE)</f>
        <v>#N/A</v>
      </c>
      <c r="N547" s="12" t="e">
        <f>VLOOKUP(A547,#REF!,5,FALSE)</f>
        <v>#REF!</v>
      </c>
      <c r="O547" s="12" t="e">
        <v>#N/A</v>
      </c>
      <c r="P547" s="12" t="e">
        <v>#N/A</v>
      </c>
      <c r="Q547" s="12" t="e">
        <f>VLOOKUP(A547,Ireland!F:J,5,FALSE)</f>
        <v>#N/A</v>
      </c>
      <c r="R547" s="12" t="e">
        <v>#N/A</v>
      </c>
      <c r="S547" s="12" t="e">
        <v>#N/A</v>
      </c>
      <c r="T547" s="12" t="e">
        <v>#N/A</v>
      </c>
      <c r="U547" s="12" t="str">
        <f>VLOOKUP(A547,Malta!E:I,5,FALSE)</f>
        <v>X</v>
      </c>
      <c r="V547" s="12" t="e">
        <f>VLOOKUP(A547,Netherlands!F:J,5,FALSE)</f>
        <v>#N/A</v>
      </c>
      <c r="W547" s="12" t="e">
        <f>VLOOKUP(A547,Norway!F:J,5,FALSE)</f>
        <v>#N/A</v>
      </c>
      <c r="X547" s="12" t="e">
        <v>#N/A</v>
      </c>
      <c r="Y547" s="12" t="e">
        <f>VLOOKUP(A547,Poland!F:J,5,FALSE)</f>
        <v>#N/A</v>
      </c>
      <c r="Z547" s="12" t="e">
        <f>VLOOKUP(A547,Portugal!E:I,5,FALSE)</f>
        <v>#N/A</v>
      </c>
      <c r="AA547" s="12" t="e">
        <f>VLOOKUP(A547,Slovakia!F:J,5,FALSE)</f>
        <v>#N/A</v>
      </c>
      <c r="AB547" s="12" t="e">
        <f>VLOOKUP(A547,Slovenia!E:I,5,FALSE)</f>
        <v>#N/A</v>
      </c>
      <c r="AC547" s="12" t="e">
        <f>VLOOKUP(A547,Spain!F:J,5,FALSE)</f>
        <v>#N/A</v>
      </c>
      <c r="AD547" s="12" t="e">
        <f>VLOOKUP(A547,Sweden!F:J,5,FALSE)</f>
        <v>#N/A</v>
      </c>
      <c r="AE547" s="12" t="e">
        <f>VLOOKUP(A547,Switzerland!F:J,5,FALSE)</f>
        <v>#N/A</v>
      </c>
      <c r="AF547" s="12" t="e">
        <f>VLOOKUP(A547,MSP!D:H,5,FALSE)</f>
        <v>#N/A</v>
      </c>
      <c r="AG547" s="12">
        <f t="shared" si="9"/>
        <v>1</v>
      </c>
    </row>
    <row r="548" spans="1:33" x14ac:dyDescent="0.25">
      <c r="A548" s="14" t="s">
        <v>829</v>
      </c>
      <c r="B548" s="12" t="e">
        <f>VLOOKUP(A548,Austria!F:J,5,FALSE)</f>
        <v>#N/A</v>
      </c>
      <c r="C548" s="12" t="e">
        <f>VLOOKUP(A548,Belgium!F:J,5,FALSE)</f>
        <v>#N/A</v>
      </c>
      <c r="D548" s="12" t="e">
        <f>VLOOKUP(A548,Bulgaria!F:J,5,FALSE)</f>
        <v>#N/A</v>
      </c>
      <c r="E548" s="12" t="e">
        <f>VLOOKUP(A548,Croatia!E:I,5,FALSE)</f>
        <v>#N/A</v>
      </c>
      <c r="F548" s="12" t="e">
        <f>VLOOKUP(A548,Cyprus!F:J,5,FALSE)</f>
        <v>#N/A</v>
      </c>
      <c r="G548" s="12" t="e">
        <v>#N/A</v>
      </c>
      <c r="H548" s="12" t="e">
        <f>VLOOKUP(A548,Denmark!E:I,5,FALSE)</f>
        <v>#N/A</v>
      </c>
      <c r="I548" s="12" t="e">
        <f>VLOOKUP(A548,Estonia!F:J,5,FALSE)</f>
        <v>#N/A</v>
      </c>
      <c r="J548" s="12" t="e">
        <f>VLOOKUP(A548,Finland!C:G,5,FALSE)</f>
        <v>#N/A</v>
      </c>
      <c r="K548" s="12" t="str">
        <f>VLOOKUP(A548,France!F:J,5,FALSE)</f>
        <v>X</v>
      </c>
      <c r="L548" s="12" t="e">
        <f>VLOOKUP(A548,Germany!F:J,5,FALSE)</f>
        <v>#N/A</v>
      </c>
      <c r="M548" s="12" t="e">
        <f>VLOOKUP(A548,Greece!F:J,5,FALSE)</f>
        <v>#N/A</v>
      </c>
      <c r="N548" s="12" t="e">
        <f>VLOOKUP(A548,#REF!,5,FALSE)</f>
        <v>#REF!</v>
      </c>
      <c r="O548" s="12" t="e">
        <v>#N/A</v>
      </c>
      <c r="P548" s="12" t="e">
        <v>#N/A</v>
      </c>
      <c r="Q548" s="12" t="e">
        <f>VLOOKUP(A548,Ireland!F:J,5,FALSE)</f>
        <v>#N/A</v>
      </c>
      <c r="R548" s="12" t="e">
        <v>#N/A</v>
      </c>
      <c r="S548" s="12" t="e">
        <v>#N/A</v>
      </c>
      <c r="T548" s="12" t="e">
        <v>#N/A</v>
      </c>
      <c r="U548" s="12" t="e">
        <f>VLOOKUP(A548,Malta!E:I,5,FALSE)</f>
        <v>#N/A</v>
      </c>
      <c r="V548" s="12" t="e">
        <f>VLOOKUP(A548,Netherlands!F:J,5,FALSE)</f>
        <v>#N/A</v>
      </c>
      <c r="W548" s="12" t="e">
        <f>VLOOKUP(A548,Norway!F:J,5,FALSE)</f>
        <v>#N/A</v>
      </c>
      <c r="X548" s="12" t="e">
        <v>#N/A</v>
      </c>
      <c r="Y548" s="12" t="e">
        <f>VLOOKUP(A548,Poland!F:J,5,FALSE)</f>
        <v>#N/A</v>
      </c>
      <c r="Z548" s="12" t="str">
        <f>VLOOKUP(A548,Portugal!E:I,5,FALSE)</f>
        <v>X</v>
      </c>
      <c r="AA548" s="12" t="e">
        <f>VLOOKUP(A548,Slovakia!F:J,5,FALSE)</f>
        <v>#N/A</v>
      </c>
      <c r="AB548" s="12" t="e">
        <f>VLOOKUP(A548,Slovenia!E:I,5,FALSE)</f>
        <v>#N/A</v>
      </c>
      <c r="AC548" s="12" t="e">
        <f>VLOOKUP(A548,Spain!F:J,5,FALSE)</f>
        <v>#N/A</v>
      </c>
      <c r="AD548" s="12" t="e">
        <f>VLOOKUP(A548,Sweden!F:J,5,FALSE)</f>
        <v>#N/A</v>
      </c>
      <c r="AE548" s="12" t="e">
        <f>VLOOKUP(A548,Switzerland!F:J,5,FALSE)</f>
        <v>#N/A</v>
      </c>
      <c r="AF548" s="12" t="e">
        <f>VLOOKUP(A548,MSP!D:H,5,FALSE)</f>
        <v>#N/A</v>
      </c>
      <c r="AG548" s="12">
        <f t="shared" si="9"/>
        <v>2</v>
      </c>
    </row>
    <row r="549" spans="1:33" x14ac:dyDescent="0.25">
      <c r="A549" s="14" t="s">
        <v>830</v>
      </c>
      <c r="B549" s="12" t="str">
        <f>VLOOKUP(A549,Austria!F:J,5,FALSE)</f>
        <v>X</v>
      </c>
      <c r="C549" s="12" t="e">
        <f>VLOOKUP(A549,Belgium!F:J,5,FALSE)</f>
        <v>#N/A</v>
      </c>
      <c r="D549" s="12" t="e">
        <f>VLOOKUP(A549,Bulgaria!F:J,5,FALSE)</f>
        <v>#N/A</v>
      </c>
      <c r="E549" s="12" t="e">
        <f>VLOOKUP(A549,Croatia!E:I,5,FALSE)</f>
        <v>#N/A</v>
      </c>
      <c r="F549" s="12" t="e">
        <f>VLOOKUP(A549,Cyprus!F:J,5,FALSE)</f>
        <v>#N/A</v>
      </c>
      <c r="G549" s="12" t="e">
        <v>#N/A</v>
      </c>
      <c r="H549" s="12" t="e">
        <f>VLOOKUP(A549,Denmark!E:I,5,FALSE)</f>
        <v>#N/A</v>
      </c>
      <c r="I549" s="12" t="e">
        <f>VLOOKUP(A549,Estonia!F:J,5,FALSE)</f>
        <v>#N/A</v>
      </c>
      <c r="J549" s="12" t="e">
        <f>VLOOKUP(A549,Finland!C:G,5,FALSE)</f>
        <v>#N/A</v>
      </c>
      <c r="K549" s="12" t="e">
        <f>VLOOKUP(A549,France!F:J,5,FALSE)</f>
        <v>#N/A</v>
      </c>
      <c r="L549" s="12" t="e">
        <f>VLOOKUP(A549,Germany!F:J,5,FALSE)</f>
        <v>#N/A</v>
      </c>
      <c r="M549" s="12" t="e">
        <f>VLOOKUP(A549,Greece!F:J,5,FALSE)</f>
        <v>#N/A</v>
      </c>
      <c r="N549" s="12" t="e">
        <f>VLOOKUP(A549,#REF!,5,FALSE)</f>
        <v>#REF!</v>
      </c>
      <c r="O549" s="12" t="e">
        <v>#N/A</v>
      </c>
      <c r="P549" s="12" t="e">
        <v>#N/A</v>
      </c>
      <c r="Q549" s="12" t="e">
        <f>VLOOKUP(A549,Ireland!F:J,5,FALSE)</f>
        <v>#N/A</v>
      </c>
      <c r="R549" s="12" t="e">
        <v>#N/A</v>
      </c>
      <c r="S549" s="12" t="e">
        <v>#N/A</v>
      </c>
      <c r="T549" s="12" t="e">
        <v>#N/A</v>
      </c>
      <c r="U549" s="12" t="e">
        <f>VLOOKUP(A549,Malta!E:I,5,FALSE)</f>
        <v>#N/A</v>
      </c>
      <c r="V549" s="12" t="e">
        <f>VLOOKUP(A549,Netherlands!F:J,5,FALSE)</f>
        <v>#N/A</v>
      </c>
      <c r="W549" s="12" t="e">
        <f>VLOOKUP(A549,Norway!F:J,5,FALSE)</f>
        <v>#N/A</v>
      </c>
      <c r="X549" s="12" t="e">
        <v>#N/A</v>
      </c>
      <c r="Y549" s="12" t="e">
        <f>VLOOKUP(A549,Poland!F:J,5,FALSE)</f>
        <v>#N/A</v>
      </c>
      <c r="Z549" s="12" t="e">
        <f>VLOOKUP(A549,Portugal!E:I,5,FALSE)</f>
        <v>#N/A</v>
      </c>
      <c r="AA549" s="12" t="e">
        <f>VLOOKUP(A549,Slovakia!F:J,5,FALSE)</f>
        <v>#N/A</v>
      </c>
      <c r="AB549" s="12" t="e">
        <f>VLOOKUP(A549,Slovenia!E:I,5,FALSE)</f>
        <v>#N/A</v>
      </c>
      <c r="AC549" s="12" t="e">
        <f>VLOOKUP(A549,Spain!F:J,5,FALSE)</f>
        <v>#N/A</v>
      </c>
      <c r="AD549" s="12" t="e">
        <f>VLOOKUP(A549,Sweden!F:J,5,FALSE)</f>
        <v>#N/A</v>
      </c>
      <c r="AE549" s="12" t="e">
        <f>VLOOKUP(A549,Switzerland!F:J,5,FALSE)</f>
        <v>#N/A</v>
      </c>
      <c r="AF549" s="12" t="e">
        <f>VLOOKUP(A549,MSP!D:H,5,FALSE)</f>
        <v>#N/A</v>
      </c>
      <c r="AG549" s="12">
        <f t="shared" si="9"/>
        <v>1</v>
      </c>
    </row>
    <row r="550" spans="1:33" x14ac:dyDescent="0.25">
      <c r="A550" s="14" t="s">
        <v>831</v>
      </c>
      <c r="B550" s="12" t="e">
        <f>VLOOKUP(A550,Austria!F:J,5,FALSE)</f>
        <v>#N/A</v>
      </c>
      <c r="C550" s="12" t="e">
        <f>VLOOKUP(A550,Belgium!F:J,5,FALSE)</f>
        <v>#N/A</v>
      </c>
      <c r="D550" s="12" t="e">
        <f>VLOOKUP(A550,Bulgaria!F:J,5,FALSE)</f>
        <v>#N/A</v>
      </c>
      <c r="E550" s="12" t="e">
        <f>VLOOKUP(A550,Croatia!E:I,5,FALSE)</f>
        <v>#N/A</v>
      </c>
      <c r="F550" s="12" t="e">
        <f>VLOOKUP(A550,Cyprus!F:J,5,FALSE)</f>
        <v>#N/A</v>
      </c>
      <c r="G550" s="12" t="e">
        <v>#N/A</v>
      </c>
      <c r="H550" s="12" t="e">
        <f>VLOOKUP(A550,Denmark!E:I,5,FALSE)</f>
        <v>#N/A</v>
      </c>
      <c r="I550" s="12" t="e">
        <f>VLOOKUP(A550,Estonia!F:J,5,FALSE)</f>
        <v>#N/A</v>
      </c>
      <c r="J550" s="12" t="e">
        <f>VLOOKUP(A550,Finland!C:G,5,FALSE)</f>
        <v>#N/A</v>
      </c>
      <c r="K550" s="12" t="e">
        <f>VLOOKUP(A550,France!F:J,5,FALSE)</f>
        <v>#N/A</v>
      </c>
      <c r="L550" s="12" t="e">
        <f>VLOOKUP(A550,Germany!F:J,5,FALSE)</f>
        <v>#N/A</v>
      </c>
      <c r="M550" s="12" t="e">
        <f>VLOOKUP(A550,Greece!F:J,5,FALSE)</f>
        <v>#N/A</v>
      </c>
      <c r="N550" s="12" t="e">
        <f>VLOOKUP(A550,#REF!,5,FALSE)</f>
        <v>#REF!</v>
      </c>
      <c r="O550" s="12" t="e">
        <v>#N/A</v>
      </c>
      <c r="P550" s="12" t="e">
        <v>#N/A</v>
      </c>
      <c r="Q550" s="12" t="e">
        <f>VLOOKUP(A550,Ireland!F:J,5,FALSE)</f>
        <v>#N/A</v>
      </c>
      <c r="R550" s="12" t="e">
        <v>#N/A</v>
      </c>
      <c r="S550" s="12" t="e">
        <v>#N/A</v>
      </c>
      <c r="T550" s="12" t="e">
        <v>#N/A</v>
      </c>
      <c r="U550" s="12" t="e">
        <f>VLOOKUP(A550,Malta!E:I,5,FALSE)</f>
        <v>#N/A</v>
      </c>
      <c r="V550" s="12" t="e">
        <f>VLOOKUP(A550,Netherlands!F:J,5,FALSE)</f>
        <v>#N/A</v>
      </c>
      <c r="W550" s="12" t="str">
        <f>VLOOKUP(A550,Norway!F:J,5,FALSE)</f>
        <v>X</v>
      </c>
      <c r="X550" s="12" t="e">
        <v>#N/A</v>
      </c>
      <c r="Y550" s="12" t="e">
        <f>VLOOKUP(A550,Poland!F:J,5,FALSE)</f>
        <v>#N/A</v>
      </c>
      <c r="Z550" s="12" t="e">
        <f>VLOOKUP(A550,Portugal!E:I,5,FALSE)</f>
        <v>#N/A</v>
      </c>
      <c r="AA550" s="12" t="e">
        <f>VLOOKUP(A550,Slovakia!F:J,5,FALSE)</f>
        <v>#N/A</v>
      </c>
      <c r="AB550" s="12" t="e">
        <f>VLOOKUP(A550,Slovenia!E:I,5,FALSE)</f>
        <v>#N/A</v>
      </c>
      <c r="AC550" s="12" t="e">
        <f>VLOOKUP(A550,Spain!F:J,5,FALSE)</f>
        <v>#N/A</v>
      </c>
      <c r="AD550" s="12" t="e">
        <f>VLOOKUP(A550,Sweden!F:J,5,FALSE)</f>
        <v>#N/A</v>
      </c>
      <c r="AE550" s="12" t="e">
        <f>VLOOKUP(A550,Switzerland!F:J,5,FALSE)</f>
        <v>#N/A</v>
      </c>
      <c r="AF550" s="12" t="e">
        <f>VLOOKUP(A550,MSP!D:H,5,FALSE)</f>
        <v>#N/A</v>
      </c>
      <c r="AG550" s="12">
        <f t="shared" si="9"/>
        <v>1</v>
      </c>
    </row>
    <row r="551" spans="1:33" x14ac:dyDescent="0.25">
      <c r="A551" s="14" t="s">
        <v>832</v>
      </c>
      <c r="B551" s="12" t="str">
        <f>VLOOKUP(A551,Austria!F:J,5,FALSE)</f>
        <v>X</v>
      </c>
      <c r="C551" s="12" t="e">
        <f>VLOOKUP(A551,Belgium!F:J,5,FALSE)</f>
        <v>#N/A</v>
      </c>
      <c r="D551" s="12" t="e">
        <f>VLOOKUP(A551,Bulgaria!F:J,5,FALSE)</f>
        <v>#N/A</v>
      </c>
      <c r="E551" s="12" t="e">
        <f>VLOOKUP(A551,Croatia!E:I,5,FALSE)</f>
        <v>#N/A</v>
      </c>
      <c r="F551" s="12" t="e">
        <f>VLOOKUP(A551,Cyprus!F:J,5,FALSE)</f>
        <v>#N/A</v>
      </c>
      <c r="G551" s="12" t="e">
        <v>#N/A</v>
      </c>
      <c r="H551" s="12" t="e">
        <f>VLOOKUP(A551,Denmark!E:I,5,FALSE)</f>
        <v>#N/A</v>
      </c>
      <c r="I551" s="12" t="e">
        <f>VLOOKUP(A551,Estonia!F:J,5,FALSE)</f>
        <v>#N/A</v>
      </c>
      <c r="J551" s="12" t="e">
        <f>VLOOKUP(A551,Finland!C:G,5,FALSE)</f>
        <v>#N/A</v>
      </c>
      <c r="K551" s="12" t="e">
        <f>VLOOKUP(A551,France!F:J,5,FALSE)</f>
        <v>#N/A</v>
      </c>
      <c r="L551" s="12" t="e">
        <f>VLOOKUP(A551,Germany!F:J,5,FALSE)</f>
        <v>#N/A</v>
      </c>
      <c r="M551" s="12" t="e">
        <f>VLOOKUP(A551,Greece!F:J,5,FALSE)</f>
        <v>#N/A</v>
      </c>
      <c r="N551" s="12" t="e">
        <f>VLOOKUP(A551,#REF!,5,FALSE)</f>
        <v>#REF!</v>
      </c>
      <c r="O551" s="12" t="e">
        <v>#N/A</v>
      </c>
      <c r="P551" s="12" t="e">
        <v>#N/A</v>
      </c>
      <c r="Q551" s="12" t="e">
        <f>VLOOKUP(A551,Ireland!F:J,5,FALSE)</f>
        <v>#N/A</v>
      </c>
      <c r="R551" s="12" t="e">
        <v>#N/A</v>
      </c>
      <c r="S551" s="12" t="e">
        <v>#N/A</v>
      </c>
      <c r="T551" s="12" t="e">
        <v>#N/A</v>
      </c>
      <c r="U551" s="12" t="e">
        <f>VLOOKUP(A551,Malta!E:I,5,FALSE)</f>
        <v>#N/A</v>
      </c>
      <c r="V551" s="12" t="e">
        <f>VLOOKUP(A551,Netherlands!F:J,5,FALSE)</f>
        <v>#N/A</v>
      </c>
      <c r="W551" s="12" t="e">
        <f>VLOOKUP(A551,Norway!F:J,5,FALSE)</f>
        <v>#N/A</v>
      </c>
      <c r="X551" s="12" t="e">
        <v>#N/A</v>
      </c>
      <c r="Y551" s="12" t="e">
        <f>VLOOKUP(A551,Poland!F:J,5,FALSE)</f>
        <v>#N/A</v>
      </c>
      <c r="Z551" s="12" t="e">
        <f>VLOOKUP(A551,Portugal!E:I,5,FALSE)</f>
        <v>#N/A</v>
      </c>
      <c r="AA551" s="12" t="e">
        <f>VLOOKUP(A551,Slovakia!F:J,5,FALSE)</f>
        <v>#N/A</v>
      </c>
      <c r="AB551" s="12" t="e">
        <f>VLOOKUP(A551,Slovenia!E:I,5,FALSE)</f>
        <v>#N/A</v>
      </c>
      <c r="AC551" s="12" t="e">
        <f>VLOOKUP(A551,Spain!F:J,5,FALSE)</f>
        <v>#N/A</v>
      </c>
      <c r="AD551" s="12" t="e">
        <f>VLOOKUP(A551,Sweden!F:J,5,FALSE)</f>
        <v>#N/A</v>
      </c>
      <c r="AE551" s="12" t="e">
        <f>VLOOKUP(A551,Switzerland!F:J,5,FALSE)</f>
        <v>#N/A</v>
      </c>
      <c r="AF551" s="12" t="e">
        <f>VLOOKUP(A551,MSP!D:H,5,FALSE)</f>
        <v>#N/A</v>
      </c>
      <c r="AG551" s="12">
        <f t="shared" si="9"/>
        <v>1</v>
      </c>
    </row>
    <row r="552" spans="1:33" x14ac:dyDescent="0.25">
      <c r="A552" s="14" t="s">
        <v>833</v>
      </c>
      <c r="B552" s="12" t="str">
        <f>VLOOKUP(A552,Austria!F:J,5,FALSE)</f>
        <v>X</v>
      </c>
      <c r="C552" s="12" t="e">
        <f>VLOOKUP(A552,Belgium!F:J,5,FALSE)</f>
        <v>#N/A</v>
      </c>
      <c r="D552" s="12" t="e">
        <f>VLOOKUP(A552,Bulgaria!F:J,5,FALSE)</f>
        <v>#N/A</v>
      </c>
      <c r="E552" s="12" t="e">
        <f>VLOOKUP(A552,Croatia!E:I,5,FALSE)</f>
        <v>#N/A</v>
      </c>
      <c r="F552" s="12" t="e">
        <f>VLOOKUP(A552,Cyprus!F:J,5,FALSE)</f>
        <v>#N/A</v>
      </c>
      <c r="G552" s="12" t="e">
        <v>#N/A</v>
      </c>
      <c r="H552" s="12" t="e">
        <f>VLOOKUP(A552,Denmark!E:I,5,FALSE)</f>
        <v>#N/A</v>
      </c>
      <c r="I552" s="12" t="e">
        <f>VLOOKUP(A552,Estonia!F:J,5,FALSE)</f>
        <v>#N/A</v>
      </c>
      <c r="J552" s="12" t="e">
        <f>VLOOKUP(A552,Finland!C:G,5,FALSE)</f>
        <v>#N/A</v>
      </c>
      <c r="K552" s="12" t="e">
        <f>VLOOKUP(A552,France!F:J,5,FALSE)</f>
        <v>#N/A</v>
      </c>
      <c r="L552" s="12" t="e">
        <f>VLOOKUP(A552,Germany!F:J,5,FALSE)</f>
        <v>#N/A</v>
      </c>
      <c r="M552" s="12" t="e">
        <f>VLOOKUP(A552,Greece!F:J,5,FALSE)</f>
        <v>#N/A</v>
      </c>
      <c r="N552" s="12" t="e">
        <f>VLOOKUP(A552,#REF!,5,FALSE)</f>
        <v>#REF!</v>
      </c>
      <c r="O552" s="12" t="e">
        <v>#N/A</v>
      </c>
      <c r="P552" s="12" t="e">
        <v>#N/A</v>
      </c>
      <c r="Q552" s="12" t="e">
        <f>VLOOKUP(A552,Ireland!F:J,5,FALSE)</f>
        <v>#N/A</v>
      </c>
      <c r="R552" s="12" t="e">
        <v>#N/A</v>
      </c>
      <c r="S552" s="12" t="e">
        <v>#N/A</v>
      </c>
      <c r="T552" s="12" t="e">
        <v>#N/A</v>
      </c>
      <c r="U552" s="12" t="e">
        <f>VLOOKUP(A552,Malta!E:I,5,FALSE)</f>
        <v>#N/A</v>
      </c>
      <c r="V552" s="12" t="e">
        <f>VLOOKUP(A552,Netherlands!F:J,5,FALSE)</f>
        <v>#N/A</v>
      </c>
      <c r="W552" s="12" t="e">
        <f>VLOOKUP(A552,Norway!F:J,5,FALSE)</f>
        <v>#N/A</v>
      </c>
      <c r="X552" s="12" t="e">
        <v>#N/A</v>
      </c>
      <c r="Y552" s="12" t="e">
        <f>VLOOKUP(A552,Poland!F:J,5,FALSE)</f>
        <v>#N/A</v>
      </c>
      <c r="Z552" s="12" t="e">
        <f>VLOOKUP(A552,Portugal!E:I,5,FALSE)</f>
        <v>#N/A</v>
      </c>
      <c r="AA552" s="12" t="e">
        <f>VLOOKUP(A552,Slovakia!F:J,5,FALSE)</f>
        <v>#N/A</v>
      </c>
      <c r="AB552" s="12" t="e">
        <f>VLOOKUP(A552,Slovenia!E:I,5,FALSE)</f>
        <v>#N/A</v>
      </c>
      <c r="AC552" s="12" t="e">
        <f>VLOOKUP(A552,Spain!F:J,5,FALSE)</f>
        <v>#N/A</v>
      </c>
      <c r="AD552" s="12" t="e">
        <f>VLOOKUP(A552,Sweden!F:J,5,FALSE)</f>
        <v>#N/A</v>
      </c>
      <c r="AE552" s="12" t="e">
        <f>VLOOKUP(A552,Switzerland!F:J,5,FALSE)</f>
        <v>#N/A</v>
      </c>
      <c r="AF552" s="12" t="e">
        <f>VLOOKUP(A552,MSP!D:H,5,FALSE)</f>
        <v>#N/A</v>
      </c>
      <c r="AG552" s="12">
        <f t="shared" si="9"/>
        <v>1</v>
      </c>
    </row>
    <row r="553" spans="1:33" x14ac:dyDescent="0.25">
      <c r="A553" s="22" t="s">
        <v>834</v>
      </c>
      <c r="B553" s="12" t="str">
        <f>VLOOKUP(A553,Austria!F:J,5,FALSE)</f>
        <v>X</v>
      </c>
      <c r="C553" s="12" t="e">
        <f>VLOOKUP(A553,Belgium!F:J,5,FALSE)</f>
        <v>#N/A</v>
      </c>
      <c r="D553" s="12" t="e">
        <f>VLOOKUP(A553,Bulgaria!F:J,5,FALSE)</f>
        <v>#N/A</v>
      </c>
      <c r="E553" s="12" t="e">
        <f>VLOOKUP(A553,Croatia!E:I,5,FALSE)</f>
        <v>#N/A</v>
      </c>
      <c r="F553" s="12" t="e">
        <f>VLOOKUP(A553,Cyprus!F:J,5,FALSE)</f>
        <v>#N/A</v>
      </c>
      <c r="G553" s="12" t="e">
        <v>#N/A</v>
      </c>
      <c r="H553" s="12" t="e">
        <f>VLOOKUP(A553,Denmark!E:I,5,FALSE)</f>
        <v>#N/A</v>
      </c>
      <c r="I553" s="12" t="e">
        <f>VLOOKUP(A553,Estonia!F:J,5,FALSE)</f>
        <v>#N/A</v>
      </c>
      <c r="J553" s="12" t="e">
        <f>VLOOKUP(A553,Finland!C:G,5,FALSE)</f>
        <v>#N/A</v>
      </c>
      <c r="K553" s="12" t="e">
        <f>VLOOKUP(A553,France!F:J,5,FALSE)</f>
        <v>#N/A</v>
      </c>
      <c r="L553" s="12" t="e">
        <f>VLOOKUP(A553,Germany!F:J,5,FALSE)</f>
        <v>#N/A</v>
      </c>
      <c r="M553" s="12" t="e">
        <f>VLOOKUP(A553,Greece!F:J,5,FALSE)</f>
        <v>#N/A</v>
      </c>
      <c r="N553" s="12" t="e">
        <f>VLOOKUP(A553,#REF!,5,FALSE)</f>
        <v>#REF!</v>
      </c>
      <c r="O553" s="12" t="e">
        <v>#N/A</v>
      </c>
      <c r="P553" s="12" t="e">
        <v>#N/A</v>
      </c>
      <c r="Q553" s="12" t="e">
        <f>VLOOKUP(A553,Ireland!F:J,5,FALSE)</f>
        <v>#N/A</v>
      </c>
      <c r="R553" s="12" t="e">
        <v>#N/A</v>
      </c>
      <c r="S553" s="12" t="e">
        <v>#N/A</v>
      </c>
      <c r="T553" s="12" t="e">
        <v>#N/A</v>
      </c>
      <c r="U553" s="12" t="e">
        <f>VLOOKUP(A553,Malta!E:I,5,FALSE)</f>
        <v>#N/A</v>
      </c>
      <c r="V553" s="12" t="e">
        <f>VLOOKUP(A553,Netherlands!F:J,5,FALSE)</f>
        <v>#N/A</v>
      </c>
      <c r="W553" s="12" t="e">
        <f>VLOOKUP(A553,Norway!F:J,5,FALSE)</f>
        <v>#N/A</v>
      </c>
      <c r="X553" s="12" t="e">
        <v>#N/A</v>
      </c>
      <c r="Y553" s="12" t="e">
        <f>VLOOKUP(A553,Poland!F:J,5,FALSE)</f>
        <v>#N/A</v>
      </c>
      <c r="Z553" s="12" t="e">
        <f>VLOOKUP(A553,Portugal!E:I,5,FALSE)</f>
        <v>#N/A</v>
      </c>
      <c r="AA553" s="12" t="e">
        <f>VLOOKUP(A553,Slovakia!F:J,5,FALSE)</f>
        <v>#N/A</v>
      </c>
      <c r="AB553" s="12" t="e">
        <f>VLOOKUP(A553,Slovenia!E:I,5,FALSE)</f>
        <v>#N/A</v>
      </c>
      <c r="AC553" s="12" t="e">
        <f>VLOOKUP(A553,Spain!F:J,5,FALSE)</f>
        <v>#N/A</v>
      </c>
      <c r="AD553" s="12" t="e">
        <f>VLOOKUP(A553,Sweden!F:J,5,FALSE)</f>
        <v>#N/A</v>
      </c>
      <c r="AE553" s="12" t="e">
        <f>VLOOKUP(A553,Switzerland!F:J,5,FALSE)</f>
        <v>#N/A</v>
      </c>
      <c r="AF553" s="12" t="e">
        <f>VLOOKUP(A553,MSP!D:H,5,FALSE)</f>
        <v>#N/A</v>
      </c>
      <c r="AG553" s="12">
        <f t="shared" si="9"/>
        <v>1</v>
      </c>
    </row>
    <row r="554" spans="1:33" x14ac:dyDescent="0.25">
      <c r="A554" s="14" t="s">
        <v>835</v>
      </c>
      <c r="B554" s="12" t="str">
        <f>VLOOKUP(A554,Austria!F:J,5,FALSE)</f>
        <v>X</v>
      </c>
      <c r="C554" s="12" t="e">
        <f>VLOOKUP(A554,Belgium!F:J,5,FALSE)</f>
        <v>#N/A</v>
      </c>
      <c r="D554" s="12" t="e">
        <f>VLOOKUP(A554,Bulgaria!F:J,5,FALSE)</f>
        <v>#N/A</v>
      </c>
      <c r="E554" s="12" t="e">
        <f>VLOOKUP(A554,Croatia!E:I,5,FALSE)</f>
        <v>#N/A</v>
      </c>
      <c r="F554" s="12" t="e">
        <f>VLOOKUP(A554,Cyprus!F:J,5,FALSE)</f>
        <v>#N/A</v>
      </c>
      <c r="G554" s="12" t="e">
        <v>#N/A</v>
      </c>
      <c r="H554" s="12" t="e">
        <f>VLOOKUP(A554,Denmark!E:I,5,FALSE)</f>
        <v>#N/A</v>
      </c>
      <c r="I554" s="12" t="e">
        <f>VLOOKUP(A554,Estonia!F:J,5,FALSE)</f>
        <v>#N/A</v>
      </c>
      <c r="J554" s="12" t="e">
        <f>VLOOKUP(A554,Finland!C:G,5,FALSE)</f>
        <v>#N/A</v>
      </c>
      <c r="K554" s="12" t="e">
        <f>VLOOKUP(A554,France!F:J,5,FALSE)</f>
        <v>#N/A</v>
      </c>
      <c r="L554" s="12" t="e">
        <f>VLOOKUP(A554,Germany!F:J,5,FALSE)</f>
        <v>#N/A</v>
      </c>
      <c r="M554" s="12" t="e">
        <f>VLOOKUP(A554,Greece!F:J,5,FALSE)</f>
        <v>#N/A</v>
      </c>
      <c r="N554" s="12" t="e">
        <f>VLOOKUP(A554,#REF!,5,FALSE)</f>
        <v>#REF!</v>
      </c>
      <c r="O554" s="12" t="e">
        <v>#N/A</v>
      </c>
      <c r="P554" s="12" t="e">
        <v>#N/A</v>
      </c>
      <c r="Q554" s="12" t="e">
        <f>VLOOKUP(A554,Ireland!F:J,5,FALSE)</f>
        <v>#N/A</v>
      </c>
      <c r="R554" s="12" t="e">
        <v>#N/A</v>
      </c>
      <c r="S554" s="12" t="e">
        <v>#N/A</v>
      </c>
      <c r="T554" s="12" t="e">
        <v>#N/A</v>
      </c>
      <c r="U554" s="12" t="e">
        <f>VLOOKUP(A554,Malta!E:I,5,FALSE)</f>
        <v>#N/A</v>
      </c>
      <c r="V554" s="12" t="e">
        <f>VLOOKUP(A554,Netherlands!F:J,5,FALSE)</f>
        <v>#N/A</v>
      </c>
      <c r="W554" s="12" t="e">
        <f>VLOOKUP(A554,Norway!F:J,5,FALSE)</f>
        <v>#N/A</v>
      </c>
      <c r="X554" s="12" t="e">
        <v>#N/A</v>
      </c>
      <c r="Y554" s="12" t="e">
        <f>VLOOKUP(A554,Poland!F:J,5,FALSE)</f>
        <v>#N/A</v>
      </c>
      <c r="Z554" s="12" t="e">
        <f>VLOOKUP(A554,Portugal!E:I,5,FALSE)</f>
        <v>#N/A</v>
      </c>
      <c r="AA554" s="12" t="e">
        <f>VLOOKUP(A554,Slovakia!F:J,5,FALSE)</f>
        <v>#N/A</v>
      </c>
      <c r="AB554" s="12" t="e">
        <f>VLOOKUP(A554,Slovenia!E:I,5,FALSE)</f>
        <v>#N/A</v>
      </c>
      <c r="AC554" s="12" t="e">
        <f>VLOOKUP(A554,Spain!F:J,5,FALSE)</f>
        <v>#N/A</v>
      </c>
      <c r="AD554" s="12" t="e">
        <f>VLOOKUP(A554,Sweden!F:J,5,FALSE)</f>
        <v>#N/A</v>
      </c>
      <c r="AE554" s="12" t="e">
        <f>VLOOKUP(A554,Switzerland!F:J,5,FALSE)</f>
        <v>#N/A</v>
      </c>
      <c r="AF554" s="12" t="e">
        <f>VLOOKUP(A554,MSP!D:H,5,FALSE)</f>
        <v>#N/A</v>
      </c>
      <c r="AG554" s="12">
        <f t="shared" si="9"/>
        <v>1</v>
      </c>
    </row>
    <row r="555" spans="1:33" x14ac:dyDescent="0.25">
      <c r="A555" s="14" t="s">
        <v>837</v>
      </c>
      <c r="B555" s="12" t="e">
        <f>VLOOKUP(A555,Austria!F:J,5,FALSE)</f>
        <v>#N/A</v>
      </c>
      <c r="C555" s="12" t="e">
        <f>VLOOKUP(A555,Belgium!F:J,5,FALSE)</f>
        <v>#N/A</v>
      </c>
      <c r="D555" s="12" t="e">
        <f>VLOOKUP(A555,Bulgaria!F:J,5,FALSE)</f>
        <v>#N/A</v>
      </c>
      <c r="E555" s="12" t="e">
        <f>VLOOKUP(A555,Croatia!E:I,5,FALSE)</f>
        <v>#N/A</v>
      </c>
      <c r="F555" s="12" t="e">
        <f>VLOOKUP(A555,Cyprus!F:J,5,FALSE)</f>
        <v>#N/A</v>
      </c>
      <c r="G555" s="12" t="e">
        <v>#N/A</v>
      </c>
      <c r="H555" s="12" t="e">
        <f>VLOOKUP(A555,Denmark!E:I,5,FALSE)</f>
        <v>#N/A</v>
      </c>
      <c r="I555" s="12" t="e">
        <f>VLOOKUP(A555,Estonia!F:J,5,FALSE)</f>
        <v>#N/A</v>
      </c>
      <c r="J555" s="12" t="e">
        <f>VLOOKUP(A555,Finland!C:G,5,FALSE)</f>
        <v>#N/A</v>
      </c>
      <c r="K555" s="12" t="str">
        <f>VLOOKUP(A555,France!F:J,5,FALSE)</f>
        <v>X</v>
      </c>
      <c r="L555" s="12" t="e">
        <f>VLOOKUP(A555,Germany!F:J,5,FALSE)</f>
        <v>#N/A</v>
      </c>
      <c r="M555" s="12" t="e">
        <f>VLOOKUP(A555,Greece!F:J,5,FALSE)</f>
        <v>#N/A</v>
      </c>
      <c r="N555" s="12" t="e">
        <f>VLOOKUP(A555,#REF!,5,FALSE)</f>
        <v>#REF!</v>
      </c>
      <c r="O555" s="12" t="e">
        <v>#N/A</v>
      </c>
      <c r="P555" s="12" t="e">
        <v>#N/A</v>
      </c>
      <c r="Q555" s="12" t="e">
        <f>VLOOKUP(A555,Ireland!F:J,5,FALSE)</f>
        <v>#N/A</v>
      </c>
      <c r="R555" s="12" t="e">
        <v>#N/A</v>
      </c>
      <c r="S555" s="12" t="e">
        <v>#N/A</v>
      </c>
      <c r="T555" s="12" t="e">
        <v>#N/A</v>
      </c>
      <c r="U555" s="12" t="e">
        <f>VLOOKUP(A555,Malta!E:I,5,FALSE)</f>
        <v>#N/A</v>
      </c>
      <c r="V555" s="12" t="e">
        <f>VLOOKUP(A555,Netherlands!F:J,5,FALSE)</f>
        <v>#N/A</v>
      </c>
      <c r="W555" s="12" t="e">
        <f>VLOOKUP(A555,Norway!F:J,5,FALSE)</f>
        <v>#N/A</v>
      </c>
      <c r="X555" s="12" t="e">
        <v>#N/A</v>
      </c>
      <c r="Y555" s="12" t="e">
        <f>VLOOKUP(A555,Poland!F:J,5,FALSE)</f>
        <v>#N/A</v>
      </c>
      <c r="Z555" s="12" t="e">
        <f>VLOOKUP(A555,Portugal!E:I,5,FALSE)</f>
        <v>#N/A</v>
      </c>
      <c r="AA555" s="12" t="e">
        <f>VLOOKUP(A555,Slovakia!F:J,5,FALSE)</f>
        <v>#N/A</v>
      </c>
      <c r="AB555" s="12" t="e">
        <f>VLOOKUP(A555,Slovenia!E:I,5,FALSE)</f>
        <v>#N/A</v>
      </c>
      <c r="AC555" s="12" t="e">
        <f>VLOOKUP(A555,Spain!F:J,5,FALSE)</f>
        <v>#N/A</v>
      </c>
      <c r="AD555" s="12" t="e">
        <f>VLOOKUP(A555,Sweden!F:J,5,FALSE)</f>
        <v>#N/A</v>
      </c>
      <c r="AE555" s="12" t="e">
        <f>VLOOKUP(A555,Switzerland!F:J,5,FALSE)</f>
        <v>#N/A</v>
      </c>
      <c r="AF555" s="12" t="e">
        <f>VLOOKUP(A555,MSP!D:H,5,FALSE)</f>
        <v>#N/A</v>
      </c>
      <c r="AG555" s="12">
        <f t="shared" si="9"/>
        <v>1</v>
      </c>
    </row>
    <row r="556" spans="1:33" x14ac:dyDescent="0.25">
      <c r="A556" s="14" t="s">
        <v>838</v>
      </c>
      <c r="B556" s="12" t="e">
        <f>VLOOKUP(A556,Austria!F:J,5,FALSE)</f>
        <v>#N/A</v>
      </c>
      <c r="C556" s="12" t="e">
        <f>VLOOKUP(A556,Belgium!F:J,5,FALSE)</f>
        <v>#N/A</v>
      </c>
      <c r="D556" s="12" t="e">
        <f>VLOOKUP(A556,Bulgaria!F:J,5,FALSE)</f>
        <v>#N/A</v>
      </c>
      <c r="E556" s="12" t="e">
        <f>VLOOKUP(A556,Croatia!E:I,5,FALSE)</f>
        <v>#N/A</v>
      </c>
      <c r="F556" s="12" t="e">
        <f>VLOOKUP(A556,Cyprus!F:J,5,FALSE)</f>
        <v>#N/A</v>
      </c>
      <c r="G556" s="12" t="e">
        <v>#N/A</v>
      </c>
      <c r="H556" s="12" t="e">
        <f>VLOOKUP(A556,Denmark!E:I,5,FALSE)</f>
        <v>#N/A</v>
      </c>
      <c r="I556" s="12" t="e">
        <f>VLOOKUP(A556,Estonia!F:J,5,FALSE)</f>
        <v>#N/A</v>
      </c>
      <c r="J556" s="12" t="e">
        <f>VLOOKUP(A556,Finland!C:G,5,FALSE)</f>
        <v>#N/A</v>
      </c>
      <c r="K556" s="12" t="e">
        <f>VLOOKUP(A556,France!F:J,5,FALSE)</f>
        <v>#N/A</v>
      </c>
      <c r="L556" s="12" t="e">
        <f>VLOOKUP(A556,Germany!F:J,5,FALSE)</f>
        <v>#N/A</v>
      </c>
      <c r="M556" s="12" t="e">
        <f>VLOOKUP(A556,Greece!F:J,5,FALSE)</f>
        <v>#N/A</v>
      </c>
      <c r="N556" s="12" t="e">
        <f>VLOOKUP(A556,#REF!,5,FALSE)</f>
        <v>#REF!</v>
      </c>
      <c r="O556" s="12" t="e">
        <v>#N/A</v>
      </c>
      <c r="P556" s="12" t="e">
        <v>#N/A</v>
      </c>
      <c r="Q556" s="12" t="e">
        <f>VLOOKUP(A556,Ireland!F:J,5,FALSE)</f>
        <v>#N/A</v>
      </c>
      <c r="R556" s="12" t="e">
        <v>#N/A</v>
      </c>
      <c r="S556" s="12" t="e">
        <v>#N/A</v>
      </c>
      <c r="T556" s="12" t="e">
        <v>#N/A</v>
      </c>
      <c r="U556" s="12" t="e">
        <f>VLOOKUP(A556,Malta!E:I,5,FALSE)</f>
        <v>#N/A</v>
      </c>
      <c r="V556" s="12" t="e">
        <f>VLOOKUP(A556,Netherlands!F:J,5,FALSE)</f>
        <v>#N/A</v>
      </c>
      <c r="W556" s="12" t="str">
        <f>VLOOKUP(A556,Norway!F:J,5,FALSE)</f>
        <v>X</v>
      </c>
      <c r="X556" s="12" t="e">
        <v>#N/A</v>
      </c>
      <c r="Y556" s="12" t="e">
        <f>VLOOKUP(A556,Poland!F:J,5,FALSE)</f>
        <v>#N/A</v>
      </c>
      <c r="Z556" s="12" t="e">
        <f>VLOOKUP(A556,Portugal!E:I,5,FALSE)</f>
        <v>#N/A</v>
      </c>
      <c r="AA556" s="12" t="e">
        <f>VLOOKUP(A556,Slovakia!F:J,5,FALSE)</f>
        <v>#N/A</v>
      </c>
      <c r="AB556" s="12" t="e">
        <f>VLOOKUP(A556,Slovenia!E:I,5,FALSE)</f>
        <v>#N/A</v>
      </c>
      <c r="AC556" s="12" t="e">
        <f>VLOOKUP(A556,Spain!F:J,5,FALSE)</f>
        <v>#N/A</v>
      </c>
      <c r="AD556" s="12" t="e">
        <f>VLOOKUP(A556,Sweden!F:J,5,FALSE)</f>
        <v>#N/A</v>
      </c>
      <c r="AE556" s="12" t="e">
        <f>VLOOKUP(A556,Switzerland!F:J,5,FALSE)</f>
        <v>#N/A</v>
      </c>
      <c r="AF556" s="12" t="e">
        <f>VLOOKUP(A556,MSP!D:H,5,FALSE)</f>
        <v>#N/A</v>
      </c>
      <c r="AG556" s="12">
        <f t="shared" si="9"/>
        <v>1</v>
      </c>
    </row>
    <row r="557" spans="1:33" x14ac:dyDescent="0.25">
      <c r="A557" s="22" t="s">
        <v>839</v>
      </c>
      <c r="B557" s="12" t="e">
        <f>VLOOKUP(A557,Austria!F:J,5,FALSE)</f>
        <v>#N/A</v>
      </c>
      <c r="C557" s="12" t="e">
        <f>VLOOKUP(A557,Belgium!F:J,5,FALSE)</f>
        <v>#N/A</v>
      </c>
      <c r="D557" s="12" t="e">
        <f>VLOOKUP(A557,Bulgaria!F:J,5,FALSE)</f>
        <v>#N/A</v>
      </c>
      <c r="E557" s="12" t="e">
        <f>VLOOKUP(A557,Croatia!E:I,5,FALSE)</f>
        <v>#N/A</v>
      </c>
      <c r="F557" s="12" t="e">
        <f>VLOOKUP(A557,Cyprus!F:J,5,FALSE)</f>
        <v>#N/A</v>
      </c>
      <c r="G557" s="12" t="e">
        <v>#N/A</v>
      </c>
      <c r="H557" s="12" t="e">
        <f>VLOOKUP(A557,Denmark!E:I,5,FALSE)</f>
        <v>#N/A</v>
      </c>
      <c r="I557" s="12" t="e">
        <f>VLOOKUP(A557,Estonia!F:J,5,FALSE)</f>
        <v>#N/A</v>
      </c>
      <c r="J557" s="12" t="e">
        <f>VLOOKUP(A557,Finland!C:G,5,FALSE)</f>
        <v>#N/A</v>
      </c>
      <c r="K557" s="12" t="e">
        <f>VLOOKUP(A557,France!F:J,5,FALSE)</f>
        <v>#N/A</v>
      </c>
      <c r="L557" s="12" t="e">
        <f>VLOOKUP(A557,Germany!F:J,5,FALSE)</f>
        <v>#N/A</v>
      </c>
      <c r="M557" s="12" t="e">
        <f>VLOOKUP(A557,Greece!F:J,5,FALSE)</f>
        <v>#N/A</v>
      </c>
      <c r="N557" s="12" t="e">
        <f>VLOOKUP(A557,#REF!,5,FALSE)</f>
        <v>#REF!</v>
      </c>
      <c r="O557" s="12" t="e">
        <v>#N/A</v>
      </c>
      <c r="P557" s="12" t="e">
        <v>#N/A</v>
      </c>
      <c r="Q557" s="12" t="e">
        <f>VLOOKUP(A557,Ireland!F:J,5,FALSE)</f>
        <v>#N/A</v>
      </c>
      <c r="R557" s="12" t="e">
        <v>#N/A</v>
      </c>
      <c r="S557" s="12" t="e">
        <v>#N/A</v>
      </c>
      <c r="T557" s="12" t="e">
        <v>#N/A</v>
      </c>
      <c r="U557" s="12" t="str">
        <f>VLOOKUP(A557,Malta!E:I,5,FALSE)</f>
        <v>X</v>
      </c>
      <c r="V557" s="12" t="e">
        <f>VLOOKUP(A557,Netherlands!F:J,5,FALSE)</f>
        <v>#N/A</v>
      </c>
      <c r="W557" s="12" t="e">
        <f>VLOOKUP(A557,Norway!F:J,5,FALSE)</f>
        <v>#N/A</v>
      </c>
      <c r="X557" s="12" t="e">
        <v>#N/A</v>
      </c>
      <c r="Y557" s="12" t="e">
        <f>VLOOKUP(A557,Poland!F:J,5,FALSE)</f>
        <v>#N/A</v>
      </c>
      <c r="Z557" s="12" t="e">
        <f>VLOOKUP(A557,Portugal!E:I,5,FALSE)</f>
        <v>#N/A</v>
      </c>
      <c r="AA557" s="12" t="e">
        <f>VLOOKUP(A557,Slovakia!F:J,5,FALSE)</f>
        <v>#N/A</v>
      </c>
      <c r="AB557" s="12" t="e">
        <f>VLOOKUP(A557,Slovenia!E:I,5,FALSE)</f>
        <v>#N/A</v>
      </c>
      <c r="AC557" s="12" t="e">
        <f>VLOOKUP(A557,Spain!F:J,5,FALSE)</f>
        <v>#N/A</v>
      </c>
      <c r="AD557" s="12" t="e">
        <f>VLOOKUP(A557,Sweden!F:J,5,FALSE)</f>
        <v>#N/A</v>
      </c>
      <c r="AE557" s="12" t="e">
        <f>VLOOKUP(A557,Switzerland!F:J,5,FALSE)</f>
        <v>#N/A</v>
      </c>
      <c r="AF557" s="12" t="e">
        <f>VLOOKUP(A557,MSP!D:H,5,FALSE)</f>
        <v>#N/A</v>
      </c>
      <c r="AG557" s="12">
        <f t="shared" si="9"/>
        <v>1</v>
      </c>
    </row>
    <row r="558" spans="1:33" x14ac:dyDescent="0.25">
      <c r="A558" s="14" t="s">
        <v>841</v>
      </c>
      <c r="B558" s="12" t="str">
        <f>VLOOKUP(A558,Austria!F:J,5,FALSE)</f>
        <v>X</v>
      </c>
      <c r="C558" s="12" t="e">
        <f>VLOOKUP(A558,Belgium!F:J,5,FALSE)</f>
        <v>#N/A</v>
      </c>
      <c r="D558" s="12" t="e">
        <f>VLOOKUP(A558,Bulgaria!F:J,5,FALSE)</f>
        <v>#N/A</v>
      </c>
      <c r="E558" s="12" t="e">
        <f>VLOOKUP(A558,Croatia!E:I,5,FALSE)</f>
        <v>#N/A</v>
      </c>
      <c r="F558" s="12" t="e">
        <f>VLOOKUP(A558,Cyprus!F:J,5,FALSE)</f>
        <v>#N/A</v>
      </c>
      <c r="G558" s="12" t="e">
        <v>#N/A</v>
      </c>
      <c r="H558" s="12" t="e">
        <f>VLOOKUP(A558,Denmark!E:I,5,FALSE)</f>
        <v>#N/A</v>
      </c>
      <c r="I558" s="12" t="e">
        <f>VLOOKUP(A558,Estonia!F:J,5,FALSE)</f>
        <v>#N/A</v>
      </c>
      <c r="J558" s="12" t="e">
        <f>VLOOKUP(A558,Finland!C:G,5,FALSE)</f>
        <v>#N/A</v>
      </c>
      <c r="K558" s="12" t="e">
        <f>VLOOKUP(A558,France!F:J,5,FALSE)</f>
        <v>#N/A</v>
      </c>
      <c r="L558" s="12" t="e">
        <f>VLOOKUP(A558,Germany!F:J,5,FALSE)</f>
        <v>#N/A</v>
      </c>
      <c r="M558" s="12" t="e">
        <f>VLOOKUP(A558,Greece!F:J,5,FALSE)</f>
        <v>#N/A</v>
      </c>
      <c r="N558" s="12" t="e">
        <f>VLOOKUP(A558,#REF!,5,FALSE)</f>
        <v>#REF!</v>
      </c>
      <c r="O558" s="12" t="e">
        <v>#N/A</v>
      </c>
      <c r="P558" s="12" t="e">
        <v>#N/A</v>
      </c>
      <c r="Q558" s="12" t="e">
        <f>VLOOKUP(A558,Ireland!F:J,5,FALSE)</f>
        <v>#N/A</v>
      </c>
      <c r="R558" s="12" t="e">
        <v>#N/A</v>
      </c>
      <c r="S558" s="12" t="e">
        <v>#N/A</v>
      </c>
      <c r="T558" s="12" t="e">
        <v>#N/A</v>
      </c>
      <c r="U558" s="12" t="e">
        <f>VLOOKUP(A558,Malta!E:I,5,FALSE)</f>
        <v>#N/A</v>
      </c>
      <c r="V558" s="12" t="e">
        <f>VLOOKUP(A558,Netherlands!F:J,5,FALSE)</f>
        <v>#N/A</v>
      </c>
      <c r="W558" s="12" t="e">
        <f>VLOOKUP(A558,Norway!F:J,5,FALSE)</f>
        <v>#N/A</v>
      </c>
      <c r="X558" s="12" t="e">
        <v>#N/A</v>
      </c>
      <c r="Y558" s="12" t="e">
        <f>VLOOKUP(A558,Poland!F:J,5,FALSE)</f>
        <v>#N/A</v>
      </c>
      <c r="Z558" s="12" t="e">
        <f>VLOOKUP(A558,Portugal!E:I,5,FALSE)</f>
        <v>#N/A</v>
      </c>
      <c r="AA558" s="12" t="e">
        <f>VLOOKUP(A558,Slovakia!F:J,5,FALSE)</f>
        <v>#N/A</v>
      </c>
      <c r="AB558" s="12" t="e">
        <f>VLOOKUP(A558,Slovenia!E:I,5,FALSE)</f>
        <v>#N/A</v>
      </c>
      <c r="AC558" s="12" t="e">
        <f>VLOOKUP(A558,Spain!F:J,5,FALSE)</f>
        <v>#N/A</v>
      </c>
      <c r="AD558" s="12" t="e">
        <f>VLOOKUP(A558,Sweden!F:J,5,FALSE)</f>
        <v>#N/A</v>
      </c>
      <c r="AE558" s="12" t="e">
        <f>VLOOKUP(A558,Switzerland!F:J,5,FALSE)</f>
        <v>#N/A</v>
      </c>
      <c r="AF558" s="12" t="e">
        <f>VLOOKUP(A558,MSP!D:H,5,FALSE)</f>
        <v>#N/A</v>
      </c>
      <c r="AG558" s="12">
        <f t="shared" si="9"/>
        <v>1</v>
      </c>
    </row>
    <row r="559" spans="1:33" x14ac:dyDescent="0.25">
      <c r="A559" s="14" t="s">
        <v>842</v>
      </c>
      <c r="B559" s="12" t="str">
        <f>VLOOKUP(A559,Austria!F:J,5,FALSE)</f>
        <v>X</v>
      </c>
      <c r="C559" s="12" t="e">
        <f>VLOOKUP(A559,Belgium!F:J,5,FALSE)</f>
        <v>#N/A</v>
      </c>
      <c r="D559" s="12" t="e">
        <f>VLOOKUP(A559,Bulgaria!F:J,5,FALSE)</f>
        <v>#N/A</v>
      </c>
      <c r="E559" s="12" t="e">
        <f>VLOOKUP(A559,Croatia!E:I,5,FALSE)</f>
        <v>#N/A</v>
      </c>
      <c r="F559" s="12" t="e">
        <f>VLOOKUP(A559,Cyprus!F:J,5,FALSE)</f>
        <v>#N/A</v>
      </c>
      <c r="G559" s="12" t="e">
        <v>#N/A</v>
      </c>
      <c r="H559" s="12" t="e">
        <f>VLOOKUP(A559,Denmark!E:I,5,FALSE)</f>
        <v>#N/A</v>
      </c>
      <c r="I559" s="12" t="e">
        <f>VLOOKUP(A559,Estonia!F:J,5,FALSE)</f>
        <v>#N/A</v>
      </c>
      <c r="J559" s="12" t="e">
        <f>VLOOKUP(A559,Finland!C:G,5,FALSE)</f>
        <v>#N/A</v>
      </c>
      <c r="K559" s="12" t="e">
        <f>VLOOKUP(A559,France!F:J,5,FALSE)</f>
        <v>#N/A</v>
      </c>
      <c r="L559" s="12" t="e">
        <f>VLOOKUP(A559,Germany!F:J,5,FALSE)</f>
        <v>#N/A</v>
      </c>
      <c r="M559" s="12" t="e">
        <f>VLOOKUP(A559,Greece!F:J,5,FALSE)</f>
        <v>#N/A</v>
      </c>
      <c r="N559" s="12" t="e">
        <f>VLOOKUP(A559,#REF!,5,FALSE)</f>
        <v>#REF!</v>
      </c>
      <c r="O559" s="12" t="e">
        <v>#N/A</v>
      </c>
      <c r="P559" s="12" t="e">
        <v>#N/A</v>
      </c>
      <c r="Q559" s="12" t="e">
        <f>VLOOKUP(A559,Ireland!F:J,5,FALSE)</f>
        <v>#N/A</v>
      </c>
      <c r="R559" s="12" t="e">
        <v>#N/A</v>
      </c>
      <c r="S559" s="12" t="e">
        <v>#N/A</v>
      </c>
      <c r="T559" s="12" t="e">
        <v>#N/A</v>
      </c>
      <c r="U559" s="12" t="e">
        <f>VLOOKUP(A559,Malta!E:I,5,FALSE)</f>
        <v>#N/A</v>
      </c>
      <c r="V559" s="12" t="e">
        <f>VLOOKUP(A559,Netherlands!F:J,5,FALSE)</f>
        <v>#N/A</v>
      </c>
      <c r="W559" s="12" t="e">
        <f>VLOOKUP(A559,Norway!F:J,5,FALSE)</f>
        <v>#N/A</v>
      </c>
      <c r="X559" s="12" t="e">
        <v>#N/A</v>
      </c>
      <c r="Y559" s="12" t="e">
        <f>VLOOKUP(A559,Poland!F:J,5,FALSE)</f>
        <v>#N/A</v>
      </c>
      <c r="Z559" s="12" t="e">
        <f>VLOOKUP(A559,Portugal!E:I,5,FALSE)</f>
        <v>#N/A</v>
      </c>
      <c r="AA559" s="12" t="e">
        <f>VLOOKUP(A559,Slovakia!F:J,5,FALSE)</f>
        <v>#N/A</v>
      </c>
      <c r="AB559" s="12" t="e">
        <f>VLOOKUP(A559,Slovenia!E:I,5,FALSE)</f>
        <v>#N/A</v>
      </c>
      <c r="AC559" s="12" t="e">
        <f>VLOOKUP(A559,Spain!F:J,5,FALSE)</f>
        <v>#N/A</v>
      </c>
      <c r="AD559" s="12" t="e">
        <f>VLOOKUP(A559,Sweden!F:J,5,FALSE)</f>
        <v>#N/A</v>
      </c>
      <c r="AE559" s="12" t="e">
        <f>VLOOKUP(A559,Switzerland!F:J,5,FALSE)</f>
        <v>#N/A</v>
      </c>
      <c r="AF559" s="12" t="e">
        <f>VLOOKUP(A559,MSP!D:H,5,FALSE)</f>
        <v>#N/A</v>
      </c>
      <c r="AG559" s="12">
        <f t="shared" si="9"/>
        <v>1</v>
      </c>
    </row>
    <row r="560" spans="1:33" x14ac:dyDescent="0.25">
      <c r="A560" s="14" t="s">
        <v>843</v>
      </c>
      <c r="B560" s="12" t="str">
        <f>VLOOKUP(A560,Austria!F:J,5,FALSE)</f>
        <v>X</v>
      </c>
      <c r="C560" s="12" t="e">
        <f>VLOOKUP(A560,Belgium!F:J,5,FALSE)</f>
        <v>#N/A</v>
      </c>
      <c r="D560" s="12" t="e">
        <f>VLOOKUP(A560,Bulgaria!F:J,5,FALSE)</f>
        <v>#N/A</v>
      </c>
      <c r="E560" s="12" t="e">
        <f>VLOOKUP(A560,Croatia!E:I,5,FALSE)</f>
        <v>#N/A</v>
      </c>
      <c r="F560" s="12" t="e">
        <f>VLOOKUP(A560,Cyprus!F:J,5,FALSE)</f>
        <v>#N/A</v>
      </c>
      <c r="G560" s="12" t="e">
        <v>#N/A</v>
      </c>
      <c r="H560" s="12" t="e">
        <f>VLOOKUP(A560,Denmark!E:I,5,FALSE)</f>
        <v>#N/A</v>
      </c>
      <c r="I560" s="12" t="e">
        <f>VLOOKUP(A560,Estonia!F:J,5,FALSE)</f>
        <v>#N/A</v>
      </c>
      <c r="J560" s="12" t="e">
        <f>VLOOKUP(A560,Finland!C:G,5,FALSE)</f>
        <v>#N/A</v>
      </c>
      <c r="K560" s="12" t="e">
        <f>VLOOKUP(A560,France!F:J,5,FALSE)</f>
        <v>#N/A</v>
      </c>
      <c r="L560" s="12" t="e">
        <f>VLOOKUP(A560,Germany!F:J,5,FALSE)</f>
        <v>#N/A</v>
      </c>
      <c r="M560" s="12" t="e">
        <f>VLOOKUP(A560,Greece!F:J,5,FALSE)</f>
        <v>#N/A</v>
      </c>
      <c r="N560" s="12" t="e">
        <f>VLOOKUP(A560,#REF!,5,FALSE)</f>
        <v>#REF!</v>
      </c>
      <c r="O560" s="12" t="e">
        <v>#N/A</v>
      </c>
      <c r="P560" s="12" t="e">
        <v>#N/A</v>
      </c>
      <c r="Q560" s="12" t="e">
        <f>VLOOKUP(A560,Ireland!F:J,5,FALSE)</f>
        <v>#N/A</v>
      </c>
      <c r="R560" s="12" t="e">
        <v>#N/A</v>
      </c>
      <c r="S560" s="12" t="e">
        <v>#N/A</v>
      </c>
      <c r="T560" s="12" t="e">
        <v>#N/A</v>
      </c>
      <c r="U560" s="12" t="e">
        <f>VLOOKUP(A560,Malta!E:I,5,FALSE)</f>
        <v>#N/A</v>
      </c>
      <c r="V560" s="12" t="e">
        <f>VLOOKUP(A560,Netherlands!F:J,5,FALSE)</f>
        <v>#N/A</v>
      </c>
      <c r="W560" s="12" t="e">
        <f>VLOOKUP(A560,Norway!F:J,5,FALSE)</f>
        <v>#N/A</v>
      </c>
      <c r="X560" s="12" t="e">
        <v>#N/A</v>
      </c>
      <c r="Y560" s="12" t="e">
        <f>VLOOKUP(A560,Poland!F:J,5,FALSE)</f>
        <v>#N/A</v>
      </c>
      <c r="Z560" s="12" t="e">
        <f>VLOOKUP(A560,Portugal!E:I,5,FALSE)</f>
        <v>#N/A</v>
      </c>
      <c r="AA560" s="12" t="e">
        <f>VLOOKUP(A560,Slovakia!F:J,5,FALSE)</f>
        <v>#N/A</v>
      </c>
      <c r="AB560" s="12" t="e">
        <f>VLOOKUP(A560,Slovenia!E:I,5,FALSE)</f>
        <v>#N/A</v>
      </c>
      <c r="AC560" s="12" t="e">
        <f>VLOOKUP(A560,Spain!F:J,5,FALSE)</f>
        <v>#N/A</v>
      </c>
      <c r="AD560" s="12" t="e">
        <f>VLOOKUP(A560,Sweden!F:J,5,FALSE)</f>
        <v>#N/A</v>
      </c>
      <c r="AE560" s="12" t="e">
        <f>VLOOKUP(A560,Switzerland!F:J,5,FALSE)</f>
        <v>#N/A</v>
      </c>
      <c r="AF560" s="12" t="e">
        <f>VLOOKUP(A560,MSP!D:H,5,FALSE)</f>
        <v>#N/A</v>
      </c>
      <c r="AG560" s="12">
        <f t="shared" si="9"/>
        <v>1</v>
      </c>
    </row>
    <row r="561" spans="1:33" x14ac:dyDescent="0.25">
      <c r="A561" s="22" t="s">
        <v>844</v>
      </c>
      <c r="B561" s="12" t="e">
        <f>VLOOKUP(A561,Austria!F:J,5,FALSE)</f>
        <v>#N/A</v>
      </c>
      <c r="C561" s="12" t="e">
        <f>VLOOKUP(A561,Belgium!F:J,5,FALSE)</f>
        <v>#N/A</v>
      </c>
      <c r="D561" s="12" t="e">
        <f>VLOOKUP(A561,Bulgaria!F:J,5,FALSE)</f>
        <v>#N/A</v>
      </c>
      <c r="E561" s="12" t="e">
        <f>VLOOKUP(A561,Croatia!E:I,5,FALSE)</f>
        <v>#N/A</v>
      </c>
      <c r="F561" s="12" t="e">
        <f>VLOOKUP(A561,Cyprus!F:J,5,FALSE)</f>
        <v>#N/A</v>
      </c>
      <c r="G561" s="12" t="e">
        <v>#N/A</v>
      </c>
      <c r="H561" s="12" t="e">
        <f>VLOOKUP(A561,Denmark!E:I,5,FALSE)</f>
        <v>#N/A</v>
      </c>
      <c r="I561" s="12" t="e">
        <f>VLOOKUP(A561,Estonia!F:J,5,FALSE)</f>
        <v>#N/A</v>
      </c>
      <c r="J561" s="12" t="e">
        <f>VLOOKUP(A561,Finland!C:G,5,FALSE)</f>
        <v>#N/A</v>
      </c>
      <c r="K561" s="12" t="e">
        <f>VLOOKUP(A561,France!F:J,5,FALSE)</f>
        <v>#N/A</v>
      </c>
      <c r="L561" s="12" t="e">
        <f>VLOOKUP(A561,Germany!F:J,5,FALSE)</f>
        <v>#N/A</v>
      </c>
      <c r="M561" s="12" t="e">
        <f>VLOOKUP(A561,Greece!F:J,5,FALSE)</f>
        <v>#N/A</v>
      </c>
      <c r="N561" s="12" t="e">
        <f>VLOOKUP(A561,#REF!,5,FALSE)</f>
        <v>#REF!</v>
      </c>
      <c r="O561" s="12" t="e">
        <v>#N/A</v>
      </c>
      <c r="P561" s="12" t="e">
        <v>#N/A</v>
      </c>
      <c r="Q561" s="12" t="e">
        <f>VLOOKUP(A561,Ireland!F:J,5,FALSE)</f>
        <v>#N/A</v>
      </c>
      <c r="R561" s="12" t="e">
        <v>#N/A</v>
      </c>
      <c r="S561" s="12" t="e">
        <v>#N/A</v>
      </c>
      <c r="T561" s="12" t="e">
        <v>#N/A</v>
      </c>
      <c r="U561" s="12" t="str">
        <f>VLOOKUP(A561,Malta!E:I,5,FALSE)</f>
        <v>X</v>
      </c>
      <c r="V561" s="12" t="e">
        <f>VLOOKUP(A561,Netherlands!F:J,5,FALSE)</f>
        <v>#N/A</v>
      </c>
      <c r="W561" s="12" t="e">
        <f>VLOOKUP(A561,Norway!F:J,5,FALSE)</f>
        <v>#N/A</v>
      </c>
      <c r="X561" s="12" t="e">
        <v>#N/A</v>
      </c>
      <c r="Y561" s="12" t="e">
        <f>VLOOKUP(A561,Poland!F:J,5,FALSE)</f>
        <v>#N/A</v>
      </c>
      <c r="Z561" s="12" t="e">
        <f>VLOOKUP(A561,Portugal!E:I,5,FALSE)</f>
        <v>#N/A</v>
      </c>
      <c r="AA561" s="12" t="e">
        <f>VLOOKUP(A561,Slovakia!F:J,5,FALSE)</f>
        <v>#N/A</v>
      </c>
      <c r="AB561" s="12" t="e">
        <f>VLOOKUP(A561,Slovenia!E:I,5,FALSE)</f>
        <v>#N/A</v>
      </c>
      <c r="AC561" s="12" t="e">
        <f>VLOOKUP(A561,Spain!F:J,5,FALSE)</f>
        <v>#N/A</v>
      </c>
      <c r="AD561" s="12" t="e">
        <f>VLOOKUP(A561,Sweden!F:J,5,FALSE)</f>
        <v>#N/A</v>
      </c>
      <c r="AE561" s="12" t="e">
        <f>VLOOKUP(A561,Switzerland!F:J,5,FALSE)</f>
        <v>#N/A</v>
      </c>
      <c r="AF561" s="12" t="e">
        <f>VLOOKUP(A561,MSP!D:H,5,FALSE)</f>
        <v>#N/A</v>
      </c>
      <c r="AG561" s="12">
        <f t="shared" si="9"/>
        <v>1</v>
      </c>
    </row>
    <row r="562" spans="1:33" x14ac:dyDescent="0.25">
      <c r="A562" s="14" t="s">
        <v>845</v>
      </c>
      <c r="B562" s="12" t="e">
        <f>VLOOKUP(A562,Austria!F:J,5,FALSE)</f>
        <v>#N/A</v>
      </c>
      <c r="C562" s="12" t="e">
        <f>VLOOKUP(A562,Belgium!F:J,5,FALSE)</f>
        <v>#N/A</v>
      </c>
      <c r="D562" s="12" t="e">
        <f>VLOOKUP(A562,Bulgaria!F:J,5,FALSE)</f>
        <v>#N/A</v>
      </c>
      <c r="E562" s="12" t="e">
        <f>VLOOKUP(A562,Croatia!E:I,5,FALSE)</f>
        <v>#N/A</v>
      </c>
      <c r="F562" s="12" t="e">
        <f>VLOOKUP(A562,Cyprus!F:J,5,FALSE)</f>
        <v>#N/A</v>
      </c>
      <c r="G562" s="12" t="e">
        <v>#N/A</v>
      </c>
      <c r="H562" s="12" t="e">
        <f>VLOOKUP(A562,Denmark!E:I,5,FALSE)</f>
        <v>#N/A</v>
      </c>
      <c r="I562" s="12" t="e">
        <f>VLOOKUP(A562,Estonia!F:J,5,FALSE)</f>
        <v>#N/A</v>
      </c>
      <c r="J562" s="12" t="e">
        <f>VLOOKUP(A562,Finland!C:G,5,FALSE)</f>
        <v>#N/A</v>
      </c>
      <c r="K562" s="12" t="e">
        <f>VLOOKUP(A562,France!F:J,5,FALSE)</f>
        <v>#N/A</v>
      </c>
      <c r="L562" s="12" t="e">
        <f>VLOOKUP(A562,Germany!F:J,5,FALSE)</f>
        <v>#N/A</v>
      </c>
      <c r="M562" s="12" t="e">
        <f>VLOOKUP(A562,Greece!F:J,5,FALSE)</f>
        <v>#N/A</v>
      </c>
      <c r="N562" s="12" t="e">
        <f>VLOOKUP(A562,#REF!,5,FALSE)</f>
        <v>#REF!</v>
      </c>
      <c r="O562" s="12" t="e">
        <v>#N/A</v>
      </c>
      <c r="P562" s="12" t="e">
        <v>#N/A</v>
      </c>
      <c r="Q562" s="12" t="e">
        <f>VLOOKUP(A562,Ireland!F:J,5,FALSE)</f>
        <v>#N/A</v>
      </c>
      <c r="R562" s="12" t="e">
        <v>#N/A</v>
      </c>
      <c r="S562" s="12" t="e">
        <v>#N/A</v>
      </c>
      <c r="T562" s="12" t="e">
        <v>#N/A</v>
      </c>
      <c r="U562" s="12" t="str">
        <f>VLOOKUP(A562,Malta!E:I,5,FALSE)</f>
        <v>X</v>
      </c>
      <c r="V562" s="12" t="e">
        <f>VLOOKUP(A562,Netherlands!F:J,5,FALSE)</f>
        <v>#N/A</v>
      </c>
      <c r="W562" s="12" t="e">
        <f>VLOOKUP(A562,Norway!F:J,5,FALSE)</f>
        <v>#N/A</v>
      </c>
      <c r="X562" s="12" t="e">
        <v>#N/A</v>
      </c>
      <c r="Y562" s="12" t="e">
        <f>VLOOKUP(A562,Poland!F:J,5,FALSE)</f>
        <v>#N/A</v>
      </c>
      <c r="Z562" s="12" t="e">
        <f>VLOOKUP(A562,Portugal!E:I,5,FALSE)</f>
        <v>#N/A</v>
      </c>
      <c r="AA562" s="12" t="e">
        <f>VLOOKUP(A562,Slovakia!F:J,5,FALSE)</f>
        <v>#N/A</v>
      </c>
      <c r="AB562" s="12" t="e">
        <f>VLOOKUP(A562,Slovenia!E:I,5,FALSE)</f>
        <v>#N/A</v>
      </c>
      <c r="AC562" s="12" t="e">
        <f>VLOOKUP(A562,Spain!F:J,5,FALSE)</f>
        <v>#N/A</v>
      </c>
      <c r="AD562" s="12" t="e">
        <f>VLOOKUP(A562,Sweden!F:J,5,FALSE)</f>
        <v>#N/A</v>
      </c>
      <c r="AE562" s="12" t="e">
        <f>VLOOKUP(A562,Switzerland!F:J,5,FALSE)</f>
        <v>#N/A</v>
      </c>
      <c r="AF562" s="12" t="e">
        <f>VLOOKUP(A562,MSP!D:H,5,FALSE)</f>
        <v>#N/A</v>
      </c>
      <c r="AG562" s="12">
        <f t="shared" si="9"/>
        <v>1</v>
      </c>
    </row>
    <row r="563" spans="1:33" x14ac:dyDescent="0.25">
      <c r="A563" s="14" t="s">
        <v>846</v>
      </c>
      <c r="B563" s="12" t="e">
        <f>VLOOKUP(A563,Austria!F:J,5,FALSE)</f>
        <v>#N/A</v>
      </c>
      <c r="C563" s="12" t="e">
        <f>VLOOKUP(A563,Belgium!F:J,5,FALSE)</f>
        <v>#N/A</v>
      </c>
      <c r="D563" s="12" t="e">
        <f>VLOOKUP(A563,Bulgaria!F:J,5,FALSE)</f>
        <v>#N/A</v>
      </c>
      <c r="E563" s="12" t="e">
        <f>VLOOKUP(A563,Croatia!E:I,5,FALSE)</f>
        <v>#N/A</v>
      </c>
      <c r="F563" s="12" t="e">
        <f>VLOOKUP(A563,Cyprus!F:J,5,FALSE)</f>
        <v>#N/A</v>
      </c>
      <c r="G563" s="12" t="e">
        <v>#N/A</v>
      </c>
      <c r="H563" s="12" t="e">
        <f>VLOOKUP(A563,Denmark!E:I,5,FALSE)</f>
        <v>#N/A</v>
      </c>
      <c r="I563" s="12" t="e">
        <f>VLOOKUP(A563,Estonia!F:J,5,FALSE)</f>
        <v>#N/A</v>
      </c>
      <c r="J563" s="12" t="e">
        <f>VLOOKUP(A563,Finland!C:G,5,FALSE)</f>
        <v>#N/A</v>
      </c>
      <c r="K563" s="12" t="e">
        <f>VLOOKUP(A563,France!F:J,5,FALSE)</f>
        <v>#N/A</v>
      </c>
      <c r="L563" s="12" t="e">
        <f>VLOOKUP(A563,Germany!F:J,5,FALSE)</f>
        <v>#N/A</v>
      </c>
      <c r="M563" s="12" t="e">
        <f>VLOOKUP(A563,Greece!F:J,5,FALSE)</f>
        <v>#N/A</v>
      </c>
      <c r="N563" s="12" t="e">
        <f>VLOOKUP(A563,#REF!,5,FALSE)</f>
        <v>#REF!</v>
      </c>
      <c r="O563" s="12" t="e">
        <v>#N/A</v>
      </c>
      <c r="P563" s="12" t="e">
        <v>#N/A</v>
      </c>
      <c r="Q563" s="12" t="e">
        <f>VLOOKUP(A563,Ireland!F:J,5,FALSE)</f>
        <v>#N/A</v>
      </c>
      <c r="R563" s="12" t="e">
        <v>#N/A</v>
      </c>
      <c r="S563" s="12" t="e">
        <v>#N/A</v>
      </c>
      <c r="T563" s="12" t="e">
        <v>#N/A</v>
      </c>
      <c r="U563" s="12" t="e">
        <f>VLOOKUP(A563,Malta!E:I,5,FALSE)</f>
        <v>#N/A</v>
      </c>
      <c r="V563" s="12" t="e">
        <f>VLOOKUP(A563,Netherlands!F:J,5,FALSE)</f>
        <v>#N/A</v>
      </c>
      <c r="W563" s="12" t="e">
        <f>VLOOKUP(A563,Norway!F:J,5,FALSE)</f>
        <v>#N/A</v>
      </c>
      <c r="X563" s="12" t="e">
        <v>#N/A</v>
      </c>
      <c r="Y563" s="12" t="e">
        <f>VLOOKUP(A563,Poland!F:J,5,FALSE)</f>
        <v>#N/A</v>
      </c>
      <c r="Z563" s="12" t="e">
        <f>VLOOKUP(A563,Portugal!E:I,5,FALSE)</f>
        <v>#N/A</v>
      </c>
      <c r="AA563" s="12" t="e">
        <f>VLOOKUP(A563,Slovakia!F:J,5,FALSE)</f>
        <v>#N/A</v>
      </c>
      <c r="AB563" s="12" t="e">
        <f>VLOOKUP(A563,Slovenia!E:I,5,FALSE)</f>
        <v>#N/A</v>
      </c>
      <c r="AC563" s="12" t="str">
        <f>VLOOKUP(A563,Spain!F:J,5,FALSE)</f>
        <v>X</v>
      </c>
      <c r="AD563" s="12" t="e">
        <f>VLOOKUP(A563,Sweden!F:J,5,FALSE)</f>
        <v>#N/A</v>
      </c>
      <c r="AE563" s="12" t="e">
        <f>VLOOKUP(A563,Switzerland!F:J,5,FALSE)</f>
        <v>#N/A</v>
      </c>
      <c r="AF563" s="12" t="e">
        <f>VLOOKUP(A563,MSP!D:H,5,FALSE)</f>
        <v>#N/A</v>
      </c>
      <c r="AG563" s="12">
        <f t="shared" si="9"/>
        <v>1</v>
      </c>
    </row>
    <row r="564" spans="1:33" x14ac:dyDescent="0.25">
      <c r="A564" s="22" t="s">
        <v>848</v>
      </c>
      <c r="B564" s="12" t="e">
        <f>VLOOKUP(A564,Austria!F:J,5,FALSE)</f>
        <v>#N/A</v>
      </c>
      <c r="C564" s="12" t="e">
        <f>VLOOKUP(A564,Belgium!F:J,5,FALSE)</f>
        <v>#N/A</v>
      </c>
      <c r="D564" s="12" t="e">
        <f>VLOOKUP(A564,Bulgaria!F:J,5,FALSE)</f>
        <v>#N/A</v>
      </c>
      <c r="E564" s="12" t="e">
        <f>VLOOKUP(A564,Croatia!E:I,5,FALSE)</f>
        <v>#N/A</v>
      </c>
      <c r="F564" s="12" t="e">
        <f>VLOOKUP(A564,Cyprus!F:J,5,FALSE)</f>
        <v>#N/A</v>
      </c>
      <c r="G564" s="12" t="e">
        <v>#N/A</v>
      </c>
      <c r="H564" s="12" t="e">
        <f>VLOOKUP(A564,Denmark!E:I,5,FALSE)</f>
        <v>#N/A</v>
      </c>
      <c r="I564" s="12" t="e">
        <f>VLOOKUP(A564,Estonia!F:J,5,FALSE)</f>
        <v>#N/A</v>
      </c>
      <c r="J564" s="12" t="e">
        <f>VLOOKUP(A564,Finland!C:G,5,FALSE)</f>
        <v>#N/A</v>
      </c>
      <c r="K564" s="12" t="e">
        <f>VLOOKUP(A564,France!F:J,5,FALSE)</f>
        <v>#N/A</v>
      </c>
      <c r="L564" s="12" t="e">
        <f>VLOOKUP(A564,Germany!F:J,5,FALSE)</f>
        <v>#N/A</v>
      </c>
      <c r="M564" s="12" t="e">
        <f>VLOOKUP(A564,Greece!F:J,5,FALSE)</f>
        <v>#N/A</v>
      </c>
      <c r="N564" s="12" t="e">
        <f>VLOOKUP(A564,#REF!,5,FALSE)</f>
        <v>#REF!</v>
      </c>
      <c r="O564" s="12" t="e">
        <v>#N/A</v>
      </c>
      <c r="P564" s="12" t="e">
        <v>#N/A</v>
      </c>
      <c r="Q564" s="12" t="e">
        <f>VLOOKUP(A564,Ireland!F:J,5,FALSE)</f>
        <v>#N/A</v>
      </c>
      <c r="R564" s="12" t="e">
        <v>#N/A</v>
      </c>
      <c r="S564" s="12" t="e">
        <v>#N/A</v>
      </c>
      <c r="T564" s="12" t="e">
        <v>#N/A</v>
      </c>
      <c r="U564" s="12" t="str">
        <f>VLOOKUP(A564,Malta!E:I,5,FALSE)</f>
        <v>X</v>
      </c>
      <c r="V564" s="12" t="e">
        <f>VLOOKUP(A564,Netherlands!F:J,5,FALSE)</f>
        <v>#N/A</v>
      </c>
      <c r="W564" s="12" t="e">
        <f>VLOOKUP(A564,Norway!F:J,5,FALSE)</f>
        <v>#N/A</v>
      </c>
      <c r="X564" s="12" t="e">
        <v>#N/A</v>
      </c>
      <c r="Y564" s="12" t="e">
        <f>VLOOKUP(A564,Poland!F:J,5,FALSE)</f>
        <v>#N/A</v>
      </c>
      <c r="Z564" s="12" t="e">
        <f>VLOOKUP(A564,Portugal!E:I,5,FALSE)</f>
        <v>#N/A</v>
      </c>
      <c r="AA564" s="12" t="e">
        <f>VLOOKUP(A564,Slovakia!F:J,5,FALSE)</f>
        <v>#N/A</v>
      </c>
      <c r="AB564" s="12" t="e">
        <f>VLOOKUP(A564,Slovenia!E:I,5,FALSE)</f>
        <v>#N/A</v>
      </c>
      <c r="AC564" s="12" t="e">
        <f>VLOOKUP(A564,Spain!F:J,5,FALSE)</f>
        <v>#N/A</v>
      </c>
      <c r="AD564" s="12" t="e">
        <f>VLOOKUP(A564,Sweden!F:J,5,FALSE)</f>
        <v>#N/A</v>
      </c>
      <c r="AE564" s="12" t="e">
        <f>VLOOKUP(A564,Switzerland!F:J,5,FALSE)</f>
        <v>#N/A</v>
      </c>
      <c r="AF564" s="12" t="e">
        <f>VLOOKUP(A564,MSP!D:H,5,FALSE)</f>
        <v>#N/A</v>
      </c>
      <c r="AG564" s="12">
        <f t="shared" si="9"/>
        <v>1</v>
      </c>
    </row>
    <row r="565" spans="1:33" x14ac:dyDescent="0.25">
      <c r="A565" s="22" t="s">
        <v>849</v>
      </c>
      <c r="B565" s="12" t="e">
        <f>VLOOKUP(A565,Austria!F:J,5,FALSE)</f>
        <v>#N/A</v>
      </c>
      <c r="C565" s="12" t="e">
        <f>VLOOKUP(A565,Belgium!F:J,5,FALSE)</f>
        <v>#N/A</v>
      </c>
      <c r="D565" s="12" t="e">
        <f>VLOOKUP(A565,Bulgaria!F:J,5,FALSE)</f>
        <v>#N/A</v>
      </c>
      <c r="E565" s="12" t="e">
        <f>VLOOKUP(A565,Croatia!E:I,5,FALSE)</f>
        <v>#N/A</v>
      </c>
      <c r="F565" s="12" t="str">
        <f>VLOOKUP(A565,Cyprus!F:J,5,FALSE)</f>
        <v>X</v>
      </c>
      <c r="G565" s="12" t="e">
        <v>#N/A</v>
      </c>
      <c r="H565" s="12" t="e">
        <f>VLOOKUP(A565,Denmark!E:I,5,FALSE)</f>
        <v>#N/A</v>
      </c>
      <c r="I565" s="12" t="e">
        <f>VLOOKUP(A565,Estonia!F:J,5,FALSE)</f>
        <v>#N/A</v>
      </c>
      <c r="J565" s="12" t="e">
        <f>VLOOKUP(A565,Finland!C:G,5,FALSE)</f>
        <v>#N/A</v>
      </c>
      <c r="K565" s="12" t="e">
        <f>VLOOKUP(A565,France!F:J,5,FALSE)</f>
        <v>#N/A</v>
      </c>
      <c r="L565" s="12" t="e">
        <f>VLOOKUP(A565,Germany!F:J,5,FALSE)</f>
        <v>#N/A</v>
      </c>
      <c r="M565" s="12" t="e">
        <f>VLOOKUP(A565,Greece!F:J,5,FALSE)</f>
        <v>#N/A</v>
      </c>
      <c r="N565" s="12" t="e">
        <f>VLOOKUP(A565,#REF!,5,FALSE)</f>
        <v>#REF!</v>
      </c>
      <c r="O565" s="12" t="e">
        <v>#N/A</v>
      </c>
      <c r="P565" s="12" t="e">
        <v>#N/A</v>
      </c>
      <c r="Q565" s="12" t="e">
        <f>VLOOKUP(A565,Ireland!F:J,5,FALSE)</f>
        <v>#N/A</v>
      </c>
      <c r="R565" s="12" t="e">
        <v>#N/A</v>
      </c>
      <c r="S565" s="12" t="e">
        <v>#N/A</v>
      </c>
      <c r="T565" s="12" t="e">
        <v>#N/A</v>
      </c>
      <c r="U565" s="12" t="e">
        <f>VLOOKUP(A565,Malta!E:I,5,FALSE)</f>
        <v>#N/A</v>
      </c>
      <c r="V565" s="12" t="e">
        <f>VLOOKUP(A565,Netherlands!F:J,5,FALSE)</f>
        <v>#N/A</v>
      </c>
      <c r="W565" s="12" t="e">
        <f>VLOOKUP(A565,Norway!F:J,5,FALSE)</f>
        <v>#N/A</v>
      </c>
      <c r="X565" s="12" t="e">
        <v>#N/A</v>
      </c>
      <c r="Y565" s="12" t="e">
        <f>VLOOKUP(A565,Poland!F:J,5,FALSE)</f>
        <v>#N/A</v>
      </c>
      <c r="Z565" s="12" t="e">
        <f>VLOOKUP(A565,Portugal!E:I,5,FALSE)</f>
        <v>#N/A</v>
      </c>
      <c r="AA565" s="12" t="e">
        <f>VLOOKUP(A565,Slovakia!F:J,5,FALSE)</f>
        <v>#N/A</v>
      </c>
      <c r="AB565" s="12" t="e">
        <f>VLOOKUP(A565,Slovenia!E:I,5,FALSE)</f>
        <v>#N/A</v>
      </c>
      <c r="AC565" s="12" t="e">
        <f>VLOOKUP(A565,Spain!F:J,5,FALSE)</f>
        <v>#N/A</v>
      </c>
      <c r="AD565" s="12" t="e">
        <f>VLOOKUP(A565,Sweden!F:J,5,FALSE)</f>
        <v>#N/A</v>
      </c>
      <c r="AE565" s="12" t="e">
        <f>VLOOKUP(A565,Switzerland!F:J,5,FALSE)</f>
        <v>#N/A</v>
      </c>
      <c r="AF565" s="12" t="e">
        <f>VLOOKUP(A565,MSP!D:H,5,FALSE)</f>
        <v>#N/A</v>
      </c>
      <c r="AG565" s="12">
        <f t="shared" si="9"/>
        <v>1</v>
      </c>
    </row>
    <row r="566" spans="1:33" x14ac:dyDescent="0.25">
      <c r="A566" s="22" t="s">
        <v>850</v>
      </c>
      <c r="B566" s="12" t="e">
        <f>VLOOKUP(A566,Austria!F:J,5,FALSE)</f>
        <v>#N/A</v>
      </c>
      <c r="C566" s="12" t="e">
        <f>VLOOKUP(A566,Belgium!F:J,5,FALSE)</f>
        <v>#N/A</v>
      </c>
      <c r="D566" s="12" t="e">
        <f>VLOOKUP(A566,Bulgaria!F:J,5,FALSE)</f>
        <v>#N/A</v>
      </c>
      <c r="E566" s="12" t="e">
        <f>VLOOKUP(A566,Croatia!E:I,5,FALSE)</f>
        <v>#N/A</v>
      </c>
      <c r="F566" s="12" t="e">
        <f>VLOOKUP(A566,Cyprus!F:J,5,FALSE)</f>
        <v>#N/A</v>
      </c>
      <c r="G566" s="12" t="e">
        <v>#N/A</v>
      </c>
      <c r="H566" s="12" t="e">
        <f>VLOOKUP(A566,Denmark!E:I,5,FALSE)</f>
        <v>#N/A</v>
      </c>
      <c r="I566" s="12" t="e">
        <f>VLOOKUP(A566,Estonia!F:J,5,FALSE)</f>
        <v>#N/A</v>
      </c>
      <c r="J566" s="12" t="e">
        <f>VLOOKUP(A566,Finland!C:G,5,FALSE)</f>
        <v>#N/A</v>
      </c>
      <c r="K566" s="12" t="e">
        <f>VLOOKUP(A566,France!F:J,5,FALSE)</f>
        <v>#N/A</v>
      </c>
      <c r="L566" s="12" t="e">
        <f>VLOOKUP(A566,Germany!F:J,5,FALSE)</f>
        <v>#N/A</v>
      </c>
      <c r="M566" s="12" t="e">
        <f>VLOOKUP(A566,Greece!F:J,5,FALSE)</f>
        <v>#N/A</v>
      </c>
      <c r="N566" s="12" t="e">
        <f>VLOOKUP(A566,#REF!,5,FALSE)</f>
        <v>#REF!</v>
      </c>
      <c r="O566" s="12" t="e">
        <v>#N/A</v>
      </c>
      <c r="P566" s="12" t="e">
        <v>#N/A</v>
      </c>
      <c r="Q566" s="12" t="e">
        <f>VLOOKUP(A566,Ireland!F:J,5,FALSE)</f>
        <v>#N/A</v>
      </c>
      <c r="R566" s="12" t="e">
        <v>#N/A</v>
      </c>
      <c r="S566" s="12" t="e">
        <v>#N/A</v>
      </c>
      <c r="T566" s="12" t="e">
        <v>#N/A</v>
      </c>
      <c r="U566" s="12" t="e">
        <f>VLOOKUP(A566,Malta!E:I,5,FALSE)</f>
        <v>#N/A</v>
      </c>
      <c r="V566" s="12" t="e">
        <f>VLOOKUP(A566,Netherlands!F:J,5,FALSE)</f>
        <v>#N/A</v>
      </c>
      <c r="W566" s="12" t="e">
        <f>VLOOKUP(A566,Norway!F:J,5,FALSE)</f>
        <v>#N/A</v>
      </c>
      <c r="X566" s="12" t="e">
        <v>#N/A</v>
      </c>
      <c r="Y566" s="12" t="e">
        <f>VLOOKUP(A566,Poland!F:J,5,FALSE)</f>
        <v>#N/A</v>
      </c>
      <c r="Z566" s="12" t="e">
        <f>VLOOKUP(A566,Portugal!E:I,5,FALSE)</f>
        <v>#N/A</v>
      </c>
      <c r="AA566" s="12" t="e">
        <f>VLOOKUP(A566,Slovakia!F:J,5,FALSE)</f>
        <v>#N/A</v>
      </c>
      <c r="AB566" s="12" t="e">
        <f>VLOOKUP(A566,Slovenia!E:I,5,FALSE)</f>
        <v>#N/A</v>
      </c>
      <c r="AC566" s="12" t="e">
        <f>VLOOKUP(A566,Spain!F:J,5,FALSE)</f>
        <v>#N/A</v>
      </c>
      <c r="AD566" s="12" t="e">
        <f>VLOOKUP(A566,Sweden!F:J,5,FALSE)</f>
        <v>#N/A</v>
      </c>
      <c r="AE566" s="12" t="str">
        <f>VLOOKUP(A566,Switzerland!F:J,5,FALSE)</f>
        <v>X</v>
      </c>
      <c r="AF566" s="12" t="e">
        <f>VLOOKUP(A566,MSP!D:H,5,FALSE)</f>
        <v>#N/A</v>
      </c>
      <c r="AG566" s="12">
        <f t="shared" si="9"/>
        <v>1</v>
      </c>
    </row>
    <row r="567" spans="1:33" x14ac:dyDescent="0.25">
      <c r="A567" s="22" t="s">
        <v>851</v>
      </c>
      <c r="B567" s="12" t="e">
        <f>VLOOKUP(A567,Austria!F:J,5,FALSE)</f>
        <v>#N/A</v>
      </c>
      <c r="C567" s="12" t="e">
        <f>VLOOKUP(A567,Belgium!F:J,5,FALSE)</f>
        <v>#N/A</v>
      </c>
      <c r="D567" s="12" t="e">
        <f>VLOOKUP(A567,Bulgaria!F:J,5,FALSE)</f>
        <v>#N/A</v>
      </c>
      <c r="E567" s="12" t="e">
        <f>VLOOKUP(A567,Croatia!E:I,5,FALSE)</f>
        <v>#N/A</v>
      </c>
      <c r="F567" s="12" t="e">
        <f>VLOOKUP(A567,Cyprus!F:J,5,FALSE)</f>
        <v>#N/A</v>
      </c>
      <c r="G567" s="12" t="e">
        <v>#N/A</v>
      </c>
      <c r="H567" s="12" t="e">
        <f>VLOOKUP(A567,Denmark!E:I,5,FALSE)</f>
        <v>#N/A</v>
      </c>
      <c r="I567" s="12" t="e">
        <f>VLOOKUP(A567,Estonia!F:J,5,FALSE)</f>
        <v>#N/A</v>
      </c>
      <c r="J567" s="12" t="e">
        <f>VLOOKUP(A567,Finland!C:G,5,FALSE)</f>
        <v>#N/A</v>
      </c>
      <c r="K567" s="12" t="e">
        <f>VLOOKUP(A567,France!F:J,5,FALSE)</f>
        <v>#N/A</v>
      </c>
      <c r="L567" s="12" t="e">
        <f>VLOOKUP(A567,Germany!F:J,5,FALSE)</f>
        <v>#N/A</v>
      </c>
      <c r="M567" s="12" t="e">
        <f>VLOOKUP(A567,Greece!F:J,5,FALSE)</f>
        <v>#N/A</v>
      </c>
      <c r="N567" s="12" t="e">
        <f>VLOOKUP(A567,#REF!,5,FALSE)</f>
        <v>#REF!</v>
      </c>
      <c r="O567" s="12" t="e">
        <v>#N/A</v>
      </c>
      <c r="P567" s="12" t="e">
        <v>#N/A</v>
      </c>
      <c r="Q567" s="12" t="e">
        <f>VLOOKUP(A567,Ireland!F:J,5,FALSE)</f>
        <v>#N/A</v>
      </c>
      <c r="R567" s="12" t="e">
        <v>#N/A</v>
      </c>
      <c r="S567" s="12" t="e">
        <v>#N/A</v>
      </c>
      <c r="T567" s="12" t="e">
        <v>#N/A</v>
      </c>
      <c r="U567" s="12" t="e">
        <f>VLOOKUP(A567,Malta!E:I,5,FALSE)</f>
        <v>#N/A</v>
      </c>
      <c r="V567" s="12" t="e">
        <f>VLOOKUP(A567,Netherlands!F:J,5,FALSE)</f>
        <v>#N/A</v>
      </c>
      <c r="W567" s="12" t="str">
        <f>VLOOKUP(A567,Norway!F:J,5,FALSE)</f>
        <v>X</v>
      </c>
      <c r="X567" s="12" t="e">
        <v>#N/A</v>
      </c>
      <c r="Y567" s="12" t="e">
        <f>VLOOKUP(A567,Poland!F:J,5,FALSE)</f>
        <v>#N/A</v>
      </c>
      <c r="Z567" s="12" t="e">
        <f>VLOOKUP(A567,Portugal!E:I,5,FALSE)</f>
        <v>#N/A</v>
      </c>
      <c r="AA567" s="12" t="e">
        <f>VLOOKUP(A567,Slovakia!F:J,5,FALSE)</f>
        <v>#N/A</v>
      </c>
      <c r="AB567" s="12" t="e">
        <f>VLOOKUP(A567,Slovenia!E:I,5,FALSE)</f>
        <v>#N/A</v>
      </c>
      <c r="AC567" s="12" t="e">
        <f>VLOOKUP(A567,Spain!F:J,5,FALSE)</f>
        <v>#N/A</v>
      </c>
      <c r="AD567" s="12" t="e">
        <f>VLOOKUP(A567,Sweden!F:J,5,FALSE)</f>
        <v>#N/A</v>
      </c>
      <c r="AE567" s="12" t="e">
        <f>VLOOKUP(A567,Switzerland!F:J,5,FALSE)</f>
        <v>#N/A</v>
      </c>
      <c r="AF567" s="12" t="e">
        <f>VLOOKUP(A567,MSP!D:H,5,FALSE)</f>
        <v>#N/A</v>
      </c>
      <c r="AG567" s="12">
        <f t="shared" si="9"/>
        <v>1</v>
      </c>
    </row>
    <row r="568" spans="1:33" x14ac:dyDescent="0.25">
      <c r="A568" s="14" t="s">
        <v>853</v>
      </c>
      <c r="B568" s="12" t="e">
        <f>VLOOKUP(A568,Austria!F:J,5,FALSE)</f>
        <v>#N/A</v>
      </c>
      <c r="C568" s="12" t="e">
        <f>VLOOKUP(A568,Belgium!F:J,5,FALSE)</f>
        <v>#N/A</v>
      </c>
      <c r="D568" s="12" t="e">
        <f>VLOOKUP(A568,Bulgaria!F:J,5,FALSE)</f>
        <v>#N/A</v>
      </c>
      <c r="E568" s="12" t="e">
        <f>VLOOKUP(A568,Croatia!E:I,5,FALSE)</f>
        <v>#N/A</v>
      </c>
      <c r="F568" s="12" t="e">
        <f>VLOOKUP(A568,Cyprus!F:J,5,FALSE)</f>
        <v>#N/A</v>
      </c>
      <c r="G568" s="12" t="e">
        <v>#N/A</v>
      </c>
      <c r="H568" s="12" t="e">
        <f>VLOOKUP(A568,Denmark!E:I,5,FALSE)</f>
        <v>#N/A</v>
      </c>
      <c r="I568" s="12" t="e">
        <f>VLOOKUP(A568,Estonia!F:J,5,FALSE)</f>
        <v>#N/A</v>
      </c>
      <c r="J568" s="12" t="e">
        <f>VLOOKUP(A568,Finland!C:G,5,FALSE)</f>
        <v>#N/A</v>
      </c>
      <c r="K568" s="12" t="e">
        <f>VLOOKUP(A568,France!F:J,5,FALSE)</f>
        <v>#N/A</v>
      </c>
      <c r="L568" s="12" t="e">
        <f>VLOOKUP(A568,Germany!F:J,5,FALSE)</f>
        <v>#N/A</v>
      </c>
      <c r="M568" s="12" t="e">
        <f>VLOOKUP(A568,Greece!F:J,5,FALSE)</f>
        <v>#N/A</v>
      </c>
      <c r="N568" s="12" t="e">
        <f>VLOOKUP(A568,#REF!,5,FALSE)</f>
        <v>#REF!</v>
      </c>
      <c r="O568" s="12" t="e">
        <v>#N/A</v>
      </c>
      <c r="P568" s="12" t="e">
        <v>#N/A</v>
      </c>
      <c r="Q568" s="12" t="e">
        <f>VLOOKUP(A568,Ireland!F:J,5,FALSE)</f>
        <v>#N/A</v>
      </c>
      <c r="R568" s="12" t="e">
        <v>#N/A</v>
      </c>
      <c r="S568" s="12" t="e">
        <v>#N/A</v>
      </c>
      <c r="T568" s="12" t="e">
        <v>#N/A</v>
      </c>
      <c r="U568" s="12" t="e">
        <f>VLOOKUP(A568,Malta!E:I,5,FALSE)</f>
        <v>#N/A</v>
      </c>
      <c r="V568" s="12" t="e">
        <f>VLOOKUP(A568,Netherlands!F:J,5,FALSE)</f>
        <v>#N/A</v>
      </c>
      <c r="W568" s="12" t="e">
        <f>VLOOKUP(A568,Norway!F:J,5,FALSE)</f>
        <v>#N/A</v>
      </c>
      <c r="X568" s="12" t="e">
        <v>#N/A</v>
      </c>
      <c r="Y568" s="12" t="str">
        <f>VLOOKUP(A568,Poland!F:J,5,FALSE)</f>
        <v>X</v>
      </c>
      <c r="Z568" s="12" t="e">
        <f>VLOOKUP(A568,Portugal!E:I,5,FALSE)</f>
        <v>#N/A</v>
      </c>
      <c r="AA568" s="12" t="e">
        <f>VLOOKUP(A568,Slovakia!F:J,5,FALSE)</f>
        <v>#N/A</v>
      </c>
      <c r="AB568" s="12" t="e">
        <f>VLOOKUP(A568,Slovenia!E:I,5,FALSE)</f>
        <v>#N/A</v>
      </c>
      <c r="AC568" s="12" t="e">
        <f>VLOOKUP(A568,Spain!F:J,5,FALSE)</f>
        <v>#N/A</v>
      </c>
      <c r="AD568" s="12" t="e">
        <f>VLOOKUP(A568,Sweden!F:J,5,FALSE)</f>
        <v>#N/A</v>
      </c>
      <c r="AE568" s="12" t="e">
        <f>VLOOKUP(A568,Switzerland!F:J,5,FALSE)</f>
        <v>#N/A</v>
      </c>
      <c r="AF568" s="12" t="e">
        <f>VLOOKUP(A568,MSP!D:H,5,FALSE)</f>
        <v>#N/A</v>
      </c>
      <c r="AG568" s="12">
        <f t="shared" si="9"/>
        <v>1</v>
      </c>
    </row>
    <row r="569" spans="1:33" x14ac:dyDescent="0.25">
      <c r="A569" s="14" t="s">
        <v>854</v>
      </c>
      <c r="B569" s="12" t="e">
        <f>VLOOKUP(A569,Austria!F:J,5,FALSE)</f>
        <v>#N/A</v>
      </c>
      <c r="C569" s="12" t="e">
        <f>VLOOKUP(A569,Belgium!F:J,5,FALSE)</f>
        <v>#N/A</v>
      </c>
      <c r="D569" s="12" t="e">
        <f>VLOOKUP(A569,Bulgaria!F:J,5,FALSE)</f>
        <v>#N/A</v>
      </c>
      <c r="E569" s="12" t="e">
        <f>VLOOKUP(A569,Croatia!E:I,5,FALSE)</f>
        <v>#N/A</v>
      </c>
      <c r="F569" s="12" t="e">
        <f>VLOOKUP(A569,Cyprus!F:J,5,FALSE)</f>
        <v>#N/A</v>
      </c>
      <c r="G569" s="12" t="e">
        <v>#N/A</v>
      </c>
      <c r="H569" s="12" t="e">
        <f>VLOOKUP(A569,Denmark!E:I,5,FALSE)</f>
        <v>#N/A</v>
      </c>
      <c r="I569" s="12" t="e">
        <f>VLOOKUP(A569,Estonia!F:J,5,FALSE)</f>
        <v>#N/A</v>
      </c>
      <c r="J569" s="12" t="e">
        <f>VLOOKUP(A569,Finland!C:G,5,FALSE)</f>
        <v>#N/A</v>
      </c>
      <c r="K569" s="12" t="str">
        <f>VLOOKUP(A569,France!F:J,5,FALSE)</f>
        <v>X</v>
      </c>
      <c r="L569" s="12" t="e">
        <f>VLOOKUP(A569,Germany!F:J,5,FALSE)</f>
        <v>#N/A</v>
      </c>
      <c r="M569" s="12" t="e">
        <f>VLOOKUP(A569,Greece!F:J,5,FALSE)</f>
        <v>#N/A</v>
      </c>
      <c r="N569" s="12" t="e">
        <f>VLOOKUP(A569,#REF!,5,FALSE)</f>
        <v>#REF!</v>
      </c>
      <c r="O569" s="12" t="e">
        <v>#N/A</v>
      </c>
      <c r="P569" s="12" t="e">
        <v>#N/A</v>
      </c>
      <c r="Q569" s="12" t="e">
        <f>VLOOKUP(A569,Ireland!F:J,5,FALSE)</f>
        <v>#N/A</v>
      </c>
      <c r="R569" s="12" t="e">
        <v>#N/A</v>
      </c>
      <c r="S569" s="12" t="e">
        <v>#N/A</v>
      </c>
      <c r="T569" s="12" t="e">
        <v>#N/A</v>
      </c>
      <c r="U569" s="12" t="e">
        <f>VLOOKUP(A569,Malta!E:I,5,FALSE)</f>
        <v>#N/A</v>
      </c>
      <c r="V569" s="12" t="e">
        <f>VLOOKUP(A569,Netherlands!F:J,5,FALSE)</f>
        <v>#N/A</v>
      </c>
      <c r="W569" s="12" t="e">
        <f>VLOOKUP(A569,Norway!F:J,5,FALSE)</f>
        <v>#N/A</v>
      </c>
      <c r="X569" s="12" t="e">
        <v>#N/A</v>
      </c>
      <c r="Y569" s="12" t="e">
        <f>VLOOKUP(A569,Poland!F:J,5,FALSE)</f>
        <v>#N/A</v>
      </c>
      <c r="Z569" s="12" t="e">
        <f>VLOOKUP(A569,Portugal!E:I,5,FALSE)</f>
        <v>#N/A</v>
      </c>
      <c r="AA569" s="12" t="e">
        <f>VLOOKUP(A569,Slovakia!F:J,5,FALSE)</f>
        <v>#N/A</v>
      </c>
      <c r="AB569" s="12" t="e">
        <f>VLOOKUP(A569,Slovenia!E:I,5,FALSE)</f>
        <v>#N/A</v>
      </c>
      <c r="AC569" s="12" t="e">
        <f>VLOOKUP(A569,Spain!F:J,5,FALSE)</f>
        <v>#N/A</v>
      </c>
      <c r="AD569" s="12" t="e">
        <f>VLOOKUP(A569,Sweden!F:J,5,FALSE)</f>
        <v>#N/A</v>
      </c>
      <c r="AE569" s="12" t="e">
        <f>VLOOKUP(A569,Switzerland!F:J,5,FALSE)</f>
        <v>#N/A</v>
      </c>
      <c r="AF569" s="12" t="e">
        <f>VLOOKUP(A569,MSP!D:H,5,FALSE)</f>
        <v>#N/A</v>
      </c>
      <c r="AG569" s="12">
        <f t="shared" si="9"/>
        <v>1</v>
      </c>
    </row>
    <row r="570" spans="1:33" x14ac:dyDescent="0.25">
      <c r="A570" s="22" t="s">
        <v>855</v>
      </c>
      <c r="B570" s="12" t="e">
        <f>VLOOKUP(A570,Austria!F:J,5,FALSE)</f>
        <v>#N/A</v>
      </c>
      <c r="C570" s="12" t="e">
        <f>VLOOKUP(A570,Belgium!F:J,5,FALSE)</f>
        <v>#N/A</v>
      </c>
      <c r="D570" s="12" t="e">
        <f>VLOOKUP(A570,Bulgaria!F:J,5,FALSE)</f>
        <v>#N/A</v>
      </c>
      <c r="E570" s="12" t="e">
        <f>VLOOKUP(A570,Croatia!E:I,5,FALSE)</f>
        <v>#N/A</v>
      </c>
      <c r="F570" s="12" t="e">
        <f>VLOOKUP(A570,Cyprus!F:J,5,FALSE)</f>
        <v>#N/A</v>
      </c>
      <c r="G570" s="12" t="e">
        <v>#N/A</v>
      </c>
      <c r="H570" s="12" t="e">
        <f>VLOOKUP(A570,Denmark!E:I,5,FALSE)</f>
        <v>#N/A</v>
      </c>
      <c r="I570" s="12" t="e">
        <f>VLOOKUP(A570,Estonia!F:J,5,FALSE)</f>
        <v>#N/A</v>
      </c>
      <c r="J570" s="12" t="e">
        <f>VLOOKUP(A570,Finland!C:G,5,FALSE)</f>
        <v>#N/A</v>
      </c>
      <c r="K570" s="12" t="e">
        <f>VLOOKUP(A570,France!F:J,5,FALSE)</f>
        <v>#N/A</v>
      </c>
      <c r="L570" s="12" t="e">
        <f>VLOOKUP(A570,Germany!F:J,5,FALSE)</f>
        <v>#N/A</v>
      </c>
      <c r="M570" s="12" t="e">
        <f>VLOOKUP(A570,Greece!F:J,5,FALSE)</f>
        <v>#N/A</v>
      </c>
      <c r="N570" s="12" t="e">
        <f>VLOOKUP(A570,#REF!,5,FALSE)</f>
        <v>#REF!</v>
      </c>
      <c r="O570" s="12" t="e">
        <v>#N/A</v>
      </c>
      <c r="P570" s="12" t="e">
        <v>#N/A</v>
      </c>
      <c r="Q570" s="12" t="str">
        <f>VLOOKUP(A570,Ireland!F:J,5,FALSE)</f>
        <v>X</v>
      </c>
      <c r="R570" s="12" t="e">
        <v>#N/A</v>
      </c>
      <c r="S570" s="12" t="e">
        <v>#N/A</v>
      </c>
      <c r="T570" s="12" t="e">
        <v>#N/A</v>
      </c>
      <c r="U570" s="12" t="e">
        <f>VLOOKUP(A570,Malta!E:I,5,FALSE)</f>
        <v>#N/A</v>
      </c>
      <c r="V570" s="12" t="e">
        <f>VLOOKUP(A570,Netherlands!F:J,5,FALSE)</f>
        <v>#N/A</v>
      </c>
      <c r="W570" s="12" t="e">
        <f>VLOOKUP(A570,Norway!F:J,5,FALSE)</f>
        <v>#N/A</v>
      </c>
      <c r="X570" s="12" t="e">
        <v>#N/A</v>
      </c>
      <c r="Y570" s="12" t="e">
        <f>VLOOKUP(A570,Poland!F:J,5,FALSE)</f>
        <v>#N/A</v>
      </c>
      <c r="Z570" s="12" t="e">
        <f>VLOOKUP(A570,Portugal!E:I,5,FALSE)</f>
        <v>#N/A</v>
      </c>
      <c r="AA570" s="12" t="e">
        <f>VLOOKUP(A570,Slovakia!F:J,5,FALSE)</f>
        <v>#N/A</v>
      </c>
      <c r="AB570" s="12" t="e">
        <f>VLOOKUP(A570,Slovenia!E:I,5,FALSE)</f>
        <v>#N/A</v>
      </c>
      <c r="AC570" s="12" t="e">
        <f>VLOOKUP(A570,Spain!F:J,5,FALSE)</f>
        <v>#N/A</v>
      </c>
      <c r="AD570" s="12" t="e">
        <f>VLOOKUP(A570,Sweden!F:J,5,FALSE)</f>
        <v>#N/A</v>
      </c>
      <c r="AE570" s="12" t="e">
        <f>VLOOKUP(A570,Switzerland!F:J,5,FALSE)</f>
        <v>#N/A</v>
      </c>
      <c r="AF570" s="12" t="e">
        <f>VLOOKUP(A570,MSP!D:H,5,FALSE)</f>
        <v>#N/A</v>
      </c>
      <c r="AG570" s="12">
        <f t="shared" si="9"/>
        <v>1</v>
      </c>
    </row>
    <row r="571" spans="1:33" x14ac:dyDescent="0.25">
      <c r="A571" s="14" t="s">
        <v>857</v>
      </c>
      <c r="B571" s="12" t="str">
        <f>VLOOKUP(A571,Austria!F:J,5,FALSE)</f>
        <v>X</v>
      </c>
      <c r="C571" s="12" t="e">
        <f>VLOOKUP(A571,Belgium!F:J,5,FALSE)</f>
        <v>#N/A</v>
      </c>
      <c r="D571" s="12" t="e">
        <f>VLOOKUP(A571,Bulgaria!F:J,5,FALSE)</f>
        <v>#N/A</v>
      </c>
      <c r="E571" s="12" t="e">
        <f>VLOOKUP(A571,Croatia!E:I,5,FALSE)</f>
        <v>#N/A</v>
      </c>
      <c r="F571" s="12" t="e">
        <f>VLOOKUP(A571,Cyprus!F:J,5,FALSE)</f>
        <v>#N/A</v>
      </c>
      <c r="G571" s="12" t="e">
        <v>#N/A</v>
      </c>
      <c r="H571" s="12" t="e">
        <f>VLOOKUP(A571,Denmark!E:I,5,FALSE)</f>
        <v>#N/A</v>
      </c>
      <c r="I571" s="12" t="e">
        <f>VLOOKUP(A571,Estonia!F:J,5,FALSE)</f>
        <v>#N/A</v>
      </c>
      <c r="J571" s="12" t="e">
        <f>VLOOKUP(A571,Finland!C:G,5,FALSE)</f>
        <v>#N/A</v>
      </c>
      <c r="K571" s="12" t="e">
        <f>VLOOKUP(A571,France!F:J,5,FALSE)</f>
        <v>#N/A</v>
      </c>
      <c r="L571" s="12" t="e">
        <f>VLOOKUP(A571,Germany!F:J,5,FALSE)</f>
        <v>#N/A</v>
      </c>
      <c r="M571" s="12" t="e">
        <f>VLOOKUP(A571,Greece!F:J,5,FALSE)</f>
        <v>#N/A</v>
      </c>
      <c r="N571" s="12" t="e">
        <f>VLOOKUP(A571,#REF!,5,FALSE)</f>
        <v>#REF!</v>
      </c>
      <c r="O571" s="12" t="e">
        <v>#N/A</v>
      </c>
      <c r="P571" s="12" t="e">
        <v>#N/A</v>
      </c>
      <c r="Q571" s="12" t="e">
        <f>VLOOKUP(A571,Ireland!F:J,5,FALSE)</f>
        <v>#N/A</v>
      </c>
      <c r="R571" s="12" t="e">
        <v>#N/A</v>
      </c>
      <c r="S571" s="12" t="e">
        <v>#N/A</v>
      </c>
      <c r="T571" s="12" t="e">
        <v>#N/A</v>
      </c>
      <c r="U571" s="12" t="e">
        <f>VLOOKUP(A571,Malta!E:I,5,FALSE)</f>
        <v>#N/A</v>
      </c>
      <c r="V571" s="12" t="e">
        <f>VLOOKUP(A571,Netherlands!F:J,5,FALSE)</f>
        <v>#N/A</v>
      </c>
      <c r="W571" s="12" t="e">
        <f>VLOOKUP(A571,Norway!F:J,5,FALSE)</f>
        <v>#N/A</v>
      </c>
      <c r="X571" s="12" t="e">
        <v>#N/A</v>
      </c>
      <c r="Y571" s="12" t="e">
        <f>VLOOKUP(A571,Poland!F:J,5,FALSE)</f>
        <v>#N/A</v>
      </c>
      <c r="Z571" s="12" t="e">
        <f>VLOOKUP(A571,Portugal!E:I,5,FALSE)</f>
        <v>#N/A</v>
      </c>
      <c r="AA571" s="12" t="e">
        <f>VLOOKUP(A571,Slovakia!F:J,5,FALSE)</f>
        <v>#N/A</v>
      </c>
      <c r="AB571" s="12" t="e">
        <f>VLOOKUP(A571,Slovenia!E:I,5,FALSE)</f>
        <v>#N/A</v>
      </c>
      <c r="AC571" s="12" t="e">
        <f>VLOOKUP(A571,Spain!F:J,5,FALSE)</f>
        <v>#N/A</v>
      </c>
      <c r="AD571" s="12" t="e">
        <f>VLOOKUP(A571,Sweden!F:J,5,FALSE)</f>
        <v>#N/A</v>
      </c>
      <c r="AE571" s="12" t="e">
        <f>VLOOKUP(A571,Switzerland!F:J,5,FALSE)</f>
        <v>#N/A</v>
      </c>
      <c r="AF571" s="12" t="e">
        <f>VLOOKUP(A571,MSP!D:H,5,FALSE)</f>
        <v>#N/A</v>
      </c>
      <c r="AG571" s="12">
        <f t="shared" si="9"/>
        <v>1</v>
      </c>
    </row>
    <row r="572" spans="1:33" x14ac:dyDescent="0.25">
      <c r="A572" s="14" t="s">
        <v>859</v>
      </c>
      <c r="B572" s="12" t="e">
        <f>VLOOKUP(A572,Austria!F:J,5,FALSE)</f>
        <v>#N/A</v>
      </c>
      <c r="C572" s="12" t="e">
        <f>VLOOKUP(A572,Belgium!F:J,5,FALSE)</f>
        <v>#N/A</v>
      </c>
      <c r="D572" s="12" t="e">
        <f>VLOOKUP(A572,Bulgaria!F:J,5,FALSE)</f>
        <v>#N/A</v>
      </c>
      <c r="E572" s="12" t="e">
        <f>VLOOKUP(A572,Croatia!E:I,5,FALSE)</f>
        <v>#N/A</v>
      </c>
      <c r="F572" s="12" t="e">
        <f>VLOOKUP(A572,Cyprus!F:J,5,FALSE)</f>
        <v>#N/A</v>
      </c>
      <c r="G572" s="12" t="e">
        <v>#N/A</v>
      </c>
      <c r="H572" s="12" t="e">
        <f>VLOOKUP(A572,Denmark!E:I,5,FALSE)</f>
        <v>#N/A</v>
      </c>
      <c r="I572" s="12" t="e">
        <f>VLOOKUP(A572,Estonia!F:J,5,FALSE)</f>
        <v>#N/A</v>
      </c>
      <c r="J572" s="12" t="e">
        <f>VLOOKUP(A572,Finland!C:G,5,FALSE)</f>
        <v>#N/A</v>
      </c>
      <c r="K572" s="12" t="e">
        <f>VLOOKUP(A572,France!F:J,5,FALSE)</f>
        <v>#N/A</v>
      </c>
      <c r="L572" s="12" t="e">
        <f>VLOOKUP(A572,Germany!F:J,5,FALSE)</f>
        <v>#N/A</v>
      </c>
      <c r="M572" s="12" t="e">
        <f>VLOOKUP(A572,Greece!F:J,5,FALSE)</f>
        <v>#N/A</v>
      </c>
      <c r="N572" s="12" t="e">
        <f>VLOOKUP(A572,#REF!,5,FALSE)</f>
        <v>#REF!</v>
      </c>
      <c r="O572" s="12" t="e">
        <v>#N/A</v>
      </c>
      <c r="P572" s="12" t="e">
        <v>#N/A</v>
      </c>
      <c r="Q572" s="12" t="e">
        <f>VLOOKUP(A572,Ireland!F:J,5,FALSE)</f>
        <v>#N/A</v>
      </c>
      <c r="R572" s="12" t="e">
        <v>#N/A</v>
      </c>
      <c r="S572" s="12" t="e">
        <v>#N/A</v>
      </c>
      <c r="T572" s="12" t="e">
        <v>#N/A</v>
      </c>
      <c r="U572" s="12" t="e">
        <f>VLOOKUP(A572,Malta!E:I,5,FALSE)</f>
        <v>#N/A</v>
      </c>
      <c r="V572" s="12" t="e">
        <f>VLOOKUP(A572,Netherlands!F:J,5,FALSE)</f>
        <v>#N/A</v>
      </c>
      <c r="W572" s="12" t="e">
        <f>VLOOKUP(A572,Norway!F:J,5,FALSE)</f>
        <v>#N/A</v>
      </c>
      <c r="X572" s="12" t="e">
        <v>#N/A</v>
      </c>
      <c r="Y572" s="12" t="str">
        <f>VLOOKUP(A572,Poland!F:J,5,FALSE)</f>
        <v>X</v>
      </c>
      <c r="Z572" s="12" t="e">
        <f>VLOOKUP(A572,Portugal!E:I,5,FALSE)</f>
        <v>#N/A</v>
      </c>
      <c r="AA572" s="12" t="e">
        <f>VLOOKUP(A572,Slovakia!F:J,5,FALSE)</f>
        <v>#N/A</v>
      </c>
      <c r="AB572" s="12" t="e">
        <f>VLOOKUP(A572,Slovenia!E:I,5,FALSE)</f>
        <v>#N/A</v>
      </c>
      <c r="AC572" s="12" t="e">
        <f>VLOOKUP(A572,Spain!F:J,5,FALSE)</f>
        <v>#N/A</v>
      </c>
      <c r="AD572" s="12" t="e">
        <f>VLOOKUP(A572,Sweden!F:J,5,FALSE)</f>
        <v>#N/A</v>
      </c>
      <c r="AE572" s="12" t="e">
        <f>VLOOKUP(A572,Switzerland!F:J,5,FALSE)</f>
        <v>#N/A</v>
      </c>
      <c r="AF572" s="12" t="e">
        <f>VLOOKUP(A572,MSP!D:H,5,FALSE)</f>
        <v>#N/A</v>
      </c>
      <c r="AG572" s="12">
        <f t="shared" si="9"/>
        <v>1</v>
      </c>
    </row>
    <row r="573" spans="1:33" x14ac:dyDescent="0.25">
      <c r="A573" s="14" t="s">
        <v>860</v>
      </c>
      <c r="B573" s="12" t="e">
        <f>VLOOKUP(A573,Austria!F:J,5,FALSE)</f>
        <v>#N/A</v>
      </c>
      <c r="C573" s="12" t="e">
        <f>VLOOKUP(A573,Belgium!F:J,5,FALSE)</f>
        <v>#N/A</v>
      </c>
      <c r="D573" s="12" t="e">
        <f>VLOOKUP(A573,Bulgaria!F:J,5,FALSE)</f>
        <v>#N/A</v>
      </c>
      <c r="E573" s="12" t="e">
        <f>VLOOKUP(A573,Croatia!E:I,5,FALSE)</f>
        <v>#N/A</v>
      </c>
      <c r="F573" s="12" t="e">
        <f>VLOOKUP(A573,Cyprus!F:J,5,FALSE)</f>
        <v>#N/A</v>
      </c>
      <c r="G573" s="12" t="e">
        <v>#N/A</v>
      </c>
      <c r="H573" s="12" t="e">
        <f>VLOOKUP(A573,Denmark!E:I,5,FALSE)</f>
        <v>#N/A</v>
      </c>
      <c r="I573" s="12" t="e">
        <f>VLOOKUP(A573,Estonia!F:J,5,FALSE)</f>
        <v>#N/A</v>
      </c>
      <c r="J573" s="12" t="e">
        <f>VLOOKUP(A573,Finland!C:G,5,FALSE)</f>
        <v>#N/A</v>
      </c>
      <c r="K573" s="12" t="e">
        <f>VLOOKUP(A573,France!F:J,5,FALSE)</f>
        <v>#N/A</v>
      </c>
      <c r="L573" s="12" t="e">
        <f>VLOOKUP(A573,Germany!F:J,5,FALSE)</f>
        <v>#N/A</v>
      </c>
      <c r="M573" s="12" t="e">
        <f>VLOOKUP(A573,Greece!F:J,5,FALSE)</f>
        <v>#N/A</v>
      </c>
      <c r="N573" s="12" t="e">
        <f>VLOOKUP(A573,#REF!,5,FALSE)</f>
        <v>#REF!</v>
      </c>
      <c r="O573" s="12" t="e">
        <v>#N/A</v>
      </c>
      <c r="P573" s="12" t="e">
        <v>#N/A</v>
      </c>
      <c r="Q573" s="12" t="e">
        <f>VLOOKUP(A573,Ireland!F:J,5,FALSE)</f>
        <v>#N/A</v>
      </c>
      <c r="R573" s="12" t="e">
        <v>#N/A</v>
      </c>
      <c r="S573" s="12" t="e">
        <v>#N/A</v>
      </c>
      <c r="T573" s="12" t="e">
        <v>#N/A</v>
      </c>
      <c r="U573" s="12" t="e">
        <f>VLOOKUP(A573,Malta!E:I,5,FALSE)</f>
        <v>#N/A</v>
      </c>
      <c r="V573" s="12" t="e">
        <f>VLOOKUP(A573,Netherlands!F:J,5,FALSE)</f>
        <v>#N/A</v>
      </c>
      <c r="W573" s="12" t="e">
        <f>VLOOKUP(A573,Norway!F:J,5,FALSE)</f>
        <v>#N/A</v>
      </c>
      <c r="X573" s="12" t="e">
        <v>#N/A</v>
      </c>
      <c r="Y573" s="12" t="e">
        <f>VLOOKUP(A573,Poland!F:J,5,FALSE)</f>
        <v>#N/A</v>
      </c>
      <c r="Z573" s="12" t="e">
        <f>VLOOKUP(A573,Portugal!E:I,5,FALSE)</f>
        <v>#N/A</v>
      </c>
      <c r="AA573" s="12" t="e">
        <f>VLOOKUP(A573,Slovakia!F:J,5,FALSE)</f>
        <v>#N/A</v>
      </c>
      <c r="AB573" s="12" t="str">
        <f>VLOOKUP(A573,Slovenia!E:I,5,FALSE)</f>
        <v>X</v>
      </c>
      <c r="AC573" s="12" t="e">
        <f>VLOOKUP(A573,Spain!F:J,5,FALSE)</f>
        <v>#N/A</v>
      </c>
      <c r="AD573" s="12" t="e">
        <f>VLOOKUP(A573,Sweden!F:J,5,FALSE)</f>
        <v>#N/A</v>
      </c>
      <c r="AE573" s="12" t="e">
        <f>VLOOKUP(A573,Switzerland!F:J,5,FALSE)</f>
        <v>#N/A</v>
      </c>
      <c r="AF573" s="12" t="e">
        <f>VLOOKUP(A573,MSP!D:H,5,FALSE)</f>
        <v>#N/A</v>
      </c>
      <c r="AG573" s="12">
        <f t="shared" si="9"/>
        <v>1</v>
      </c>
    </row>
    <row r="574" spans="1:33" x14ac:dyDescent="0.25">
      <c r="A574" s="14" t="s">
        <v>861</v>
      </c>
      <c r="B574" s="12" t="str">
        <f>VLOOKUP(A574,Austria!F:J,5,FALSE)</f>
        <v>X</v>
      </c>
      <c r="C574" s="12" t="e">
        <f>VLOOKUP(A574,Belgium!F:J,5,FALSE)</f>
        <v>#N/A</v>
      </c>
      <c r="D574" s="12" t="e">
        <f>VLOOKUP(A574,Bulgaria!F:J,5,FALSE)</f>
        <v>#N/A</v>
      </c>
      <c r="E574" s="12" t="e">
        <f>VLOOKUP(A574,Croatia!E:I,5,FALSE)</f>
        <v>#N/A</v>
      </c>
      <c r="F574" s="12" t="e">
        <f>VLOOKUP(A574,Cyprus!F:J,5,FALSE)</f>
        <v>#N/A</v>
      </c>
      <c r="G574" s="12" t="e">
        <v>#N/A</v>
      </c>
      <c r="H574" s="12" t="e">
        <f>VLOOKUP(A574,Denmark!E:I,5,FALSE)</f>
        <v>#N/A</v>
      </c>
      <c r="I574" s="12" t="e">
        <f>VLOOKUP(A574,Estonia!F:J,5,FALSE)</f>
        <v>#N/A</v>
      </c>
      <c r="J574" s="12" t="e">
        <f>VLOOKUP(A574,Finland!C:G,5,FALSE)</f>
        <v>#N/A</v>
      </c>
      <c r="K574" s="12" t="e">
        <f>VLOOKUP(A574,France!F:J,5,FALSE)</f>
        <v>#N/A</v>
      </c>
      <c r="L574" s="12" t="e">
        <f>VLOOKUP(A574,Germany!F:J,5,FALSE)</f>
        <v>#N/A</v>
      </c>
      <c r="M574" s="12" t="e">
        <f>VLOOKUP(A574,Greece!F:J,5,FALSE)</f>
        <v>#N/A</v>
      </c>
      <c r="N574" s="12" t="e">
        <f>VLOOKUP(A574,#REF!,5,FALSE)</f>
        <v>#REF!</v>
      </c>
      <c r="O574" s="12" t="e">
        <v>#N/A</v>
      </c>
      <c r="P574" s="12" t="e">
        <v>#N/A</v>
      </c>
      <c r="Q574" s="12" t="e">
        <f>VLOOKUP(A574,Ireland!F:J,5,FALSE)</f>
        <v>#N/A</v>
      </c>
      <c r="R574" s="12" t="e">
        <v>#N/A</v>
      </c>
      <c r="S574" s="12" t="e">
        <v>#N/A</v>
      </c>
      <c r="T574" s="12" t="e">
        <v>#N/A</v>
      </c>
      <c r="U574" s="12" t="e">
        <f>VLOOKUP(A574,Malta!E:I,5,FALSE)</f>
        <v>#N/A</v>
      </c>
      <c r="V574" s="12" t="e">
        <f>VLOOKUP(A574,Netherlands!F:J,5,FALSE)</f>
        <v>#N/A</v>
      </c>
      <c r="W574" s="12" t="e">
        <f>VLOOKUP(A574,Norway!F:J,5,FALSE)</f>
        <v>#N/A</v>
      </c>
      <c r="X574" s="12" t="e">
        <v>#N/A</v>
      </c>
      <c r="Y574" s="12" t="e">
        <f>VLOOKUP(A574,Poland!F:J,5,FALSE)</f>
        <v>#N/A</v>
      </c>
      <c r="Z574" s="12" t="e">
        <f>VLOOKUP(A574,Portugal!E:I,5,FALSE)</f>
        <v>#N/A</v>
      </c>
      <c r="AA574" s="12" t="e">
        <f>VLOOKUP(A574,Slovakia!F:J,5,FALSE)</f>
        <v>#N/A</v>
      </c>
      <c r="AB574" s="12" t="e">
        <f>VLOOKUP(A574,Slovenia!E:I,5,FALSE)</f>
        <v>#N/A</v>
      </c>
      <c r="AC574" s="12" t="e">
        <f>VLOOKUP(A574,Spain!F:J,5,FALSE)</f>
        <v>#N/A</v>
      </c>
      <c r="AD574" s="12" t="e">
        <f>VLOOKUP(A574,Sweden!F:J,5,FALSE)</f>
        <v>#N/A</v>
      </c>
      <c r="AE574" s="12" t="e">
        <f>VLOOKUP(A574,Switzerland!F:J,5,FALSE)</f>
        <v>#N/A</v>
      </c>
      <c r="AF574" s="12" t="e">
        <f>VLOOKUP(A574,MSP!D:H,5,FALSE)</f>
        <v>#N/A</v>
      </c>
      <c r="AG574" s="12">
        <f t="shared" si="9"/>
        <v>1</v>
      </c>
    </row>
    <row r="575" spans="1:33" x14ac:dyDescent="0.25">
      <c r="A575" s="22" t="s">
        <v>863</v>
      </c>
      <c r="B575" s="12" t="e">
        <f>VLOOKUP(A575,Austria!F:J,5,FALSE)</f>
        <v>#N/A</v>
      </c>
      <c r="C575" s="12" t="e">
        <f>VLOOKUP(A575,Belgium!F:J,5,FALSE)</f>
        <v>#N/A</v>
      </c>
      <c r="D575" s="12" t="e">
        <f>VLOOKUP(A575,Bulgaria!F:J,5,FALSE)</f>
        <v>#N/A</v>
      </c>
      <c r="E575" s="12" t="e">
        <f>VLOOKUP(A575,Croatia!E:I,5,FALSE)</f>
        <v>#N/A</v>
      </c>
      <c r="F575" s="12" t="e">
        <f>VLOOKUP(A575,Cyprus!F:J,5,FALSE)</f>
        <v>#N/A</v>
      </c>
      <c r="G575" s="12" t="e">
        <v>#N/A</v>
      </c>
      <c r="H575" s="12" t="e">
        <f>VLOOKUP(A575,Denmark!E:I,5,FALSE)</f>
        <v>#N/A</v>
      </c>
      <c r="I575" s="12" t="e">
        <f>VLOOKUP(A575,Estonia!F:J,5,FALSE)</f>
        <v>#N/A</v>
      </c>
      <c r="J575" s="12" t="e">
        <f>VLOOKUP(A575,Finland!C:G,5,FALSE)</f>
        <v>#N/A</v>
      </c>
      <c r="K575" s="12" t="e">
        <f>VLOOKUP(A575,France!F:J,5,FALSE)</f>
        <v>#N/A</v>
      </c>
      <c r="L575" s="12" t="e">
        <f>VLOOKUP(A575,Germany!F:J,5,FALSE)</f>
        <v>#N/A</v>
      </c>
      <c r="M575" s="12" t="e">
        <f>VLOOKUP(A575,Greece!F:J,5,FALSE)</f>
        <v>#N/A</v>
      </c>
      <c r="N575" s="12" t="e">
        <f>VLOOKUP(A575,#REF!,5,FALSE)</f>
        <v>#REF!</v>
      </c>
      <c r="O575" s="12" t="e">
        <v>#N/A</v>
      </c>
      <c r="P575" s="12" t="e">
        <v>#N/A</v>
      </c>
      <c r="Q575" s="12" t="e">
        <f>VLOOKUP(A575,Ireland!F:J,5,FALSE)</f>
        <v>#N/A</v>
      </c>
      <c r="R575" s="12" t="e">
        <v>#N/A</v>
      </c>
      <c r="S575" s="12" t="e">
        <v>#N/A</v>
      </c>
      <c r="T575" s="12" t="e">
        <v>#N/A</v>
      </c>
      <c r="U575" s="12" t="e">
        <f>VLOOKUP(A575,Malta!E:I,5,FALSE)</f>
        <v>#N/A</v>
      </c>
      <c r="V575" s="12" t="e">
        <f>VLOOKUP(A575,Netherlands!F:J,5,FALSE)</f>
        <v>#N/A</v>
      </c>
      <c r="W575" s="12" t="e">
        <f>VLOOKUP(A575,Norway!F:J,5,FALSE)</f>
        <v>#N/A</v>
      </c>
      <c r="X575" s="12" t="e">
        <v>#N/A</v>
      </c>
      <c r="Y575" s="12" t="e">
        <f>VLOOKUP(A575,Poland!F:J,5,FALSE)</f>
        <v>#N/A</v>
      </c>
      <c r="Z575" s="12" t="e">
        <f>VLOOKUP(A575,Portugal!E:I,5,FALSE)</f>
        <v>#N/A</v>
      </c>
      <c r="AA575" s="12" t="e">
        <f>VLOOKUP(A575,Slovakia!F:J,5,FALSE)</f>
        <v>#N/A</v>
      </c>
      <c r="AB575" s="12" t="e">
        <f>VLOOKUP(A575,Slovenia!E:I,5,FALSE)</f>
        <v>#N/A</v>
      </c>
      <c r="AC575" s="12" t="str">
        <f>VLOOKUP(A575,Spain!F:J,5,FALSE)</f>
        <v>X</v>
      </c>
      <c r="AD575" s="12" t="e">
        <f>VLOOKUP(A575,Sweden!F:J,5,FALSE)</f>
        <v>#N/A</v>
      </c>
      <c r="AE575" s="12" t="e">
        <f>VLOOKUP(A575,Switzerland!F:J,5,FALSE)</f>
        <v>#N/A</v>
      </c>
      <c r="AF575" s="12" t="e">
        <f>VLOOKUP(A575,MSP!D:H,5,FALSE)</f>
        <v>#N/A</v>
      </c>
      <c r="AG575" s="12">
        <f t="shared" si="9"/>
        <v>1</v>
      </c>
    </row>
    <row r="576" spans="1:33" x14ac:dyDescent="0.25">
      <c r="A576" s="14" t="s">
        <v>864</v>
      </c>
      <c r="B576" s="12" t="e">
        <f>VLOOKUP(A576,Austria!F:J,5,FALSE)</f>
        <v>#N/A</v>
      </c>
      <c r="C576" s="12" t="e">
        <f>VLOOKUP(A576,Belgium!F:J,5,FALSE)</f>
        <v>#N/A</v>
      </c>
      <c r="D576" s="12" t="e">
        <f>VLOOKUP(A576,Bulgaria!F:J,5,FALSE)</f>
        <v>#N/A</v>
      </c>
      <c r="E576" s="12" t="e">
        <f>VLOOKUP(A576,Croatia!E:I,5,FALSE)</f>
        <v>#N/A</v>
      </c>
      <c r="F576" s="12" t="e">
        <f>VLOOKUP(A576,Cyprus!F:J,5,FALSE)</f>
        <v>#N/A</v>
      </c>
      <c r="G576" s="12" t="e">
        <v>#N/A</v>
      </c>
      <c r="H576" s="12" t="e">
        <f>VLOOKUP(A576,Denmark!E:I,5,FALSE)</f>
        <v>#N/A</v>
      </c>
      <c r="I576" s="12" t="e">
        <f>VLOOKUP(A576,Estonia!F:J,5,FALSE)</f>
        <v>#N/A</v>
      </c>
      <c r="J576" s="12" t="e">
        <f>VLOOKUP(A576,Finland!C:G,5,FALSE)</f>
        <v>#N/A</v>
      </c>
      <c r="K576" s="12" t="str">
        <f>VLOOKUP(A576,France!F:J,5,FALSE)</f>
        <v>X</v>
      </c>
      <c r="L576" s="12" t="e">
        <f>VLOOKUP(A576,Germany!F:J,5,FALSE)</f>
        <v>#N/A</v>
      </c>
      <c r="M576" s="12" t="e">
        <f>VLOOKUP(A576,Greece!F:J,5,FALSE)</f>
        <v>#N/A</v>
      </c>
      <c r="N576" s="12" t="e">
        <f>VLOOKUP(A576,#REF!,5,FALSE)</f>
        <v>#REF!</v>
      </c>
      <c r="O576" s="12" t="e">
        <v>#N/A</v>
      </c>
      <c r="P576" s="12" t="e">
        <v>#N/A</v>
      </c>
      <c r="Q576" s="12" t="e">
        <f>VLOOKUP(A576,Ireland!F:J,5,FALSE)</f>
        <v>#N/A</v>
      </c>
      <c r="R576" s="12" t="e">
        <v>#N/A</v>
      </c>
      <c r="S576" s="12" t="e">
        <v>#N/A</v>
      </c>
      <c r="T576" s="12" t="e">
        <v>#N/A</v>
      </c>
      <c r="U576" s="12" t="e">
        <f>VLOOKUP(A576,Malta!E:I,5,FALSE)</f>
        <v>#N/A</v>
      </c>
      <c r="V576" s="12" t="e">
        <f>VLOOKUP(A576,Netherlands!F:J,5,FALSE)</f>
        <v>#N/A</v>
      </c>
      <c r="W576" s="12" t="e">
        <f>VLOOKUP(A576,Norway!F:J,5,FALSE)</f>
        <v>#N/A</v>
      </c>
      <c r="X576" s="12" t="e">
        <v>#N/A</v>
      </c>
      <c r="Y576" s="12" t="e">
        <f>VLOOKUP(A576,Poland!F:J,5,FALSE)</f>
        <v>#N/A</v>
      </c>
      <c r="Z576" s="12" t="e">
        <f>VLOOKUP(A576,Portugal!E:I,5,FALSE)</f>
        <v>#N/A</v>
      </c>
      <c r="AA576" s="12" t="e">
        <f>VLOOKUP(A576,Slovakia!F:J,5,FALSE)</f>
        <v>#N/A</v>
      </c>
      <c r="AB576" s="12" t="e">
        <f>VLOOKUP(A576,Slovenia!E:I,5,FALSE)</f>
        <v>#N/A</v>
      </c>
      <c r="AC576" s="12" t="e">
        <f>VLOOKUP(A576,Spain!F:J,5,FALSE)</f>
        <v>#N/A</v>
      </c>
      <c r="AD576" s="12" t="e">
        <f>VLOOKUP(A576,Sweden!F:J,5,FALSE)</f>
        <v>#N/A</v>
      </c>
      <c r="AE576" s="12" t="e">
        <f>VLOOKUP(A576,Switzerland!F:J,5,FALSE)</f>
        <v>#N/A</v>
      </c>
      <c r="AF576" s="12" t="e">
        <f>VLOOKUP(A576,MSP!D:H,5,FALSE)</f>
        <v>#N/A</v>
      </c>
      <c r="AG576" s="12">
        <f t="shared" si="9"/>
        <v>1</v>
      </c>
    </row>
    <row r="577" spans="1:33" x14ac:dyDescent="0.25">
      <c r="A577" s="22" t="s">
        <v>866</v>
      </c>
      <c r="B577" s="12" t="e">
        <f>VLOOKUP(A577,Austria!F:J,5,FALSE)</f>
        <v>#N/A</v>
      </c>
      <c r="C577" s="12" t="e">
        <f>VLOOKUP(A577,Belgium!F:J,5,FALSE)</f>
        <v>#N/A</v>
      </c>
      <c r="D577" s="12" t="e">
        <f>VLOOKUP(A577,Bulgaria!F:J,5,FALSE)</f>
        <v>#N/A</v>
      </c>
      <c r="E577" s="12" t="e">
        <f>VLOOKUP(A577,Croatia!E:I,5,FALSE)</f>
        <v>#N/A</v>
      </c>
      <c r="F577" s="12" t="e">
        <f>VLOOKUP(A577,Cyprus!F:J,5,FALSE)</f>
        <v>#N/A</v>
      </c>
      <c r="G577" s="12" t="e">
        <v>#N/A</v>
      </c>
      <c r="H577" s="12" t="e">
        <f>VLOOKUP(A577,Denmark!E:I,5,FALSE)</f>
        <v>#N/A</v>
      </c>
      <c r="I577" s="12" t="e">
        <f>VLOOKUP(A577,Estonia!F:J,5,FALSE)</f>
        <v>#N/A</v>
      </c>
      <c r="J577" s="12" t="e">
        <f>VLOOKUP(A577,Finland!C:G,5,FALSE)</f>
        <v>#N/A</v>
      </c>
      <c r="K577" s="12" t="e">
        <f>VLOOKUP(A577,France!F:J,5,FALSE)</f>
        <v>#N/A</v>
      </c>
      <c r="L577" s="12" t="e">
        <f>VLOOKUP(A577,Germany!F:J,5,FALSE)</f>
        <v>#N/A</v>
      </c>
      <c r="M577" s="12" t="e">
        <f>VLOOKUP(A577,Greece!F:J,5,FALSE)</f>
        <v>#N/A</v>
      </c>
      <c r="N577" s="12" t="e">
        <f>VLOOKUP(A577,#REF!,5,FALSE)</f>
        <v>#REF!</v>
      </c>
      <c r="O577" s="12" t="e">
        <v>#N/A</v>
      </c>
      <c r="P577" s="12" t="e">
        <v>#N/A</v>
      </c>
      <c r="Q577" s="12" t="e">
        <f>VLOOKUP(A577,Ireland!F:J,5,FALSE)</f>
        <v>#N/A</v>
      </c>
      <c r="R577" s="12" t="e">
        <v>#N/A</v>
      </c>
      <c r="S577" s="12" t="e">
        <v>#N/A</v>
      </c>
      <c r="T577" s="12" t="e">
        <v>#N/A</v>
      </c>
      <c r="U577" s="12" t="e">
        <f>VLOOKUP(A577,Malta!E:I,5,FALSE)</f>
        <v>#N/A</v>
      </c>
      <c r="V577" s="12" t="e">
        <f>VLOOKUP(A577,Netherlands!F:J,5,FALSE)</f>
        <v>#N/A</v>
      </c>
      <c r="W577" s="12" t="e">
        <f>VLOOKUP(A577,Norway!F:J,5,FALSE)</f>
        <v>#N/A</v>
      </c>
      <c r="X577" s="12" t="e">
        <v>#N/A</v>
      </c>
      <c r="Y577" s="12" t="e">
        <f>VLOOKUP(A577,Poland!F:J,5,FALSE)</f>
        <v>#N/A</v>
      </c>
      <c r="Z577" s="12" t="e">
        <f>VLOOKUP(A577,Portugal!E:I,5,FALSE)</f>
        <v>#N/A</v>
      </c>
      <c r="AA577" s="12" t="e">
        <f>VLOOKUP(A577,Slovakia!F:J,5,FALSE)</f>
        <v>#N/A</v>
      </c>
      <c r="AB577" s="12" t="e">
        <f>VLOOKUP(A577,Slovenia!E:I,5,FALSE)</f>
        <v>#N/A</v>
      </c>
      <c r="AC577" s="12" t="str">
        <f>VLOOKUP(A577,Spain!F:J,5,FALSE)</f>
        <v>X</v>
      </c>
      <c r="AD577" s="12" t="e">
        <f>VLOOKUP(A577,Sweden!F:J,5,FALSE)</f>
        <v>#N/A</v>
      </c>
      <c r="AE577" s="12" t="e">
        <f>VLOOKUP(A577,Switzerland!F:J,5,FALSE)</f>
        <v>#N/A</v>
      </c>
      <c r="AF577" s="12" t="e">
        <f>VLOOKUP(A577,MSP!D:H,5,FALSE)</f>
        <v>#N/A</v>
      </c>
      <c r="AG577" s="12">
        <f t="shared" si="9"/>
        <v>1</v>
      </c>
    </row>
    <row r="578" spans="1:33" x14ac:dyDescent="0.25">
      <c r="A578" s="22" t="s">
        <v>867</v>
      </c>
      <c r="B578" s="12" t="e">
        <f>VLOOKUP(A578,Austria!F:J,5,FALSE)</f>
        <v>#N/A</v>
      </c>
      <c r="C578" s="12" t="e">
        <f>VLOOKUP(A578,Belgium!F:J,5,FALSE)</f>
        <v>#N/A</v>
      </c>
      <c r="D578" s="12" t="e">
        <f>VLOOKUP(A578,Bulgaria!F:J,5,FALSE)</f>
        <v>#N/A</v>
      </c>
      <c r="E578" s="12" t="e">
        <f>VLOOKUP(A578,Croatia!E:I,5,FALSE)</f>
        <v>#N/A</v>
      </c>
      <c r="F578" s="12" t="e">
        <f>VLOOKUP(A578,Cyprus!F:J,5,FALSE)</f>
        <v>#N/A</v>
      </c>
      <c r="G578" s="12" t="e">
        <v>#N/A</v>
      </c>
      <c r="H578" s="12" t="e">
        <f>VLOOKUP(A578,Denmark!E:I,5,FALSE)</f>
        <v>#N/A</v>
      </c>
      <c r="I578" s="12" t="e">
        <f>VLOOKUP(A578,Estonia!F:J,5,FALSE)</f>
        <v>#N/A</v>
      </c>
      <c r="J578" s="12" t="e">
        <f>VLOOKUP(A578,Finland!C:G,5,FALSE)</f>
        <v>#N/A</v>
      </c>
      <c r="K578" s="12" t="e">
        <f>VLOOKUP(A578,France!F:J,5,FALSE)</f>
        <v>#N/A</v>
      </c>
      <c r="L578" s="12" t="e">
        <f>VLOOKUP(A578,Germany!F:J,5,FALSE)</f>
        <v>#N/A</v>
      </c>
      <c r="M578" s="12" t="e">
        <f>VLOOKUP(A578,Greece!F:J,5,FALSE)</f>
        <v>#N/A</v>
      </c>
      <c r="N578" s="12" t="e">
        <f>VLOOKUP(A578,#REF!,5,FALSE)</f>
        <v>#REF!</v>
      </c>
      <c r="O578" s="12" t="e">
        <v>#N/A</v>
      </c>
      <c r="P578" s="12" t="e">
        <v>#N/A</v>
      </c>
      <c r="Q578" s="12" t="e">
        <f>VLOOKUP(A578,Ireland!F:J,5,FALSE)</f>
        <v>#N/A</v>
      </c>
      <c r="R578" s="12" t="e">
        <v>#N/A</v>
      </c>
      <c r="S578" s="12" t="e">
        <v>#N/A</v>
      </c>
      <c r="T578" s="12" t="e">
        <v>#N/A</v>
      </c>
      <c r="U578" s="12" t="e">
        <f>VLOOKUP(A578,Malta!E:I,5,FALSE)</f>
        <v>#N/A</v>
      </c>
      <c r="V578" s="12" t="e">
        <f>VLOOKUP(A578,Netherlands!F:J,5,FALSE)</f>
        <v>#N/A</v>
      </c>
      <c r="W578" s="12" t="e">
        <f>VLOOKUP(A578,Norway!F:J,5,FALSE)</f>
        <v>#N/A</v>
      </c>
      <c r="X578" s="12" t="e">
        <v>#N/A</v>
      </c>
      <c r="Y578" s="12" t="e">
        <f>VLOOKUP(A578,Poland!F:J,5,FALSE)</f>
        <v>#N/A</v>
      </c>
      <c r="Z578" s="12" t="e">
        <f>VLOOKUP(A578,Portugal!E:I,5,FALSE)</f>
        <v>#N/A</v>
      </c>
      <c r="AA578" s="12" t="e">
        <f>VLOOKUP(A578,Slovakia!F:J,5,FALSE)</f>
        <v>#N/A</v>
      </c>
      <c r="AB578" s="12" t="e">
        <f>VLOOKUP(A578,Slovenia!E:I,5,FALSE)</f>
        <v>#N/A</v>
      </c>
      <c r="AC578" s="12" t="str">
        <f>VLOOKUP(A578,Spain!F:J,5,FALSE)</f>
        <v>X</v>
      </c>
      <c r="AD578" s="12" t="e">
        <f>VLOOKUP(A578,Sweden!F:J,5,FALSE)</f>
        <v>#N/A</v>
      </c>
      <c r="AE578" s="12" t="e">
        <f>VLOOKUP(A578,Switzerland!F:J,5,FALSE)</f>
        <v>#N/A</v>
      </c>
      <c r="AF578" s="12" t="e">
        <f>VLOOKUP(A578,MSP!D:H,5,FALSE)</f>
        <v>#N/A</v>
      </c>
      <c r="AG578" s="12">
        <f t="shared" si="9"/>
        <v>1</v>
      </c>
    </row>
    <row r="579" spans="1:33" x14ac:dyDescent="0.25">
      <c r="A579" s="22" t="s">
        <v>868</v>
      </c>
      <c r="B579" s="12" t="e">
        <f>VLOOKUP(A579,Austria!F:J,5,FALSE)</f>
        <v>#N/A</v>
      </c>
      <c r="C579" s="12" t="e">
        <f>VLOOKUP(A579,Belgium!F:J,5,FALSE)</f>
        <v>#N/A</v>
      </c>
      <c r="D579" s="12" t="e">
        <f>VLOOKUP(A579,Bulgaria!F:J,5,FALSE)</f>
        <v>#N/A</v>
      </c>
      <c r="E579" s="12" t="e">
        <f>VLOOKUP(A579,Croatia!E:I,5,FALSE)</f>
        <v>#N/A</v>
      </c>
      <c r="F579" s="12" t="e">
        <f>VLOOKUP(A579,Cyprus!F:J,5,FALSE)</f>
        <v>#N/A</v>
      </c>
      <c r="G579" s="12" t="e">
        <v>#N/A</v>
      </c>
      <c r="H579" s="12" t="e">
        <f>VLOOKUP(A579,Denmark!E:I,5,FALSE)</f>
        <v>#N/A</v>
      </c>
      <c r="I579" s="12" t="e">
        <f>VLOOKUP(A579,Estonia!F:J,5,FALSE)</f>
        <v>#N/A</v>
      </c>
      <c r="J579" s="12" t="e">
        <f>VLOOKUP(A579,Finland!C:G,5,FALSE)</f>
        <v>#N/A</v>
      </c>
      <c r="K579" s="12" t="e">
        <f>VLOOKUP(A579,France!F:J,5,FALSE)</f>
        <v>#N/A</v>
      </c>
      <c r="L579" s="12" t="e">
        <f>VLOOKUP(A579,Germany!F:J,5,FALSE)</f>
        <v>#N/A</v>
      </c>
      <c r="M579" s="12" t="e">
        <f>VLOOKUP(A579,Greece!F:J,5,FALSE)</f>
        <v>#N/A</v>
      </c>
      <c r="N579" s="12" t="e">
        <f>VLOOKUP(A579,#REF!,5,FALSE)</f>
        <v>#REF!</v>
      </c>
      <c r="O579" s="12" t="e">
        <v>#N/A</v>
      </c>
      <c r="P579" s="12" t="e">
        <v>#N/A</v>
      </c>
      <c r="Q579" s="12" t="e">
        <f>VLOOKUP(A579,Ireland!F:J,5,FALSE)</f>
        <v>#N/A</v>
      </c>
      <c r="R579" s="12" t="e">
        <v>#N/A</v>
      </c>
      <c r="S579" s="12" t="e">
        <v>#N/A</v>
      </c>
      <c r="T579" s="12" t="e">
        <v>#N/A</v>
      </c>
      <c r="U579" s="12" t="e">
        <f>VLOOKUP(A579,Malta!E:I,5,FALSE)</f>
        <v>#N/A</v>
      </c>
      <c r="V579" s="12" t="e">
        <f>VLOOKUP(A579,Netherlands!F:J,5,FALSE)</f>
        <v>#N/A</v>
      </c>
      <c r="W579" s="12" t="e">
        <f>VLOOKUP(A579,Norway!F:J,5,FALSE)</f>
        <v>#N/A</v>
      </c>
      <c r="X579" s="12" t="e">
        <v>#N/A</v>
      </c>
      <c r="Y579" s="12" t="e">
        <f>VLOOKUP(A579,Poland!F:J,5,FALSE)</f>
        <v>#N/A</v>
      </c>
      <c r="Z579" s="12" t="e">
        <f>VLOOKUP(A579,Portugal!E:I,5,FALSE)</f>
        <v>#N/A</v>
      </c>
      <c r="AA579" s="12" t="e">
        <f>VLOOKUP(A579,Slovakia!F:J,5,FALSE)</f>
        <v>#N/A</v>
      </c>
      <c r="AB579" s="12" t="e">
        <f>VLOOKUP(A579,Slovenia!E:I,5,FALSE)</f>
        <v>#N/A</v>
      </c>
      <c r="AC579" s="12" t="str">
        <f>VLOOKUP(A579,Spain!F:J,5,FALSE)</f>
        <v>X</v>
      </c>
      <c r="AD579" s="12" t="e">
        <f>VLOOKUP(A579,Sweden!F:J,5,FALSE)</f>
        <v>#N/A</v>
      </c>
      <c r="AE579" s="12" t="e">
        <f>VLOOKUP(A579,Switzerland!F:J,5,FALSE)</f>
        <v>#N/A</v>
      </c>
      <c r="AF579" s="12" t="e">
        <f>VLOOKUP(A579,MSP!D:H,5,FALSE)</f>
        <v>#N/A</v>
      </c>
      <c r="AG579" s="12">
        <f t="shared" si="9"/>
        <v>1</v>
      </c>
    </row>
    <row r="580" spans="1:33" x14ac:dyDescent="0.25">
      <c r="A580" s="14" t="s">
        <v>869</v>
      </c>
      <c r="B580" s="12" t="e">
        <f>VLOOKUP(A580,Austria!F:J,5,FALSE)</f>
        <v>#N/A</v>
      </c>
      <c r="C580" s="12" t="e">
        <f>VLOOKUP(A580,Belgium!F:J,5,FALSE)</f>
        <v>#N/A</v>
      </c>
      <c r="D580" s="12" t="e">
        <f>VLOOKUP(A580,Bulgaria!F:J,5,FALSE)</f>
        <v>#N/A</v>
      </c>
      <c r="E580" s="12" t="e">
        <f>VLOOKUP(A580,Croatia!E:I,5,FALSE)</f>
        <v>#N/A</v>
      </c>
      <c r="F580" s="12" t="e">
        <f>VLOOKUP(A580,Cyprus!F:J,5,FALSE)</f>
        <v>#N/A</v>
      </c>
      <c r="G580" s="12" t="e">
        <v>#N/A</v>
      </c>
      <c r="H580" s="12" t="e">
        <f>VLOOKUP(A580,Denmark!E:I,5,FALSE)</f>
        <v>#N/A</v>
      </c>
      <c r="I580" s="12" t="e">
        <f>VLOOKUP(A580,Estonia!F:J,5,FALSE)</f>
        <v>#N/A</v>
      </c>
      <c r="J580" s="12" t="e">
        <f>VLOOKUP(A580,Finland!C:G,5,FALSE)</f>
        <v>#N/A</v>
      </c>
      <c r="K580" s="12" t="e">
        <f>VLOOKUP(A580,France!F:J,5,FALSE)</f>
        <v>#N/A</v>
      </c>
      <c r="L580" s="12" t="e">
        <f>VLOOKUP(A580,Germany!F:J,5,FALSE)</f>
        <v>#N/A</v>
      </c>
      <c r="M580" s="12" t="e">
        <f>VLOOKUP(A580,Greece!F:J,5,FALSE)</f>
        <v>#N/A</v>
      </c>
      <c r="N580" s="12" t="e">
        <f>VLOOKUP(A580,#REF!,5,FALSE)</f>
        <v>#REF!</v>
      </c>
      <c r="O580" s="12" t="e">
        <v>#N/A</v>
      </c>
      <c r="P580" s="12" t="e">
        <v>#N/A</v>
      </c>
      <c r="Q580" s="12" t="e">
        <f>VLOOKUP(A580,Ireland!F:J,5,FALSE)</f>
        <v>#N/A</v>
      </c>
      <c r="R580" s="12" t="e">
        <v>#N/A</v>
      </c>
      <c r="S580" s="12" t="e">
        <v>#N/A</v>
      </c>
      <c r="T580" s="12" t="e">
        <v>#N/A</v>
      </c>
      <c r="U580" s="12" t="e">
        <f>VLOOKUP(A580,Malta!E:I,5,FALSE)</f>
        <v>#N/A</v>
      </c>
      <c r="V580" s="12" t="e">
        <f>VLOOKUP(A580,Netherlands!F:J,5,FALSE)</f>
        <v>#N/A</v>
      </c>
      <c r="W580" s="12" t="e">
        <f>VLOOKUP(A580,Norway!F:J,5,FALSE)</f>
        <v>#N/A</v>
      </c>
      <c r="X580" s="12" t="e">
        <v>#N/A</v>
      </c>
      <c r="Y580" s="12" t="e">
        <f>VLOOKUP(A580,Poland!F:J,5,FALSE)</f>
        <v>#N/A</v>
      </c>
      <c r="Z580" s="12" t="e">
        <f>VLOOKUP(A580,Portugal!E:I,5,FALSE)</f>
        <v>#N/A</v>
      </c>
      <c r="AA580" s="12" t="e">
        <f>VLOOKUP(A580,Slovakia!F:J,5,FALSE)</f>
        <v>#N/A</v>
      </c>
      <c r="AB580" s="12" t="e">
        <f>VLOOKUP(A580,Slovenia!E:I,5,FALSE)</f>
        <v>#N/A</v>
      </c>
      <c r="AC580" s="12" t="str">
        <f>VLOOKUP(A580,Spain!F:J,5,FALSE)</f>
        <v>X</v>
      </c>
      <c r="AD580" s="12" t="e">
        <f>VLOOKUP(A580,Sweden!F:J,5,FALSE)</f>
        <v>#N/A</v>
      </c>
      <c r="AE580" s="12" t="e">
        <f>VLOOKUP(A580,Switzerland!F:J,5,FALSE)</f>
        <v>#N/A</v>
      </c>
      <c r="AF580" s="12" t="e">
        <f>VLOOKUP(A580,MSP!D:H,5,FALSE)</f>
        <v>#N/A</v>
      </c>
      <c r="AG580" s="12">
        <f t="shared" si="9"/>
        <v>1</v>
      </c>
    </row>
    <row r="581" spans="1:33" x14ac:dyDescent="0.25">
      <c r="A581" s="14" t="s">
        <v>870</v>
      </c>
      <c r="B581" s="12" t="e">
        <f>VLOOKUP(A581,Austria!F:J,5,FALSE)</f>
        <v>#N/A</v>
      </c>
      <c r="C581" s="12" t="e">
        <f>VLOOKUP(A581,Belgium!F:J,5,FALSE)</f>
        <v>#N/A</v>
      </c>
      <c r="D581" s="12" t="e">
        <f>VLOOKUP(A581,Bulgaria!F:J,5,FALSE)</f>
        <v>#N/A</v>
      </c>
      <c r="E581" s="12" t="e">
        <f>VLOOKUP(A581,Croatia!E:I,5,FALSE)</f>
        <v>#N/A</v>
      </c>
      <c r="F581" s="12" t="e">
        <f>VLOOKUP(A581,Cyprus!F:J,5,FALSE)</f>
        <v>#N/A</v>
      </c>
      <c r="G581" s="12" t="e">
        <v>#N/A</v>
      </c>
      <c r="H581" s="12" t="e">
        <f>VLOOKUP(A581,Denmark!E:I,5,FALSE)</f>
        <v>#N/A</v>
      </c>
      <c r="I581" s="12" t="e">
        <f>VLOOKUP(A581,Estonia!F:J,5,FALSE)</f>
        <v>#N/A</v>
      </c>
      <c r="J581" s="12" t="e">
        <f>VLOOKUP(A581,Finland!C:G,5,FALSE)</f>
        <v>#N/A</v>
      </c>
      <c r="K581" s="12" t="e">
        <f>VLOOKUP(A581,France!F:J,5,FALSE)</f>
        <v>#N/A</v>
      </c>
      <c r="L581" s="12" t="e">
        <f>VLOOKUP(A581,Germany!F:J,5,FALSE)</f>
        <v>#N/A</v>
      </c>
      <c r="M581" s="12" t="e">
        <f>VLOOKUP(A581,Greece!F:J,5,FALSE)</f>
        <v>#N/A</v>
      </c>
      <c r="N581" s="12" t="e">
        <f>VLOOKUP(A581,#REF!,5,FALSE)</f>
        <v>#REF!</v>
      </c>
      <c r="O581" s="12" t="e">
        <v>#N/A</v>
      </c>
      <c r="P581" s="12" t="e">
        <v>#N/A</v>
      </c>
      <c r="Q581" s="12" t="e">
        <f>VLOOKUP(A581,Ireland!F:J,5,FALSE)</f>
        <v>#N/A</v>
      </c>
      <c r="R581" s="12" t="e">
        <v>#N/A</v>
      </c>
      <c r="S581" s="12" t="e">
        <v>#N/A</v>
      </c>
      <c r="T581" s="12" t="e">
        <v>#N/A</v>
      </c>
      <c r="U581" s="12" t="e">
        <f>VLOOKUP(A581,Malta!E:I,5,FALSE)</f>
        <v>#N/A</v>
      </c>
      <c r="V581" s="12" t="e">
        <f>VLOOKUP(A581,Netherlands!F:J,5,FALSE)</f>
        <v>#N/A</v>
      </c>
      <c r="W581" s="12" t="e">
        <f>VLOOKUP(A581,Norway!F:J,5,FALSE)</f>
        <v>#N/A</v>
      </c>
      <c r="X581" s="12" t="e">
        <v>#N/A</v>
      </c>
      <c r="Y581" s="12" t="e">
        <f>VLOOKUP(A581,Poland!F:J,5,FALSE)</f>
        <v>#N/A</v>
      </c>
      <c r="Z581" s="12" t="e">
        <f>VLOOKUP(A581,Portugal!E:I,5,FALSE)</f>
        <v>#N/A</v>
      </c>
      <c r="AA581" s="12" t="str">
        <f>VLOOKUP(A581,Slovakia!F:J,5,FALSE)</f>
        <v>X</v>
      </c>
      <c r="AB581" s="12" t="e">
        <f>VLOOKUP(A581,Slovenia!E:I,5,FALSE)</f>
        <v>#N/A</v>
      </c>
      <c r="AC581" s="12" t="e">
        <f>VLOOKUP(A581,Spain!F:J,5,FALSE)</f>
        <v>#N/A</v>
      </c>
      <c r="AD581" s="12" t="e">
        <f>VLOOKUP(A581,Sweden!F:J,5,FALSE)</f>
        <v>#N/A</v>
      </c>
      <c r="AE581" s="12" t="e">
        <f>VLOOKUP(A581,Switzerland!F:J,5,FALSE)</f>
        <v>#N/A</v>
      </c>
      <c r="AF581" s="12" t="e">
        <f>VLOOKUP(A581,MSP!D:H,5,FALSE)</f>
        <v>#N/A</v>
      </c>
      <c r="AG581" s="12">
        <f t="shared" si="9"/>
        <v>1</v>
      </c>
    </row>
    <row r="582" spans="1:33" x14ac:dyDescent="0.25">
      <c r="A582" s="22" t="s">
        <v>871</v>
      </c>
      <c r="B582" s="12" t="e">
        <f>VLOOKUP(A582,Austria!F:J,5,FALSE)</f>
        <v>#N/A</v>
      </c>
      <c r="C582" s="12" t="e">
        <f>VLOOKUP(A582,Belgium!F:J,5,FALSE)</f>
        <v>#N/A</v>
      </c>
      <c r="D582" s="12" t="e">
        <f>VLOOKUP(A582,Bulgaria!F:J,5,FALSE)</f>
        <v>#N/A</v>
      </c>
      <c r="E582" s="12" t="e">
        <f>VLOOKUP(A582,Croatia!E:I,5,FALSE)</f>
        <v>#N/A</v>
      </c>
      <c r="F582" s="12" t="e">
        <f>VLOOKUP(A582,Cyprus!F:J,5,FALSE)</f>
        <v>#N/A</v>
      </c>
      <c r="G582" s="12" t="e">
        <v>#N/A</v>
      </c>
      <c r="H582" s="12" t="e">
        <f>VLOOKUP(A582,Denmark!E:I,5,FALSE)</f>
        <v>#N/A</v>
      </c>
      <c r="I582" s="12" t="e">
        <f>VLOOKUP(A582,Estonia!F:J,5,FALSE)</f>
        <v>#N/A</v>
      </c>
      <c r="J582" s="12" t="e">
        <f>VLOOKUP(A582,Finland!C:G,5,FALSE)</f>
        <v>#N/A</v>
      </c>
      <c r="K582" s="12" t="e">
        <f>VLOOKUP(A582,France!F:J,5,FALSE)</f>
        <v>#N/A</v>
      </c>
      <c r="L582" s="12" t="e">
        <f>VLOOKUP(A582,Germany!F:J,5,FALSE)</f>
        <v>#N/A</v>
      </c>
      <c r="M582" s="12" t="e">
        <f>VLOOKUP(A582,Greece!F:J,5,FALSE)</f>
        <v>#N/A</v>
      </c>
      <c r="N582" s="12" t="e">
        <f>VLOOKUP(A582,#REF!,5,FALSE)</f>
        <v>#REF!</v>
      </c>
      <c r="O582" s="12" t="e">
        <v>#N/A</v>
      </c>
      <c r="P582" s="12" t="e">
        <v>#N/A</v>
      </c>
      <c r="Q582" s="12" t="e">
        <f>VLOOKUP(A582,Ireland!F:J,5,FALSE)</f>
        <v>#N/A</v>
      </c>
      <c r="R582" s="12" t="e">
        <v>#N/A</v>
      </c>
      <c r="S582" s="12" t="e">
        <v>#N/A</v>
      </c>
      <c r="T582" s="12" t="e">
        <v>#N/A</v>
      </c>
      <c r="U582" s="12" t="str">
        <f>VLOOKUP(A582,Malta!E:I,5,FALSE)</f>
        <v>X</v>
      </c>
      <c r="V582" s="12" t="e">
        <f>VLOOKUP(A582,Netherlands!F:J,5,FALSE)</f>
        <v>#N/A</v>
      </c>
      <c r="W582" s="12" t="e">
        <f>VLOOKUP(A582,Norway!F:J,5,FALSE)</f>
        <v>#N/A</v>
      </c>
      <c r="X582" s="12" t="e">
        <v>#N/A</v>
      </c>
      <c r="Y582" s="12" t="e">
        <f>VLOOKUP(A582,Poland!F:J,5,FALSE)</f>
        <v>#N/A</v>
      </c>
      <c r="Z582" s="12" t="e">
        <f>VLOOKUP(A582,Portugal!E:I,5,FALSE)</f>
        <v>#N/A</v>
      </c>
      <c r="AA582" s="12" t="e">
        <f>VLOOKUP(A582,Slovakia!F:J,5,FALSE)</f>
        <v>#N/A</v>
      </c>
      <c r="AB582" s="12" t="e">
        <f>VLOOKUP(A582,Slovenia!E:I,5,FALSE)</f>
        <v>#N/A</v>
      </c>
      <c r="AC582" s="12" t="e">
        <f>VLOOKUP(A582,Spain!F:J,5,FALSE)</f>
        <v>#N/A</v>
      </c>
      <c r="AD582" s="12" t="e">
        <f>VLOOKUP(A582,Sweden!F:J,5,FALSE)</f>
        <v>#N/A</v>
      </c>
      <c r="AE582" s="12" t="e">
        <f>VLOOKUP(A582,Switzerland!F:J,5,FALSE)</f>
        <v>#N/A</v>
      </c>
      <c r="AF582" s="12" t="e">
        <f>VLOOKUP(A582,MSP!D:H,5,FALSE)</f>
        <v>#N/A</v>
      </c>
      <c r="AG582" s="12">
        <f t="shared" si="9"/>
        <v>1</v>
      </c>
    </row>
    <row r="583" spans="1:33" x14ac:dyDescent="0.25">
      <c r="A583" s="14" t="s">
        <v>872</v>
      </c>
      <c r="B583" s="12" t="e">
        <f>VLOOKUP(A583,Austria!F:J,5,FALSE)</f>
        <v>#N/A</v>
      </c>
      <c r="C583" s="12" t="e">
        <f>VLOOKUP(A583,Belgium!F:J,5,FALSE)</f>
        <v>#N/A</v>
      </c>
      <c r="D583" s="12" t="e">
        <f>VLOOKUP(A583,Bulgaria!F:J,5,FALSE)</f>
        <v>#N/A</v>
      </c>
      <c r="E583" s="12" t="e">
        <f>VLOOKUP(A583,Croatia!E:I,5,FALSE)</f>
        <v>#N/A</v>
      </c>
      <c r="F583" s="12" t="e">
        <f>VLOOKUP(A583,Cyprus!F:J,5,FALSE)</f>
        <v>#N/A</v>
      </c>
      <c r="G583" s="12" t="e">
        <v>#N/A</v>
      </c>
      <c r="H583" s="12" t="e">
        <f>VLOOKUP(A583,Denmark!E:I,5,FALSE)</f>
        <v>#N/A</v>
      </c>
      <c r="I583" s="12" t="e">
        <f>VLOOKUP(A583,Estonia!F:J,5,FALSE)</f>
        <v>#N/A</v>
      </c>
      <c r="J583" s="12" t="e">
        <f>VLOOKUP(A583,Finland!C:G,5,FALSE)</f>
        <v>#N/A</v>
      </c>
      <c r="K583" s="12" t="e">
        <f>VLOOKUP(A583,France!F:J,5,FALSE)</f>
        <v>#N/A</v>
      </c>
      <c r="L583" s="12" t="e">
        <f>VLOOKUP(A583,Germany!F:J,5,FALSE)</f>
        <v>#N/A</v>
      </c>
      <c r="M583" s="12" t="e">
        <f>VLOOKUP(A583,Greece!F:J,5,FALSE)</f>
        <v>#N/A</v>
      </c>
      <c r="N583" s="12" t="e">
        <f>VLOOKUP(A583,#REF!,5,FALSE)</f>
        <v>#REF!</v>
      </c>
      <c r="O583" s="12" t="e">
        <v>#N/A</v>
      </c>
      <c r="P583" s="12" t="e">
        <v>#N/A</v>
      </c>
      <c r="Q583" s="12" t="e">
        <f>VLOOKUP(A583,Ireland!F:J,5,FALSE)</f>
        <v>#N/A</v>
      </c>
      <c r="R583" s="12" t="e">
        <v>#N/A</v>
      </c>
      <c r="S583" s="12" t="e">
        <v>#N/A</v>
      </c>
      <c r="T583" s="12" t="e">
        <v>#N/A</v>
      </c>
      <c r="U583" s="12" t="e">
        <f>VLOOKUP(A583,Malta!E:I,5,FALSE)</f>
        <v>#N/A</v>
      </c>
      <c r="V583" s="12" t="str">
        <f>VLOOKUP(A583,Netherlands!F:J,5,FALSE)</f>
        <v>X</v>
      </c>
      <c r="W583" s="12" t="e">
        <f>VLOOKUP(A583,Norway!F:J,5,FALSE)</f>
        <v>#N/A</v>
      </c>
      <c r="X583" s="12" t="e">
        <v>#N/A</v>
      </c>
      <c r="Y583" s="12" t="e">
        <f>VLOOKUP(A583,Poland!F:J,5,FALSE)</f>
        <v>#N/A</v>
      </c>
      <c r="Z583" s="12" t="e">
        <f>VLOOKUP(A583,Portugal!E:I,5,FALSE)</f>
        <v>#N/A</v>
      </c>
      <c r="AA583" s="12" t="e">
        <f>VLOOKUP(A583,Slovakia!F:J,5,FALSE)</f>
        <v>#N/A</v>
      </c>
      <c r="AB583" s="12" t="e">
        <f>VLOOKUP(A583,Slovenia!E:I,5,FALSE)</f>
        <v>#N/A</v>
      </c>
      <c r="AC583" s="12" t="e">
        <f>VLOOKUP(A583,Spain!F:J,5,FALSE)</f>
        <v>#N/A</v>
      </c>
      <c r="AD583" s="12" t="e">
        <f>VLOOKUP(A583,Sweden!F:J,5,FALSE)</f>
        <v>#N/A</v>
      </c>
      <c r="AE583" s="12" t="e">
        <f>VLOOKUP(A583,Switzerland!F:J,5,FALSE)</f>
        <v>#N/A</v>
      </c>
      <c r="AF583" s="12" t="e">
        <f>VLOOKUP(A583,MSP!D:H,5,FALSE)</f>
        <v>#N/A</v>
      </c>
      <c r="AG583" s="12">
        <f t="shared" si="9"/>
        <v>1</v>
      </c>
    </row>
    <row r="584" spans="1:33" x14ac:dyDescent="0.25">
      <c r="A584" s="14" t="s">
        <v>873</v>
      </c>
      <c r="B584" s="12" t="e">
        <f>VLOOKUP(A584,Austria!F:J,5,FALSE)</f>
        <v>#N/A</v>
      </c>
      <c r="C584" s="12" t="e">
        <f>VLOOKUP(A584,Belgium!F:J,5,FALSE)</f>
        <v>#N/A</v>
      </c>
      <c r="D584" s="12" t="e">
        <f>VLOOKUP(A584,Bulgaria!F:J,5,FALSE)</f>
        <v>#N/A</v>
      </c>
      <c r="E584" s="12" t="e">
        <f>VLOOKUP(A584,Croatia!E:I,5,FALSE)</f>
        <v>#N/A</v>
      </c>
      <c r="F584" s="12" t="e">
        <f>VLOOKUP(A584,Cyprus!F:J,5,FALSE)</f>
        <v>#N/A</v>
      </c>
      <c r="G584" s="12" t="e">
        <v>#N/A</v>
      </c>
      <c r="H584" s="12" t="e">
        <f>VLOOKUP(A584,Denmark!E:I,5,FALSE)</f>
        <v>#N/A</v>
      </c>
      <c r="I584" s="12" t="e">
        <f>VLOOKUP(A584,Estonia!F:J,5,FALSE)</f>
        <v>#N/A</v>
      </c>
      <c r="J584" s="12" t="e">
        <f>VLOOKUP(A584,Finland!C:G,5,FALSE)</f>
        <v>#N/A</v>
      </c>
      <c r="K584" s="12" t="e">
        <f>VLOOKUP(A584,France!F:J,5,FALSE)</f>
        <v>#N/A</v>
      </c>
      <c r="L584" s="12" t="e">
        <f>VLOOKUP(A584,Germany!F:J,5,FALSE)</f>
        <v>#N/A</v>
      </c>
      <c r="M584" s="12" t="e">
        <f>VLOOKUP(A584,Greece!F:J,5,FALSE)</f>
        <v>#N/A</v>
      </c>
      <c r="N584" s="12" t="e">
        <f>VLOOKUP(A584,#REF!,5,FALSE)</f>
        <v>#REF!</v>
      </c>
      <c r="O584" s="12" t="e">
        <v>#N/A</v>
      </c>
      <c r="P584" s="12" t="e">
        <v>#N/A</v>
      </c>
      <c r="Q584" s="12" t="e">
        <f>VLOOKUP(A584,Ireland!F:J,5,FALSE)</f>
        <v>#N/A</v>
      </c>
      <c r="R584" s="12" t="e">
        <v>#N/A</v>
      </c>
      <c r="S584" s="12" t="e">
        <v>#N/A</v>
      </c>
      <c r="T584" s="12" t="e">
        <v>#N/A</v>
      </c>
      <c r="U584" s="12" t="e">
        <f>VLOOKUP(A584,Malta!E:I,5,FALSE)</f>
        <v>#N/A</v>
      </c>
      <c r="V584" s="12" t="e">
        <f>VLOOKUP(A584,Netherlands!F:J,5,FALSE)</f>
        <v>#N/A</v>
      </c>
      <c r="W584" s="12" t="e">
        <f>VLOOKUP(A584,Norway!F:J,5,FALSE)</f>
        <v>#N/A</v>
      </c>
      <c r="X584" s="12" t="e">
        <v>#N/A</v>
      </c>
      <c r="Y584" s="12" t="e">
        <f>VLOOKUP(A584,Poland!F:J,5,FALSE)</f>
        <v>#N/A</v>
      </c>
      <c r="Z584" s="12" t="e">
        <f>VLOOKUP(A584,Portugal!E:I,5,FALSE)</f>
        <v>#N/A</v>
      </c>
      <c r="AA584" s="12" t="e">
        <f>VLOOKUP(A584,Slovakia!F:J,5,FALSE)</f>
        <v>#N/A</v>
      </c>
      <c r="AB584" s="12" t="e">
        <f>VLOOKUP(A584,Slovenia!E:I,5,FALSE)</f>
        <v>#N/A</v>
      </c>
      <c r="AC584" s="12" t="str">
        <f>VLOOKUP(A584,Spain!F:J,5,FALSE)</f>
        <v>X</v>
      </c>
      <c r="AD584" s="12" t="e">
        <f>VLOOKUP(A584,Sweden!F:J,5,FALSE)</f>
        <v>#N/A</v>
      </c>
      <c r="AE584" s="12" t="e">
        <f>VLOOKUP(A584,Switzerland!F:J,5,FALSE)</f>
        <v>#N/A</v>
      </c>
      <c r="AF584" s="12" t="e">
        <f>VLOOKUP(A584,MSP!D:H,5,FALSE)</f>
        <v>#N/A</v>
      </c>
      <c r="AG584" s="12">
        <f t="shared" si="9"/>
        <v>1</v>
      </c>
    </row>
    <row r="585" spans="1:33" x14ac:dyDescent="0.25">
      <c r="A585" s="22" t="s">
        <v>874</v>
      </c>
      <c r="B585" s="12" t="str">
        <f>VLOOKUP(A585,Austria!F:J,5,FALSE)</f>
        <v>X</v>
      </c>
      <c r="C585" s="12" t="e">
        <f>VLOOKUP(A585,Belgium!F:J,5,FALSE)</f>
        <v>#N/A</v>
      </c>
      <c r="D585" s="12" t="e">
        <f>VLOOKUP(A585,Bulgaria!F:J,5,FALSE)</f>
        <v>#N/A</v>
      </c>
      <c r="E585" s="12" t="e">
        <f>VLOOKUP(A585,Croatia!E:I,5,FALSE)</f>
        <v>#N/A</v>
      </c>
      <c r="F585" s="12" t="e">
        <f>VLOOKUP(A585,Cyprus!F:J,5,FALSE)</f>
        <v>#N/A</v>
      </c>
      <c r="G585" s="12" t="e">
        <v>#N/A</v>
      </c>
      <c r="H585" s="12" t="e">
        <f>VLOOKUP(A585,Denmark!E:I,5,FALSE)</f>
        <v>#N/A</v>
      </c>
      <c r="I585" s="12" t="e">
        <f>VLOOKUP(A585,Estonia!F:J,5,FALSE)</f>
        <v>#N/A</v>
      </c>
      <c r="J585" s="12" t="e">
        <f>VLOOKUP(A585,Finland!C:G,5,FALSE)</f>
        <v>#N/A</v>
      </c>
      <c r="K585" s="12" t="e">
        <f>VLOOKUP(A585,France!F:J,5,FALSE)</f>
        <v>#N/A</v>
      </c>
      <c r="L585" s="12" t="e">
        <f>VLOOKUP(A585,Germany!F:J,5,FALSE)</f>
        <v>#N/A</v>
      </c>
      <c r="M585" s="12" t="e">
        <f>VLOOKUP(A585,Greece!F:J,5,FALSE)</f>
        <v>#N/A</v>
      </c>
      <c r="N585" s="12" t="e">
        <f>VLOOKUP(A585,#REF!,5,FALSE)</f>
        <v>#REF!</v>
      </c>
      <c r="O585" s="12" t="e">
        <v>#N/A</v>
      </c>
      <c r="P585" s="12" t="e">
        <v>#N/A</v>
      </c>
      <c r="Q585" s="12" t="e">
        <f>VLOOKUP(A585,Ireland!F:J,5,FALSE)</f>
        <v>#N/A</v>
      </c>
      <c r="R585" s="12" t="e">
        <v>#N/A</v>
      </c>
      <c r="S585" s="12" t="e">
        <v>#N/A</v>
      </c>
      <c r="T585" s="12" t="e">
        <v>#N/A</v>
      </c>
      <c r="U585" s="12" t="e">
        <f>VLOOKUP(A585,Malta!E:I,5,FALSE)</f>
        <v>#N/A</v>
      </c>
      <c r="V585" s="12" t="e">
        <f>VLOOKUP(A585,Netherlands!F:J,5,FALSE)</f>
        <v>#N/A</v>
      </c>
      <c r="W585" s="12" t="e">
        <f>VLOOKUP(A585,Norway!F:J,5,FALSE)</f>
        <v>#N/A</v>
      </c>
      <c r="X585" s="12" t="e">
        <v>#N/A</v>
      </c>
      <c r="Y585" s="12" t="e">
        <f>VLOOKUP(A585,Poland!F:J,5,FALSE)</f>
        <v>#N/A</v>
      </c>
      <c r="Z585" s="12" t="e">
        <f>VLOOKUP(A585,Portugal!E:I,5,FALSE)</f>
        <v>#N/A</v>
      </c>
      <c r="AA585" s="12" t="e">
        <f>VLOOKUP(A585,Slovakia!F:J,5,FALSE)</f>
        <v>#N/A</v>
      </c>
      <c r="AB585" s="12" t="e">
        <f>VLOOKUP(A585,Slovenia!E:I,5,FALSE)</f>
        <v>#N/A</v>
      </c>
      <c r="AC585" s="12" t="e">
        <f>VLOOKUP(A585,Spain!F:J,5,FALSE)</f>
        <v>#N/A</v>
      </c>
      <c r="AD585" s="12" t="e">
        <f>VLOOKUP(A585,Sweden!F:J,5,FALSE)</f>
        <v>#N/A</v>
      </c>
      <c r="AE585" s="12" t="e">
        <f>VLOOKUP(A585,Switzerland!F:J,5,FALSE)</f>
        <v>#N/A</v>
      </c>
      <c r="AF585" s="12" t="e">
        <f>VLOOKUP(A585,MSP!D:H,5,FALSE)</f>
        <v>#N/A</v>
      </c>
      <c r="AG585" s="12">
        <f t="shared" si="9"/>
        <v>1</v>
      </c>
    </row>
    <row r="586" spans="1:33" x14ac:dyDescent="0.25">
      <c r="A586" s="14" t="s">
        <v>875</v>
      </c>
      <c r="B586" s="12" t="str">
        <f>VLOOKUP(A586,Austria!F:J,5,FALSE)</f>
        <v>X</v>
      </c>
      <c r="C586" s="12" t="e">
        <f>VLOOKUP(A586,Belgium!F:J,5,FALSE)</f>
        <v>#N/A</v>
      </c>
      <c r="D586" s="12" t="e">
        <f>VLOOKUP(A586,Bulgaria!F:J,5,FALSE)</f>
        <v>#N/A</v>
      </c>
      <c r="E586" s="12" t="e">
        <f>VLOOKUP(A586,Croatia!E:I,5,FALSE)</f>
        <v>#N/A</v>
      </c>
      <c r="F586" s="12" t="e">
        <f>VLOOKUP(A586,Cyprus!F:J,5,FALSE)</f>
        <v>#N/A</v>
      </c>
      <c r="G586" s="12" t="e">
        <v>#N/A</v>
      </c>
      <c r="H586" s="12" t="e">
        <f>VLOOKUP(A586,Denmark!E:I,5,FALSE)</f>
        <v>#N/A</v>
      </c>
      <c r="I586" s="12" t="e">
        <f>VLOOKUP(A586,Estonia!F:J,5,FALSE)</f>
        <v>#N/A</v>
      </c>
      <c r="J586" s="12" t="e">
        <f>VLOOKUP(A586,Finland!C:G,5,FALSE)</f>
        <v>#N/A</v>
      </c>
      <c r="K586" s="12" t="e">
        <f>VLOOKUP(A586,France!F:J,5,FALSE)</f>
        <v>#N/A</v>
      </c>
      <c r="L586" s="12" t="e">
        <f>VLOOKUP(A586,Germany!F:J,5,FALSE)</f>
        <v>#N/A</v>
      </c>
      <c r="M586" s="12" t="e">
        <f>VLOOKUP(A586,Greece!F:J,5,FALSE)</f>
        <v>#N/A</v>
      </c>
      <c r="N586" s="12" t="e">
        <f>VLOOKUP(A586,#REF!,5,FALSE)</f>
        <v>#REF!</v>
      </c>
      <c r="O586" s="12" t="e">
        <v>#N/A</v>
      </c>
      <c r="P586" s="12" t="e">
        <v>#N/A</v>
      </c>
      <c r="Q586" s="12" t="e">
        <f>VLOOKUP(A586,Ireland!F:J,5,FALSE)</f>
        <v>#N/A</v>
      </c>
      <c r="R586" s="12" t="e">
        <v>#N/A</v>
      </c>
      <c r="S586" s="12" t="e">
        <v>#N/A</v>
      </c>
      <c r="T586" s="12" t="e">
        <v>#N/A</v>
      </c>
      <c r="U586" s="12" t="e">
        <f>VLOOKUP(A586,Malta!E:I,5,FALSE)</f>
        <v>#N/A</v>
      </c>
      <c r="V586" s="12" t="e">
        <f>VLOOKUP(A586,Netherlands!F:J,5,FALSE)</f>
        <v>#N/A</v>
      </c>
      <c r="W586" s="12" t="e">
        <f>VLOOKUP(A586,Norway!F:J,5,FALSE)</f>
        <v>#N/A</v>
      </c>
      <c r="X586" s="12" t="e">
        <v>#N/A</v>
      </c>
      <c r="Y586" s="12" t="e">
        <f>VLOOKUP(A586,Poland!F:J,5,FALSE)</f>
        <v>#N/A</v>
      </c>
      <c r="Z586" s="12" t="e">
        <f>VLOOKUP(A586,Portugal!E:I,5,FALSE)</f>
        <v>#N/A</v>
      </c>
      <c r="AA586" s="12" t="e">
        <f>VLOOKUP(A586,Slovakia!F:J,5,FALSE)</f>
        <v>#N/A</v>
      </c>
      <c r="AB586" s="12" t="e">
        <f>VLOOKUP(A586,Slovenia!E:I,5,FALSE)</f>
        <v>#N/A</v>
      </c>
      <c r="AC586" s="12" t="e">
        <f>VLOOKUP(A586,Spain!F:J,5,FALSE)</f>
        <v>#N/A</v>
      </c>
      <c r="AD586" s="12" t="e">
        <f>VLOOKUP(A586,Sweden!F:J,5,FALSE)</f>
        <v>#N/A</v>
      </c>
      <c r="AE586" s="12" t="e">
        <f>VLOOKUP(A586,Switzerland!F:J,5,FALSE)</f>
        <v>#N/A</v>
      </c>
      <c r="AF586" s="12" t="e">
        <f>VLOOKUP(A586,MSP!D:H,5,FALSE)</f>
        <v>#N/A</v>
      </c>
      <c r="AG586" s="12">
        <f t="shared" si="9"/>
        <v>1</v>
      </c>
    </row>
    <row r="587" spans="1:33" x14ac:dyDescent="0.25">
      <c r="A587" s="14" t="s">
        <v>876</v>
      </c>
      <c r="B587" s="12" t="str">
        <f>VLOOKUP(A587,Austria!F:J,5,FALSE)</f>
        <v>X</v>
      </c>
      <c r="C587" s="12" t="e">
        <f>VLOOKUP(A587,Belgium!F:J,5,FALSE)</f>
        <v>#N/A</v>
      </c>
      <c r="D587" s="12" t="e">
        <f>VLOOKUP(A587,Bulgaria!F:J,5,FALSE)</f>
        <v>#N/A</v>
      </c>
      <c r="E587" s="12" t="e">
        <f>VLOOKUP(A587,Croatia!E:I,5,FALSE)</f>
        <v>#N/A</v>
      </c>
      <c r="F587" s="12" t="e">
        <f>VLOOKUP(A587,Cyprus!F:J,5,FALSE)</f>
        <v>#N/A</v>
      </c>
      <c r="G587" s="12" t="e">
        <v>#N/A</v>
      </c>
      <c r="H587" s="12" t="e">
        <f>VLOOKUP(A587,Denmark!E:I,5,FALSE)</f>
        <v>#N/A</v>
      </c>
      <c r="I587" s="12" t="e">
        <f>VLOOKUP(A587,Estonia!F:J,5,FALSE)</f>
        <v>#N/A</v>
      </c>
      <c r="J587" s="12" t="e">
        <f>VLOOKUP(A587,Finland!C:G,5,FALSE)</f>
        <v>#N/A</v>
      </c>
      <c r="K587" s="12" t="e">
        <f>VLOOKUP(A587,France!F:J,5,FALSE)</f>
        <v>#N/A</v>
      </c>
      <c r="L587" s="12" t="e">
        <f>VLOOKUP(A587,Germany!F:J,5,FALSE)</f>
        <v>#N/A</v>
      </c>
      <c r="M587" s="12" t="e">
        <f>VLOOKUP(A587,Greece!F:J,5,FALSE)</f>
        <v>#N/A</v>
      </c>
      <c r="N587" s="12" t="e">
        <f>VLOOKUP(A587,#REF!,5,FALSE)</f>
        <v>#REF!</v>
      </c>
      <c r="O587" s="12" t="e">
        <v>#N/A</v>
      </c>
      <c r="P587" s="12" t="e">
        <v>#N/A</v>
      </c>
      <c r="Q587" s="12" t="e">
        <f>VLOOKUP(A587,Ireland!F:J,5,FALSE)</f>
        <v>#N/A</v>
      </c>
      <c r="R587" s="12" t="e">
        <v>#N/A</v>
      </c>
      <c r="S587" s="12" t="e">
        <v>#N/A</v>
      </c>
      <c r="T587" s="12" t="e">
        <v>#N/A</v>
      </c>
      <c r="U587" s="12" t="e">
        <f>VLOOKUP(A587,Malta!E:I,5,FALSE)</f>
        <v>#N/A</v>
      </c>
      <c r="V587" s="12" t="e">
        <f>VLOOKUP(A587,Netherlands!F:J,5,FALSE)</f>
        <v>#N/A</v>
      </c>
      <c r="W587" s="12" t="e">
        <f>VLOOKUP(A587,Norway!F:J,5,FALSE)</f>
        <v>#N/A</v>
      </c>
      <c r="X587" s="12" t="e">
        <v>#N/A</v>
      </c>
      <c r="Y587" s="12" t="e">
        <f>VLOOKUP(A587,Poland!F:J,5,FALSE)</f>
        <v>#N/A</v>
      </c>
      <c r="Z587" s="12" t="e">
        <f>VLOOKUP(A587,Portugal!E:I,5,FALSE)</f>
        <v>#N/A</v>
      </c>
      <c r="AA587" s="12" t="e">
        <f>VLOOKUP(A587,Slovakia!F:J,5,FALSE)</f>
        <v>#N/A</v>
      </c>
      <c r="AB587" s="12" t="e">
        <f>VLOOKUP(A587,Slovenia!E:I,5,FALSE)</f>
        <v>#N/A</v>
      </c>
      <c r="AC587" s="12" t="e">
        <f>VLOOKUP(A587,Spain!F:J,5,FALSE)</f>
        <v>#N/A</v>
      </c>
      <c r="AD587" s="12" t="e">
        <f>VLOOKUP(A587,Sweden!F:J,5,FALSE)</f>
        <v>#N/A</v>
      </c>
      <c r="AE587" s="12" t="e">
        <f>VLOOKUP(A587,Switzerland!F:J,5,FALSE)</f>
        <v>#N/A</v>
      </c>
      <c r="AF587" s="12" t="e">
        <f>VLOOKUP(A587,MSP!D:H,5,FALSE)</f>
        <v>#N/A</v>
      </c>
      <c r="AG587" s="12">
        <f t="shared" si="9"/>
        <v>1</v>
      </c>
    </row>
    <row r="588" spans="1:33" x14ac:dyDescent="0.25">
      <c r="A588" s="14" t="s">
        <v>877</v>
      </c>
      <c r="B588" s="12" t="str">
        <f>VLOOKUP(A588,Austria!F:J,5,FALSE)</f>
        <v>X</v>
      </c>
      <c r="C588" s="12" t="e">
        <f>VLOOKUP(A588,Belgium!F:J,5,FALSE)</f>
        <v>#N/A</v>
      </c>
      <c r="D588" s="12" t="e">
        <f>VLOOKUP(A588,Bulgaria!F:J,5,FALSE)</f>
        <v>#N/A</v>
      </c>
      <c r="E588" s="12" t="e">
        <f>VLOOKUP(A588,Croatia!E:I,5,FALSE)</f>
        <v>#N/A</v>
      </c>
      <c r="F588" s="12" t="e">
        <f>VLOOKUP(A588,Cyprus!F:J,5,FALSE)</f>
        <v>#N/A</v>
      </c>
      <c r="G588" s="12" t="e">
        <v>#N/A</v>
      </c>
      <c r="H588" s="12" t="e">
        <f>VLOOKUP(A588,Denmark!E:I,5,FALSE)</f>
        <v>#N/A</v>
      </c>
      <c r="I588" s="12" t="e">
        <f>VLOOKUP(A588,Estonia!F:J,5,FALSE)</f>
        <v>#N/A</v>
      </c>
      <c r="J588" s="12" t="e">
        <f>VLOOKUP(A588,Finland!C:G,5,FALSE)</f>
        <v>#N/A</v>
      </c>
      <c r="K588" s="12" t="e">
        <f>VLOOKUP(A588,France!F:J,5,FALSE)</f>
        <v>#N/A</v>
      </c>
      <c r="L588" s="12" t="e">
        <f>VLOOKUP(A588,Germany!F:J,5,FALSE)</f>
        <v>#N/A</v>
      </c>
      <c r="M588" s="12" t="e">
        <f>VLOOKUP(A588,Greece!F:J,5,FALSE)</f>
        <v>#N/A</v>
      </c>
      <c r="N588" s="12" t="e">
        <f>VLOOKUP(A588,#REF!,5,FALSE)</f>
        <v>#REF!</v>
      </c>
      <c r="O588" s="12" t="e">
        <v>#N/A</v>
      </c>
      <c r="P588" s="12" t="e">
        <v>#N/A</v>
      </c>
      <c r="Q588" s="12" t="e">
        <f>VLOOKUP(A588,Ireland!F:J,5,FALSE)</f>
        <v>#N/A</v>
      </c>
      <c r="R588" s="12" t="e">
        <v>#N/A</v>
      </c>
      <c r="S588" s="12" t="e">
        <v>#N/A</v>
      </c>
      <c r="T588" s="12" t="e">
        <v>#N/A</v>
      </c>
      <c r="U588" s="12" t="e">
        <f>VLOOKUP(A588,Malta!E:I,5,FALSE)</f>
        <v>#N/A</v>
      </c>
      <c r="V588" s="12" t="e">
        <f>VLOOKUP(A588,Netherlands!F:J,5,FALSE)</f>
        <v>#N/A</v>
      </c>
      <c r="W588" s="12" t="e">
        <f>VLOOKUP(A588,Norway!F:J,5,FALSE)</f>
        <v>#N/A</v>
      </c>
      <c r="X588" s="12" t="e">
        <v>#N/A</v>
      </c>
      <c r="Y588" s="12" t="e">
        <f>VLOOKUP(A588,Poland!F:J,5,FALSE)</f>
        <v>#N/A</v>
      </c>
      <c r="Z588" s="12" t="e">
        <f>VLOOKUP(A588,Portugal!E:I,5,FALSE)</f>
        <v>#N/A</v>
      </c>
      <c r="AA588" s="12" t="e">
        <f>VLOOKUP(A588,Slovakia!F:J,5,FALSE)</f>
        <v>#N/A</v>
      </c>
      <c r="AB588" s="12" t="e">
        <f>VLOOKUP(A588,Slovenia!E:I,5,FALSE)</f>
        <v>#N/A</v>
      </c>
      <c r="AC588" s="12" t="e">
        <f>VLOOKUP(A588,Spain!F:J,5,FALSE)</f>
        <v>#N/A</v>
      </c>
      <c r="AD588" s="12" t="e">
        <f>VLOOKUP(A588,Sweden!F:J,5,FALSE)</f>
        <v>#N/A</v>
      </c>
      <c r="AE588" s="12" t="e">
        <f>VLOOKUP(A588,Switzerland!F:J,5,FALSE)</f>
        <v>#N/A</v>
      </c>
      <c r="AF588" s="12" t="e">
        <f>VLOOKUP(A588,MSP!D:H,5,FALSE)</f>
        <v>#N/A</v>
      </c>
      <c r="AG588" s="12">
        <f t="shared" si="9"/>
        <v>1</v>
      </c>
    </row>
    <row r="589" spans="1:33" x14ac:dyDescent="0.25">
      <c r="A589" s="22" t="s">
        <v>878</v>
      </c>
      <c r="B589" s="12" t="str">
        <f>VLOOKUP(A589,Austria!F:J,5,FALSE)</f>
        <v>X</v>
      </c>
      <c r="C589" s="12" t="e">
        <f>VLOOKUP(A589,Belgium!F:J,5,FALSE)</f>
        <v>#N/A</v>
      </c>
      <c r="D589" s="12" t="e">
        <f>VLOOKUP(A589,Bulgaria!F:J,5,FALSE)</f>
        <v>#N/A</v>
      </c>
      <c r="E589" s="12" t="e">
        <f>VLOOKUP(A589,Croatia!E:I,5,FALSE)</f>
        <v>#N/A</v>
      </c>
      <c r="F589" s="12" t="e">
        <f>VLOOKUP(A589,Cyprus!F:J,5,FALSE)</f>
        <v>#N/A</v>
      </c>
      <c r="G589" s="12" t="e">
        <v>#N/A</v>
      </c>
      <c r="H589" s="12" t="e">
        <f>VLOOKUP(A589,Denmark!E:I,5,FALSE)</f>
        <v>#N/A</v>
      </c>
      <c r="I589" s="12" t="e">
        <f>VLOOKUP(A589,Estonia!F:J,5,FALSE)</f>
        <v>#N/A</v>
      </c>
      <c r="J589" s="12" t="e">
        <f>VLOOKUP(A589,Finland!C:G,5,FALSE)</f>
        <v>#N/A</v>
      </c>
      <c r="K589" s="12" t="e">
        <f>VLOOKUP(A589,France!F:J,5,FALSE)</f>
        <v>#N/A</v>
      </c>
      <c r="L589" s="12" t="e">
        <f>VLOOKUP(A589,Germany!F:J,5,FALSE)</f>
        <v>#N/A</v>
      </c>
      <c r="M589" s="12" t="e">
        <f>VLOOKUP(A589,Greece!F:J,5,FALSE)</f>
        <v>#N/A</v>
      </c>
      <c r="N589" s="12" t="e">
        <f>VLOOKUP(A589,#REF!,5,FALSE)</f>
        <v>#REF!</v>
      </c>
      <c r="O589" s="12" t="e">
        <v>#N/A</v>
      </c>
      <c r="P589" s="12" t="e">
        <v>#N/A</v>
      </c>
      <c r="Q589" s="12" t="e">
        <f>VLOOKUP(A589,Ireland!F:J,5,FALSE)</f>
        <v>#N/A</v>
      </c>
      <c r="R589" s="12" t="e">
        <v>#N/A</v>
      </c>
      <c r="S589" s="12" t="e">
        <v>#N/A</v>
      </c>
      <c r="T589" s="12" t="e">
        <v>#N/A</v>
      </c>
      <c r="U589" s="12" t="e">
        <f>VLOOKUP(A589,Malta!E:I,5,FALSE)</f>
        <v>#N/A</v>
      </c>
      <c r="V589" s="12" t="e">
        <f>VLOOKUP(A589,Netherlands!F:J,5,FALSE)</f>
        <v>#N/A</v>
      </c>
      <c r="W589" s="12" t="e">
        <f>VLOOKUP(A589,Norway!F:J,5,FALSE)</f>
        <v>#N/A</v>
      </c>
      <c r="X589" s="12" t="e">
        <v>#N/A</v>
      </c>
      <c r="Y589" s="12" t="e">
        <f>VLOOKUP(A589,Poland!F:J,5,FALSE)</f>
        <v>#N/A</v>
      </c>
      <c r="Z589" s="12" t="e">
        <f>VLOOKUP(A589,Portugal!E:I,5,FALSE)</f>
        <v>#N/A</v>
      </c>
      <c r="AA589" s="12" t="e">
        <f>VLOOKUP(A589,Slovakia!F:J,5,FALSE)</f>
        <v>#N/A</v>
      </c>
      <c r="AB589" s="12" t="e">
        <f>VLOOKUP(A589,Slovenia!E:I,5,FALSE)</f>
        <v>#N/A</v>
      </c>
      <c r="AC589" s="12" t="e">
        <f>VLOOKUP(A589,Spain!F:J,5,FALSE)</f>
        <v>#N/A</v>
      </c>
      <c r="AD589" s="12" t="e">
        <f>VLOOKUP(A589,Sweden!F:J,5,FALSE)</f>
        <v>#N/A</v>
      </c>
      <c r="AE589" s="12" t="e">
        <f>VLOOKUP(A589,Switzerland!F:J,5,FALSE)</f>
        <v>#N/A</v>
      </c>
      <c r="AF589" s="12" t="e">
        <f>VLOOKUP(A589,MSP!D:H,5,FALSE)</f>
        <v>#N/A</v>
      </c>
      <c r="AG589" s="12">
        <f t="shared" si="9"/>
        <v>1</v>
      </c>
    </row>
    <row r="590" spans="1:33" x14ac:dyDescent="0.25">
      <c r="A590" s="14" t="s">
        <v>879</v>
      </c>
      <c r="B590" s="12" t="e">
        <f>VLOOKUP(A590,Austria!F:J,5,FALSE)</f>
        <v>#N/A</v>
      </c>
      <c r="C590" s="12" t="e">
        <f>VLOOKUP(A590,Belgium!F:J,5,FALSE)</f>
        <v>#N/A</v>
      </c>
      <c r="D590" s="12" t="e">
        <f>VLOOKUP(A590,Bulgaria!F:J,5,FALSE)</f>
        <v>#N/A</v>
      </c>
      <c r="E590" s="12" t="e">
        <f>VLOOKUP(A590,Croatia!E:I,5,FALSE)</f>
        <v>#N/A</v>
      </c>
      <c r="F590" s="12" t="e">
        <f>VLOOKUP(A590,Cyprus!F:J,5,FALSE)</f>
        <v>#N/A</v>
      </c>
      <c r="G590" s="12" t="e">
        <v>#N/A</v>
      </c>
      <c r="H590" s="12" t="e">
        <f>VLOOKUP(A590,Denmark!E:I,5,FALSE)</f>
        <v>#N/A</v>
      </c>
      <c r="I590" s="12" t="e">
        <f>VLOOKUP(A590,Estonia!F:J,5,FALSE)</f>
        <v>#N/A</v>
      </c>
      <c r="J590" s="12" t="e">
        <f>VLOOKUP(A590,Finland!C:G,5,FALSE)</f>
        <v>#N/A</v>
      </c>
      <c r="K590" s="12" t="e">
        <f>VLOOKUP(A590,France!F:J,5,FALSE)</f>
        <v>#N/A</v>
      </c>
      <c r="L590" s="12" t="e">
        <f>VLOOKUP(A590,Germany!F:J,5,FALSE)</f>
        <v>#N/A</v>
      </c>
      <c r="M590" s="12" t="e">
        <f>VLOOKUP(A590,Greece!F:J,5,FALSE)</f>
        <v>#N/A</v>
      </c>
      <c r="N590" s="12" t="e">
        <f>VLOOKUP(A590,#REF!,5,FALSE)</f>
        <v>#REF!</v>
      </c>
      <c r="O590" s="12" t="e">
        <v>#N/A</v>
      </c>
      <c r="P590" s="12" t="e">
        <v>#N/A</v>
      </c>
      <c r="Q590" s="12" t="e">
        <f>VLOOKUP(A590,Ireland!F:J,5,FALSE)</f>
        <v>#N/A</v>
      </c>
      <c r="R590" s="12" t="e">
        <v>#N/A</v>
      </c>
      <c r="S590" s="12" t="e">
        <v>#N/A</v>
      </c>
      <c r="T590" s="12" t="e">
        <v>#N/A</v>
      </c>
      <c r="U590" s="12" t="e">
        <f>VLOOKUP(A590,Malta!E:I,5,FALSE)</f>
        <v>#N/A</v>
      </c>
      <c r="V590" s="12" t="e">
        <f>VLOOKUP(A590,Netherlands!F:J,5,FALSE)</f>
        <v>#N/A</v>
      </c>
      <c r="W590" s="12" t="e">
        <f>VLOOKUP(A590,Norway!F:J,5,FALSE)</f>
        <v>#N/A</v>
      </c>
      <c r="X590" s="12" t="e">
        <v>#N/A</v>
      </c>
      <c r="Y590" s="12" t="e">
        <f>VLOOKUP(A590,Poland!F:J,5,FALSE)</f>
        <v>#N/A</v>
      </c>
      <c r="Z590" s="12" t="e">
        <f>VLOOKUP(A590,Portugal!E:I,5,FALSE)</f>
        <v>#N/A</v>
      </c>
      <c r="AA590" s="12" t="e">
        <f>VLOOKUP(A590,Slovakia!F:J,5,FALSE)</f>
        <v>#N/A</v>
      </c>
      <c r="AB590" s="12" t="str">
        <f>VLOOKUP(A590,Slovenia!E:I,5,FALSE)</f>
        <v>X</v>
      </c>
      <c r="AC590" s="12" t="e">
        <f>VLOOKUP(A590,Spain!F:J,5,FALSE)</f>
        <v>#N/A</v>
      </c>
      <c r="AD590" s="12" t="e">
        <f>VLOOKUP(A590,Sweden!F:J,5,FALSE)</f>
        <v>#N/A</v>
      </c>
      <c r="AE590" s="12" t="e">
        <f>VLOOKUP(A590,Switzerland!F:J,5,FALSE)</f>
        <v>#N/A</v>
      </c>
      <c r="AF590" s="12" t="e">
        <f>VLOOKUP(A590,MSP!D:H,5,FALSE)</f>
        <v>#N/A</v>
      </c>
      <c r="AG590" s="12">
        <f t="shared" si="9"/>
        <v>1</v>
      </c>
    </row>
    <row r="591" spans="1:33" x14ac:dyDescent="0.25">
      <c r="A591" s="14" t="s">
        <v>880</v>
      </c>
      <c r="B591" s="12" t="e">
        <f>VLOOKUP(A591,Austria!F:J,5,FALSE)</f>
        <v>#N/A</v>
      </c>
      <c r="C591" s="12" t="e">
        <f>VLOOKUP(A591,Belgium!F:J,5,FALSE)</f>
        <v>#N/A</v>
      </c>
      <c r="D591" s="12" t="e">
        <f>VLOOKUP(A591,Bulgaria!F:J,5,FALSE)</f>
        <v>#N/A</v>
      </c>
      <c r="E591" s="12" t="e">
        <f>VLOOKUP(A591,Croatia!E:I,5,FALSE)</f>
        <v>#N/A</v>
      </c>
      <c r="F591" s="12" t="e">
        <f>VLOOKUP(A591,Cyprus!F:J,5,FALSE)</f>
        <v>#N/A</v>
      </c>
      <c r="G591" s="12" t="e">
        <v>#N/A</v>
      </c>
      <c r="H591" s="12" t="e">
        <f>VLOOKUP(A591,Denmark!E:I,5,FALSE)</f>
        <v>#N/A</v>
      </c>
      <c r="I591" s="12" t="e">
        <f>VLOOKUP(A591,Estonia!F:J,5,FALSE)</f>
        <v>#N/A</v>
      </c>
      <c r="J591" s="12" t="e">
        <f>VLOOKUP(A591,Finland!C:G,5,FALSE)</f>
        <v>#N/A</v>
      </c>
      <c r="K591" s="12" t="str">
        <f>VLOOKUP(A591,France!F:J,5,FALSE)</f>
        <v>X</v>
      </c>
      <c r="L591" s="12" t="e">
        <f>VLOOKUP(A591,Germany!F:J,5,FALSE)</f>
        <v>#N/A</v>
      </c>
      <c r="M591" s="12" t="e">
        <f>VLOOKUP(A591,Greece!F:J,5,FALSE)</f>
        <v>#N/A</v>
      </c>
      <c r="N591" s="12" t="e">
        <f>VLOOKUP(A591,#REF!,5,FALSE)</f>
        <v>#REF!</v>
      </c>
      <c r="O591" s="12" t="e">
        <v>#N/A</v>
      </c>
      <c r="P591" s="12" t="e">
        <v>#N/A</v>
      </c>
      <c r="Q591" s="12" t="e">
        <f>VLOOKUP(A591,Ireland!F:J,5,FALSE)</f>
        <v>#N/A</v>
      </c>
      <c r="R591" s="12" t="e">
        <v>#N/A</v>
      </c>
      <c r="S591" s="12" t="e">
        <v>#N/A</v>
      </c>
      <c r="T591" s="12" t="e">
        <v>#N/A</v>
      </c>
      <c r="U591" s="12" t="e">
        <f>VLOOKUP(A591,Malta!E:I,5,FALSE)</f>
        <v>#N/A</v>
      </c>
      <c r="V591" s="12" t="e">
        <f>VLOOKUP(A591,Netherlands!F:J,5,FALSE)</f>
        <v>#N/A</v>
      </c>
      <c r="W591" s="12" t="e">
        <f>VLOOKUP(A591,Norway!F:J,5,FALSE)</f>
        <v>#N/A</v>
      </c>
      <c r="X591" s="12" t="e">
        <v>#N/A</v>
      </c>
      <c r="Y591" s="12" t="e">
        <f>VLOOKUP(A591,Poland!F:J,5,FALSE)</f>
        <v>#N/A</v>
      </c>
      <c r="Z591" s="12" t="e">
        <f>VLOOKUP(A591,Portugal!E:I,5,FALSE)</f>
        <v>#N/A</v>
      </c>
      <c r="AA591" s="12" t="e">
        <f>VLOOKUP(A591,Slovakia!F:J,5,FALSE)</f>
        <v>#N/A</v>
      </c>
      <c r="AB591" s="12" t="e">
        <f>VLOOKUP(A591,Slovenia!E:I,5,FALSE)</f>
        <v>#N/A</v>
      </c>
      <c r="AC591" s="12" t="e">
        <f>VLOOKUP(A591,Spain!F:J,5,FALSE)</f>
        <v>#N/A</v>
      </c>
      <c r="AD591" s="12" t="e">
        <f>VLOOKUP(A591,Sweden!F:J,5,FALSE)</f>
        <v>#N/A</v>
      </c>
      <c r="AE591" s="12" t="e">
        <f>VLOOKUP(A591,Switzerland!F:J,5,FALSE)</f>
        <v>#N/A</v>
      </c>
      <c r="AF591" s="12" t="e">
        <f>VLOOKUP(A591,MSP!D:H,5,FALSE)</f>
        <v>#N/A</v>
      </c>
      <c r="AG591" s="12">
        <f t="shared" si="9"/>
        <v>1</v>
      </c>
    </row>
    <row r="592" spans="1:33" x14ac:dyDescent="0.25">
      <c r="A592" s="14" t="s">
        <v>881</v>
      </c>
      <c r="B592" s="12" t="e">
        <f>VLOOKUP(A592,Austria!F:J,5,FALSE)</f>
        <v>#N/A</v>
      </c>
      <c r="C592" s="12" t="e">
        <f>VLOOKUP(A592,Belgium!F:J,5,FALSE)</f>
        <v>#N/A</v>
      </c>
      <c r="D592" s="12" t="e">
        <f>VLOOKUP(A592,Bulgaria!F:J,5,FALSE)</f>
        <v>#N/A</v>
      </c>
      <c r="E592" s="12" t="e">
        <f>VLOOKUP(A592,Croatia!E:I,5,FALSE)</f>
        <v>#N/A</v>
      </c>
      <c r="F592" s="12" t="e">
        <f>VLOOKUP(A592,Cyprus!F:J,5,FALSE)</f>
        <v>#N/A</v>
      </c>
      <c r="G592" s="12" t="e">
        <v>#N/A</v>
      </c>
      <c r="H592" s="12" t="e">
        <f>VLOOKUP(A592,Denmark!E:I,5,FALSE)</f>
        <v>#N/A</v>
      </c>
      <c r="I592" s="12" t="e">
        <f>VLOOKUP(A592,Estonia!F:J,5,FALSE)</f>
        <v>#N/A</v>
      </c>
      <c r="J592" s="12" t="e">
        <f>VLOOKUP(A592,Finland!C:G,5,FALSE)</f>
        <v>#N/A</v>
      </c>
      <c r="K592" s="12" t="str">
        <f>VLOOKUP(A592,France!F:J,5,FALSE)</f>
        <v>X</v>
      </c>
      <c r="L592" s="12" t="e">
        <f>VLOOKUP(A592,Germany!F:J,5,FALSE)</f>
        <v>#N/A</v>
      </c>
      <c r="M592" s="12" t="e">
        <f>VLOOKUP(A592,Greece!F:J,5,FALSE)</f>
        <v>#N/A</v>
      </c>
      <c r="N592" s="12" t="e">
        <f>VLOOKUP(A592,#REF!,5,FALSE)</f>
        <v>#REF!</v>
      </c>
      <c r="O592" s="12" t="e">
        <v>#N/A</v>
      </c>
      <c r="P592" s="12" t="e">
        <v>#N/A</v>
      </c>
      <c r="Q592" s="12" t="e">
        <f>VLOOKUP(A592,Ireland!F:J,5,FALSE)</f>
        <v>#N/A</v>
      </c>
      <c r="R592" s="12" t="e">
        <v>#N/A</v>
      </c>
      <c r="S592" s="12" t="e">
        <v>#N/A</v>
      </c>
      <c r="T592" s="12" t="e">
        <v>#N/A</v>
      </c>
      <c r="U592" s="12" t="e">
        <f>VLOOKUP(A592,Malta!E:I,5,FALSE)</f>
        <v>#N/A</v>
      </c>
      <c r="V592" s="12" t="e">
        <f>VLOOKUP(A592,Netherlands!F:J,5,FALSE)</f>
        <v>#N/A</v>
      </c>
      <c r="W592" s="12" t="e">
        <f>VLOOKUP(A592,Norway!F:J,5,FALSE)</f>
        <v>#N/A</v>
      </c>
      <c r="X592" s="12" t="e">
        <v>#N/A</v>
      </c>
      <c r="Y592" s="12" t="e">
        <f>VLOOKUP(A592,Poland!F:J,5,FALSE)</f>
        <v>#N/A</v>
      </c>
      <c r="Z592" s="12" t="e">
        <f>VLOOKUP(A592,Portugal!E:I,5,FALSE)</f>
        <v>#N/A</v>
      </c>
      <c r="AA592" s="12" t="e">
        <f>VLOOKUP(A592,Slovakia!F:J,5,FALSE)</f>
        <v>#N/A</v>
      </c>
      <c r="AB592" s="12" t="e">
        <f>VLOOKUP(A592,Slovenia!E:I,5,FALSE)</f>
        <v>#N/A</v>
      </c>
      <c r="AC592" s="12" t="e">
        <f>VLOOKUP(A592,Spain!F:J,5,FALSE)</f>
        <v>#N/A</v>
      </c>
      <c r="AD592" s="12" t="e">
        <f>VLOOKUP(A592,Sweden!F:J,5,FALSE)</f>
        <v>#N/A</v>
      </c>
      <c r="AE592" s="12" t="e">
        <f>VLOOKUP(A592,Switzerland!F:J,5,FALSE)</f>
        <v>#N/A</v>
      </c>
      <c r="AF592" s="12" t="e">
        <f>VLOOKUP(A592,MSP!D:H,5,FALSE)</f>
        <v>#N/A</v>
      </c>
      <c r="AG592" s="12">
        <f t="shared" si="9"/>
        <v>1</v>
      </c>
    </row>
    <row r="593" spans="1:33" x14ac:dyDescent="0.25">
      <c r="A593" s="14" t="s">
        <v>882</v>
      </c>
      <c r="B593" s="12" t="str">
        <f>VLOOKUP(A593,Austria!F:J,5,FALSE)</f>
        <v>X</v>
      </c>
      <c r="C593" s="12" t="e">
        <f>VLOOKUP(A593,Belgium!F:J,5,FALSE)</f>
        <v>#N/A</v>
      </c>
      <c r="D593" s="12" t="e">
        <f>VLOOKUP(A593,Bulgaria!F:J,5,FALSE)</f>
        <v>#N/A</v>
      </c>
      <c r="E593" s="12" t="e">
        <f>VLOOKUP(A593,Croatia!E:I,5,FALSE)</f>
        <v>#N/A</v>
      </c>
      <c r="F593" s="12" t="e">
        <f>VLOOKUP(A593,Cyprus!F:J,5,FALSE)</f>
        <v>#N/A</v>
      </c>
      <c r="G593" s="12" t="e">
        <v>#N/A</v>
      </c>
      <c r="H593" s="12" t="e">
        <f>VLOOKUP(A593,Denmark!E:I,5,FALSE)</f>
        <v>#N/A</v>
      </c>
      <c r="I593" s="12" t="e">
        <f>VLOOKUP(A593,Estonia!F:J,5,FALSE)</f>
        <v>#N/A</v>
      </c>
      <c r="J593" s="12" t="e">
        <f>VLOOKUP(A593,Finland!C:G,5,FALSE)</f>
        <v>#N/A</v>
      </c>
      <c r="K593" s="12" t="e">
        <f>VLOOKUP(A593,France!F:J,5,FALSE)</f>
        <v>#N/A</v>
      </c>
      <c r="L593" s="12" t="e">
        <f>VLOOKUP(A593,Germany!F:J,5,FALSE)</f>
        <v>#N/A</v>
      </c>
      <c r="M593" s="12" t="e">
        <f>VLOOKUP(A593,Greece!F:J,5,FALSE)</f>
        <v>#N/A</v>
      </c>
      <c r="N593" s="12" t="e">
        <f>VLOOKUP(A593,#REF!,5,FALSE)</f>
        <v>#REF!</v>
      </c>
      <c r="O593" s="12" t="e">
        <v>#N/A</v>
      </c>
      <c r="P593" s="12" t="e">
        <v>#N/A</v>
      </c>
      <c r="Q593" s="12" t="e">
        <f>VLOOKUP(A593,Ireland!F:J,5,FALSE)</f>
        <v>#N/A</v>
      </c>
      <c r="R593" s="12" t="e">
        <v>#N/A</v>
      </c>
      <c r="S593" s="12" t="e">
        <v>#N/A</v>
      </c>
      <c r="T593" s="12" t="e">
        <v>#N/A</v>
      </c>
      <c r="U593" s="12" t="e">
        <f>VLOOKUP(A593,Malta!E:I,5,FALSE)</f>
        <v>#N/A</v>
      </c>
      <c r="V593" s="12" t="e">
        <f>VLOOKUP(A593,Netherlands!F:J,5,FALSE)</f>
        <v>#N/A</v>
      </c>
      <c r="W593" s="12" t="e">
        <f>VLOOKUP(A593,Norway!F:J,5,FALSE)</f>
        <v>#N/A</v>
      </c>
      <c r="X593" s="12" t="e">
        <v>#N/A</v>
      </c>
      <c r="Y593" s="12" t="e">
        <f>VLOOKUP(A593,Poland!F:J,5,FALSE)</f>
        <v>#N/A</v>
      </c>
      <c r="Z593" s="12" t="e">
        <f>VLOOKUP(A593,Portugal!E:I,5,FALSE)</f>
        <v>#N/A</v>
      </c>
      <c r="AA593" s="12" t="e">
        <f>VLOOKUP(A593,Slovakia!F:J,5,FALSE)</f>
        <v>#N/A</v>
      </c>
      <c r="AB593" s="12" t="e">
        <f>VLOOKUP(A593,Slovenia!E:I,5,FALSE)</f>
        <v>#N/A</v>
      </c>
      <c r="AC593" s="12" t="e">
        <f>VLOOKUP(A593,Spain!F:J,5,FALSE)</f>
        <v>#N/A</v>
      </c>
      <c r="AD593" s="12" t="e">
        <f>VLOOKUP(A593,Sweden!F:J,5,FALSE)</f>
        <v>#N/A</v>
      </c>
      <c r="AE593" s="12" t="e">
        <f>VLOOKUP(A593,Switzerland!F:J,5,FALSE)</f>
        <v>#N/A</v>
      </c>
      <c r="AF593" s="12" t="e">
        <f>VLOOKUP(A593,MSP!D:H,5,FALSE)</f>
        <v>#N/A</v>
      </c>
      <c r="AG593" s="12">
        <f t="shared" si="9"/>
        <v>1</v>
      </c>
    </row>
    <row r="594" spans="1:33" x14ac:dyDescent="0.25">
      <c r="A594" s="14" t="s">
        <v>883</v>
      </c>
      <c r="B594" s="12" t="str">
        <f>VLOOKUP(A594,Austria!F:J,5,FALSE)</f>
        <v>X</v>
      </c>
      <c r="C594" s="12" t="e">
        <f>VLOOKUP(A594,Belgium!F:J,5,FALSE)</f>
        <v>#N/A</v>
      </c>
      <c r="D594" s="12" t="e">
        <f>VLOOKUP(A594,Bulgaria!F:J,5,FALSE)</f>
        <v>#N/A</v>
      </c>
      <c r="E594" s="12" t="e">
        <f>VLOOKUP(A594,Croatia!E:I,5,FALSE)</f>
        <v>#N/A</v>
      </c>
      <c r="F594" s="12" t="e">
        <f>VLOOKUP(A594,Cyprus!F:J,5,FALSE)</f>
        <v>#N/A</v>
      </c>
      <c r="G594" s="12" t="e">
        <v>#N/A</v>
      </c>
      <c r="H594" s="12" t="e">
        <f>VLOOKUP(A594,Denmark!E:I,5,FALSE)</f>
        <v>#N/A</v>
      </c>
      <c r="I594" s="12" t="e">
        <f>VLOOKUP(A594,Estonia!F:J,5,FALSE)</f>
        <v>#N/A</v>
      </c>
      <c r="J594" s="12" t="e">
        <f>VLOOKUP(A594,Finland!C:G,5,FALSE)</f>
        <v>#N/A</v>
      </c>
      <c r="K594" s="12" t="e">
        <f>VLOOKUP(A594,France!F:J,5,FALSE)</f>
        <v>#N/A</v>
      </c>
      <c r="L594" s="12" t="e">
        <f>VLOOKUP(A594,Germany!F:J,5,FALSE)</f>
        <v>#N/A</v>
      </c>
      <c r="M594" s="12" t="e">
        <f>VLOOKUP(A594,Greece!F:J,5,FALSE)</f>
        <v>#N/A</v>
      </c>
      <c r="N594" s="12" t="e">
        <f>VLOOKUP(A594,#REF!,5,FALSE)</f>
        <v>#REF!</v>
      </c>
      <c r="O594" s="12" t="e">
        <v>#N/A</v>
      </c>
      <c r="P594" s="12" t="e">
        <v>#N/A</v>
      </c>
      <c r="Q594" s="12" t="e">
        <f>VLOOKUP(A594,Ireland!F:J,5,FALSE)</f>
        <v>#N/A</v>
      </c>
      <c r="R594" s="12" t="e">
        <v>#N/A</v>
      </c>
      <c r="S594" s="12" t="e">
        <v>#N/A</v>
      </c>
      <c r="T594" s="12" t="e">
        <v>#N/A</v>
      </c>
      <c r="U594" s="12" t="e">
        <f>VLOOKUP(A594,Malta!E:I,5,FALSE)</f>
        <v>#N/A</v>
      </c>
      <c r="V594" s="12" t="e">
        <f>VLOOKUP(A594,Netherlands!F:J,5,FALSE)</f>
        <v>#N/A</v>
      </c>
      <c r="W594" s="12" t="e">
        <f>VLOOKUP(A594,Norway!F:J,5,FALSE)</f>
        <v>#N/A</v>
      </c>
      <c r="X594" s="12" t="e">
        <v>#N/A</v>
      </c>
      <c r="Y594" s="12" t="e">
        <f>VLOOKUP(A594,Poland!F:J,5,FALSE)</f>
        <v>#N/A</v>
      </c>
      <c r="Z594" s="12" t="e">
        <f>VLOOKUP(A594,Portugal!E:I,5,FALSE)</f>
        <v>#N/A</v>
      </c>
      <c r="AA594" s="12" t="e">
        <f>VLOOKUP(A594,Slovakia!F:J,5,FALSE)</f>
        <v>#N/A</v>
      </c>
      <c r="AB594" s="12" t="e">
        <f>VLOOKUP(A594,Slovenia!E:I,5,FALSE)</f>
        <v>#N/A</v>
      </c>
      <c r="AC594" s="12" t="e">
        <f>VLOOKUP(A594,Spain!F:J,5,FALSE)</f>
        <v>#N/A</v>
      </c>
      <c r="AD594" s="12" t="e">
        <f>VLOOKUP(A594,Sweden!F:J,5,FALSE)</f>
        <v>#N/A</v>
      </c>
      <c r="AE594" s="12" t="e">
        <f>VLOOKUP(A594,Switzerland!F:J,5,FALSE)</f>
        <v>#N/A</v>
      </c>
      <c r="AF594" s="12" t="e">
        <f>VLOOKUP(A594,MSP!D:H,5,FALSE)</f>
        <v>#N/A</v>
      </c>
      <c r="AG594" s="12">
        <f t="shared" si="9"/>
        <v>1</v>
      </c>
    </row>
    <row r="595" spans="1:33" x14ac:dyDescent="0.25">
      <c r="A595" s="14" t="s">
        <v>884</v>
      </c>
      <c r="B595" s="12" t="str">
        <f>VLOOKUP(A595,Austria!F:J,5,FALSE)</f>
        <v>X</v>
      </c>
      <c r="C595" s="12" t="e">
        <f>VLOOKUP(A595,Belgium!F:J,5,FALSE)</f>
        <v>#N/A</v>
      </c>
      <c r="D595" s="12" t="e">
        <f>VLOOKUP(A595,Bulgaria!F:J,5,FALSE)</f>
        <v>#N/A</v>
      </c>
      <c r="E595" s="12" t="e">
        <f>VLOOKUP(A595,Croatia!E:I,5,FALSE)</f>
        <v>#N/A</v>
      </c>
      <c r="F595" s="12" t="e">
        <f>VLOOKUP(A595,Cyprus!F:J,5,FALSE)</f>
        <v>#N/A</v>
      </c>
      <c r="G595" s="12" t="e">
        <v>#N/A</v>
      </c>
      <c r="H595" s="12" t="e">
        <f>VLOOKUP(A595,Denmark!E:I,5,FALSE)</f>
        <v>#N/A</v>
      </c>
      <c r="I595" s="12" t="e">
        <f>VLOOKUP(A595,Estonia!F:J,5,FALSE)</f>
        <v>#N/A</v>
      </c>
      <c r="J595" s="12" t="e">
        <f>VLOOKUP(A595,Finland!C:G,5,FALSE)</f>
        <v>#N/A</v>
      </c>
      <c r="K595" s="12" t="e">
        <f>VLOOKUP(A595,France!F:J,5,FALSE)</f>
        <v>#N/A</v>
      </c>
      <c r="L595" s="12" t="e">
        <f>VLOOKUP(A595,Germany!F:J,5,FALSE)</f>
        <v>#N/A</v>
      </c>
      <c r="M595" s="12" t="e">
        <f>VLOOKUP(A595,Greece!F:J,5,FALSE)</f>
        <v>#N/A</v>
      </c>
      <c r="N595" s="12" t="e">
        <f>VLOOKUP(A595,#REF!,5,FALSE)</f>
        <v>#REF!</v>
      </c>
      <c r="O595" s="12" t="e">
        <v>#N/A</v>
      </c>
      <c r="P595" s="12" t="e">
        <v>#N/A</v>
      </c>
      <c r="Q595" s="12" t="e">
        <f>VLOOKUP(A595,Ireland!F:J,5,FALSE)</f>
        <v>#N/A</v>
      </c>
      <c r="R595" s="12" t="e">
        <v>#N/A</v>
      </c>
      <c r="S595" s="12" t="e">
        <v>#N/A</v>
      </c>
      <c r="T595" s="12" t="e">
        <v>#N/A</v>
      </c>
      <c r="U595" s="12" t="e">
        <f>VLOOKUP(A595,Malta!E:I,5,FALSE)</f>
        <v>#N/A</v>
      </c>
      <c r="V595" s="12" t="e">
        <f>VLOOKUP(A595,Netherlands!F:J,5,FALSE)</f>
        <v>#N/A</v>
      </c>
      <c r="W595" s="12" t="e">
        <f>VLOOKUP(A595,Norway!F:J,5,FALSE)</f>
        <v>#N/A</v>
      </c>
      <c r="X595" s="12" t="e">
        <v>#N/A</v>
      </c>
      <c r="Y595" s="12" t="e">
        <f>VLOOKUP(A595,Poland!F:J,5,FALSE)</f>
        <v>#N/A</v>
      </c>
      <c r="Z595" s="12" t="e">
        <f>VLOOKUP(A595,Portugal!E:I,5,FALSE)</f>
        <v>#N/A</v>
      </c>
      <c r="AA595" s="12" t="e">
        <f>VLOOKUP(A595,Slovakia!F:J,5,FALSE)</f>
        <v>#N/A</v>
      </c>
      <c r="AB595" s="12" t="e">
        <f>VLOOKUP(A595,Slovenia!E:I,5,FALSE)</f>
        <v>#N/A</v>
      </c>
      <c r="AC595" s="12" t="e">
        <f>VLOOKUP(A595,Spain!F:J,5,FALSE)</f>
        <v>#N/A</v>
      </c>
      <c r="AD595" s="12" t="e">
        <f>VLOOKUP(A595,Sweden!F:J,5,FALSE)</f>
        <v>#N/A</v>
      </c>
      <c r="AE595" s="12" t="e">
        <f>VLOOKUP(A595,Switzerland!F:J,5,FALSE)</f>
        <v>#N/A</v>
      </c>
      <c r="AF595" s="12" t="e">
        <f>VLOOKUP(A595,MSP!D:H,5,FALSE)</f>
        <v>#N/A</v>
      </c>
      <c r="AG595" s="12">
        <f t="shared" si="9"/>
        <v>1</v>
      </c>
    </row>
    <row r="596" spans="1:33" x14ac:dyDescent="0.25">
      <c r="A596" s="14" t="s">
        <v>885</v>
      </c>
      <c r="B596" s="12" t="e">
        <f>VLOOKUP(A596,Austria!F:J,5,FALSE)</f>
        <v>#N/A</v>
      </c>
      <c r="C596" s="12" t="e">
        <f>VLOOKUP(A596,Belgium!F:J,5,FALSE)</f>
        <v>#N/A</v>
      </c>
      <c r="D596" s="12" t="e">
        <f>VLOOKUP(A596,Bulgaria!F:J,5,FALSE)</f>
        <v>#N/A</v>
      </c>
      <c r="E596" s="12" t="e">
        <f>VLOOKUP(A596,Croatia!E:I,5,FALSE)</f>
        <v>#N/A</v>
      </c>
      <c r="F596" s="12" t="e">
        <f>VLOOKUP(A596,Cyprus!F:J,5,FALSE)</f>
        <v>#N/A</v>
      </c>
      <c r="G596" s="12" t="e">
        <v>#N/A</v>
      </c>
      <c r="H596" s="12" t="e">
        <f>VLOOKUP(A596,Denmark!E:I,5,FALSE)</f>
        <v>#N/A</v>
      </c>
      <c r="I596" s="12" t="e">
        <f>VLOOKUP(A596,Estonia!F:J,5,FALSE)</f>
        <v>#N/A</v>
      </c>
      <c r="J596" s="12" t="e">
        <f>VLOOKUP(A596,Finland!C:G,5,FALSE)</f>
        <v>#N/A</v>
      </c>
      <c r="K596" s="12" t="e">
        <f>VLOOKUP(A596,France!F:J,5,FALSE)</f>
        <v>#N/A</v>
      </c>
      <c r="L596" s="12" t="e">
        <f>VLOOKUP(A596,Germany!F:J,5,FALSE)</f>
        <v>#N/A</v>
      </c>
      <c r="M596" s="12" t="e">
        <f>VLOOKUP(A596,Greece!F:J,5,FALSE)</f>
        <v>#N/A</v>
      </c>
      <c r="N596" s="12" t="e">
        <f>VLOOKUP(A596,#REF!,5,FALSE)</f>
        <v>#REF!</v>
      </c>
      <c r="O596" s="12" t="e">
        <v>#N/A</v>
      </c>
      <c r="P596" s="12" t="e">
        <v>#N/A</v>
      </c>
      <c r="Q596" s="12" t="e">
        <f>VLOOKUP(A596,Ireland!F:J,5,FALSE)</f>
        <v>#N/A</v>
      </c>
      <c r="R596" s="12" t="e">
        <v>#N/A</v>
      </c>
      <c r="S596" s="12" t="e">
        <v>#N/A</v>
      </c>
      <c r="T596" s="12" t="e">
        <v>#N/A</v>
      </c>
      <c r="U596" s="12" t="e">
        <f>VLOOKUP(A596,Malta!E:I,5,FALSE)</f>
        <v>#N/A</v>
      </c>
      <c r="V596" s="12" t="e">
        <f>VLOOKUP(A596,Netherlands!F:J,5,FALSE)</f>
        <v>#N/A</v>
      </c>
      <c r="W596" s="12" t="e">
        <f>VLOOKUP(A596,Norway!F:J,5,FALSE)</f>
        <v>#N/A</v>
      </c>
      <c r="X596" s="12" t="e">
        <v>#N/A</v>
      </c>
      <c r="Y596" s="12" t="str">
        <f>VLOOKUP(A596,Poland!F:J,5,FALSE)</f>
        <v>X</v>
      </c>
      <c r="Z596" s="12" t="e">
        <f>VLOOKUP(A596,Portugal!E:I,5,FALSE)</f>
        <v>#N/A</v>
      </c>
      <c r="AA596" s="12" t="e">
        <f>VLOOKUP(A596,Slovakia!F:J,5,FALSE)</f>
        <v>#N/A</v>
      </c>
      <c r="AB596" s="12" t="e">
        <f>VLOOKUP(A596,Slovenia!E:I,5,FALSE)</f>
        <v>#N/A</v>
      </c>
      <c r="AC596" s="12" t="e">
        <f>VLOOKUP(A596,Spain!F:J,5,FALSE)</f>
        <v>#N/A</v>
      </c>
      <c r="AD596" s="12" t="e">
        <f>VLOOKUP(A596,Sweden!F:J,5,FALSE)</f>
        <v>#N/A</v>
      </c>
      <c r="AE596" s="12" t="e">
        <f>VLOOKUP(A596,Switzerland!F:J,5,FALSE)</f>
        <v>#N/A</v>
      </c>
      <c r="AF596" s="12" t="e">
        <f>VLOOKUP(A596,MSP!D:H,5,FALSE)</f>
        <v>#N/A</v>
      </c>
      <c r="AG596" s="12">
        <f t="shared" si="9"/>
        <v>1</v>
      </c>
    </row>
    <row r="597" spans="1:33" x14ac:dyDescent="0.25">
      <c r="A597" s="14" t="s">
        <v>886</v>
      </c>
      <c r="B597" s="12" t="e">
        <f>VLOOKUP(A597,Austria!F:J,5,FALSE)</f>
        <v>#N/A</v>
      </c>
      <c r="C597" s="12" t="e">
        <f>VLOOKUP(A597,Belgium!F:J,5,FALSE)</f>
        <v>#N/A</v>
      </c>
      <c r="D597" s="12" t="e">
        <f>VLOOKUP(A597,Bulgaria!F:J,5,FALSE)</f>
        <v>#N/A</v>
      </c>
      <c r="E597" s="12" t="e">
        <f>VLOOKUP(A597,Croatia!E:I,5,FALSE)</f>
        <v>#N/A</v>
      </c>
      <c r="F597" s="12" t="e">
        <f>VLOOKUP(A597,Cyprus!F:J,5,FALSE)</f>
        <v>#N/A</v>
      </c>
      <c r="G597" s="12" t="e">
        <v>#N/A</v>
      </c>
      <c r="H597" s="12" t="e">
        <f>VLOOKUP(A597,Denmark!E:I,5,FALSE)</f>
        <v>#N/A</v>
      </c>
      <c r="I597" s="12" t="e">
        <f>VLOOKUP(A597,Estonia!F:J,5,FALSE)</f>
        <v>#N/A</v>
      </c>
      <c r="J597" s="12" t="e">
        <f>VLOOKUP(A597,Finland!C:G,5,FALSE)</f>
        <v>#N/A</v>
      </c>
      <c r="K597" s="12" t="e">
        <f>VLOOKUP(A597,France!F:J,5,FALSE)</f>
        <v>#N/A</v>
      </c>
      <c r="L597" s="12" t="e">
        <f>VLOOKUP(A597,Germany!F:J,5,FALSE)</f>
        <v>#N/A</v>
      </c>
      <c r="M597" s="12" t="e">
        <f>VLOOKUP(A597,Greece!F:J,5,FALSE)</f>
        <v>#N/A</v>
      </c>
      <c r="N597" s="12" t="e">
        <f>VLOOKUP(A597,#REF!,5,FALSE)</f>
        <v>#REF!</v>
      </c>
      <c r="O597" s="12" t="e">
        <v>#N/A</v>
      </c>
      <c r="P597" s="12" t="e">
        <v>#N/A</v>
      </c>
      <c r="Q597" s="12" t="e">
        <f>VLOOKUP(A597,Ireland!F:J,5,FALSE)</f>
        <v>#N/A</v>
      </c>
      <c r="R597" s="12" t="e">
        <v>#N/A</v>
      </c>
      <c r="S597" s="12" t="e">
        <v>#N/A</v>
      </c>
      <c r="T597" s="12" t="e">
        <v>#N/A</v>
      </c>
      <c r="U597" s="12" t="e">
        <f>VLOOKUP(A597,Malta!E:I,5,FALSE)</f>
        <v>#N/A</v>
      </c>
      <c r="V597" s="12" t="str">
        <f>VLOOKUP(A597,Netherlands!F:J,5,FALSE)</f>
        <v>X</v>
      </c>
      <c r="W597" s="12" t="e">
        <f>VLOOKUP(A597,Norway!F:J,5,FALSE)</f>
        <v>#N/A</v>
      </c>
      <c r="X597" s="12" t="e">
        <v>#N/A</v>
      </c>
      <c r="Y597" s="12" t="e">
        <f>VLOOKUP(A597,Poland!F:J,5,FALSE)</f>
        <v>#N/A</v>
      </c>
      <c r="Z597" s="12" t="e">
        <f>VLOOKUP(A597,Portugal!E:I,5,FALSE)</f>
        <v>#N/A</v>
      </c>
      <c r="AA597" s="12" t="e">
        <f>VLOOKUP(A597,Slovakia!F:J,5,FALSE)</f>
        <v>#N/A</v>
      </c>
      <c r="AB597" s="12" t="e">
        <f>VLOOKUP(A597,Slovenia!E:I,5,FALSE)</f>
        <v>#N/A</v>
      </c>
      <c r="AC597" s="12" t="e">
        <f>VLOOKUP(A597,Spain!F:J,5,FALSE)</f>
        <v>#N/A</v>
      </c>
      <c r="AD597" s="12" t="e">
        <f>VLOOKUP(A597,Sweden!F:J,5,FALSE)</f>
        <v>#N/A</v>
      </c>
      <c r="AE597" s="12" t="e">
        <f>VLOOKUP(A597,Switzerland!F:J,5,FALSE)</f>
        <v>#N/A</v>
      </c>
      <c r="AF597" s="12" t="e">
        <f>VLOOKUP(A597,MSP!D:H,5,FALSE)</f>
        <v>#N/A</v>
      </c>
      <c r="AG597" s="12">
        <f t="shared" si="9"/>
        <v>1</v>
      </c>
    </row>
    <row r="598" spans="1:33" x14ac:dyDescent="0.25">
      <c r="A598" s="22" t="s">
        <v>888</v>
      </c>
      <c r="B598" s="12" t="e">
        <f>VLOOKUP(A598,Austria!F:J,5,FALSE)</f>
        <v>#N/A</v>
      </c>
      <c r="C598" s="12" t="e">
        <f>VLOOKUP(A598,Belgium!F:J,5,FALSE)</f>
        <v>#N/A</v>
      </c>
      <c r="D598" s="12" t="e">
        <f>VLOOKUP(A598,Bulgaria!F:J,5,FALSE)</f>
        <v>#N/A</v>
      </c>
      <c r="E598" s="12" t="e">
        <f>VLOOKUP(A598,Croatia!E:I,5,FALSE)</f>
        <v>#N/A</v>
      </c>
      <c r="F598" s="12" t="e">
        <f>VLOOKUP(A598,Cyprus!F:J,5,FALSE)</f>
        <v>#N/A</v>
      </c>
      <c r="G598" s="12" t="e">
        <v>#N/A</v>
      </c>
      <c r="H598" s="12" t="e">
        <f>VLOOKUP(A598,Denmark!E:I,5,FALSE)</f>
        <v>#N/A</v>
      </c>
      <c r="I598" s="12" t="e">
        <f>VLOOKUP(A598,Estonia!F:J,5,FALSE)</f>
        <v>#N/A</v>
      </c>
      <c r="J598" s="12" t="e">
        <f>VLOOKUP(A598,Finland!C:G,5,FALSE)</f>
        <v>#N/A</v>
      </c>
      <c r="K598" s="12" t="e">
        <f>VLOOKUP(A598,France!F:J,5,FALSE)</f>
        <v>#N/A</v>
      </c>
      <c r="L598" s="12" t="e">
        <f>VLOOKUP(A598,Germany!F:J,5,FALSE)</f>
        <v>#N/A</v>
      </c>
      <c r="M598" s="12" t="e">
        <f>VLOOKUP(A598,Greece!F:J,5,FALSE)</f>
        <v>#N/A</v>
      </c>
      <c r="N598" s="12" t="e">
        <f>VLOOKUP(A598,#REF!,5,FALSE)</f>
        <v>#REF!</v>
      </c>
      <c r="O598" s="12" t="e">
        <v>#N/A</v>
      </c>
      <c r="P598" s="12" t="e">
        <v>#N/A</v>
      </c>
      <c r="Q598" s="12" t="e">
        <f>VLOOKUP(A598,Ireland!F:J,5,FALSE)</f>
        <v>#N/A</v>
      </c>
      <c r="R598" s="12" t="e">
        <v>#N/A</v>
      </c>
      <c r="S598" s="12" t="e">
        <v>#N/A</v>
      </c>
      <c r="T598" s="12" t="e">
        <v>#N/A</v>
      </c>
      <c r="U598" s="12" t="str">
        <f>VLOOKUP(A598,Malta!E:I,5,FALSE)</f>
        <v>X</v>
      </c>
      <c r="V598" s="12" t="e">
        <f>VLOOKUP(A598,Netherlands!F:J,5,FALSE)</f>
        <v>#N/A</v>
      </c>
      <c r="W598" s="12" t="e">
        <f>VLOOKUP(A598,Norway!F:J,5,FALSE)</f>
        <v>#N/A</v>
      </c>
      <c r="X598" s="12" t="e">
        <v>#N/A</v>
      </c>
      <c r="Y598" s="12" t="e">
        <f>VLOOKUP(A598,Poland!F:J,5,FALSE)</f>
        <v>#N/A</v>
      </c>
      <c r="Z598" s="12" t="e">
        <f>VLOOKUP(A598,Portugal!E:I,5,FALSE)</f>
        <v>#N/A</v>
      </c>
      <c r="AA598" s="12" t="e">
        <f>VLOOKUP(A598,Slovakia!F:J,5,FALSE)</f>
        <v>#N/A</v>
      </c>
      <c r="AB598" s="12" t="e">
        <f>VLOOKUP(A598,Slovenia!E:I,5,FALSE)</f>
        <v>#N/A</v>
      </c>
      <c r="AC598" s="12" t="e">
        <f>VLOOKUP(A598,Spain!F:J,5,FALSE)</f>
        <v>#N/A</v>
      </c>
      <c r="AD598" s="12" t="e">
        <f>VLOOKUP(A598,Sweden!F:J,5,FALSE)</f>
        <v>#N/A</v>
      </c>
      <c r="AE598" s="12" t="e">
        <f>VLOOKUP(A598,Switzerland!F:J,5,FALSE)</f>
        <v>#N/A</v>
      </c>
      <c r="AF598" s="12" t="e">
        <f>VLOOKUP(A598,MSP!D:H,5,FALSE)</f>
        <v>#N/A</v>
      </c>
      <c r="AG598" s="12">
        <f t="shared" si="9"/>
        <v>1</v>
      </c>
    </row>
    <row r="599" spans="1:33" x14ac:dyDescent="0.25">
      <c r="A599" s="14" t="s">
        <v>889</v>
      </c>
      <c r="B599" s="12" t="str">
        <f>VLOOKUP(A599,Austria!F:J,5,FALSE)</f>
        <v>X</v>
      </c>
      <c r="C599" s="12" t="e">
        <f>VLOOKUP(A599,Belgium!F:J,5,FALSE)</f>
        <v>#N/A</v>
      </c>
      <c r="D599" s="12" t="e">
        <f>VLOOKUP(A599,Bulgaria!F:J,5,FALSE)</f>
        <v>#N/A</v>
      </c>
      <c r="E599" s="12" t="e">
        <f>VLOOKUP(A599,Croatia!E:I,5,FALSE)</f>
        <v>#N/A</v>
      </c>
      <c r="F599" s="12" t="e">
        <f>VLOOKUP(A599,Cyprus!F:J,5,FALSE)</f>
        <v>#N/A</v>
      </c>
      <c r="G599" s="12" t="e">
        <v>#N/A</v>
      </c>
      <c r="H599" s="12" t="e">
        <f>VLOOKUP(A599,Denmark!E:I,5,FALSE)</f>
        <v>#N/A</v>
      </c>
      <c r="I599" s="12" t="e">
        <f>VLOOKUP(A599,Estonia!F:J,5,FALSE)</f>
        <v>#N/A</v>
      </c>
      <c r="J599" s="12" t="e">
        <f>VLOOKUP(A599,Finland!C:G,5,FALSE)</f>
        <v>#N/A</v>
      </c>
      <c r="K599" s="12" t="e">
        <f>VLOOKUP(A599,France!F:J,5,FALSE)</f>
        <v>#N/A</v>
      </c>
      <c r="L599" s="12" t="e">
        <f>VLOOKUP(A599,Germany!F:J,5,FALSE)</f>
        <v>#N/A</v>
      </c>
      <c r="M599" s="12" t="e">
        <f>VLOOKUP(A599,Greece!F:J,5,FALSE)</f>
        <v>#N/A</v>
      </c>
      <c r="N599" s="12" t="e">
        <f>VLOOKUP(A599,#REF!,5,FALSE)</f>
        <v>#REF!</v>
      </c>
      <c r="O599" s="12" t="e">
        <v>#N/A</v>
      </c>
      <c r="P599" s="12" t="e">
        <v>#N/A</v>
      </c>
      <c r="Q599" s="12" t="e">
        <f>VLOOKUP(A599,Ireland!F:J,5,FALSE)</f>
        <v>#N/A</v>
      </c>
      <c r="R599" s="12" t="e">
        <v>#N/A</v>
      </c>
      <c r="S599" s="12" t="e">
        <v>#N/A</v>
      </c>
      <c r="T599" s="12" t="e">
        <v>#N/A</v>
      </c>
      <c r="U599" s="12" t="e">
        <f>VLOOKUP(A599,Malta!E:I,5,FALSE)</f>
        <v>#N/A</v>
      </c>
      <c r="V599" s="12" t="e">
        <f>VLOOKUP(A599,Netherlands!F:J,5,FALSE)</f>
        <v>#N/A</v>
      </c>
      <c r="W599" s="12" t="e">
        <f>VLOOKUP(A599,Norway!F:J,5,FALSE)</f>
        <v>#N/A</v>
      </c>
      <c r="X599" s="12" t="e">
        <v>#N/A</v>
      </c>
      <c r="Y599" s="12" t="e">
        <f>VLOOKUP(A599,Poland!F:J,5,FALSE)</f>
        <v>#N/A</v>
      </c>
      <c r="Z599" s="12" t="e">
        <f>VLOOKUP(A599,Portugal!E:I,5,FALSE)</f>
        <v>#N/A</v>
      </c>
      <c r="AA599" s="12" t="e">
        <f>VLOOKUP(A599,Slovakia!F:J,5,FALSE)</f>
        <v>#N/A</v>
      </c>
      <c r="AB599" s="12" t="e">
        <f>VLOOKUP(A599,Slovenia!E:I,5,FALSE)</f>
        <v>#N/A</v>
      </c>
      <c r="AC599" s="12" t="e">
        <f>VLOOKUP(A599,Spain!F:J,5,FALSE)</f>
        <v>#N/A</v>
      </c>
      <c r="AD599" s="12" t="e">
        <f>VLOOKUP(A599,Sweden!F:J,5,FALSE)</f>
        <v>#N/A</v>
      </c>
      <c r="AE599" s="12" t="e">
        <f>VLOOKUP(A599,Switzerland!F:J,5,FALSE)</f>
        <v>#N/A</v>
      </c>
      <c r="AF599" s="12" t="e">
        <f>VLOOKUP(A599,MSP!D:H,5,FALSE)</f>
        <v>#N/A</v>
      </c>
      <c r="AG599" s="12">
        <f t="shared" si="9"/>
        <v>1</v>
      </c>
    </row>
    <row r="600" spans="1:33" x14ac:dyDescent="0.25">
      <c r="A600" s="22" t="s">
        <v>890</v>
      </c>
      <c r="B600" s="12" t="e">
        <f>VLOOKUP(A600,Austria!F:J,5,FALSE)</f>
        <v>#N/A</v>
      </c>
      <c r="C600" s="12" t="e">
        <f>VLOOKUP(A600,Belgium!F:J,5,FALSE)</f>
        <v>#N/A</v>
      </c>
      <c r="D600" s="12" t="e">
        <f>VLOOKUP(A600,Bulgaria!F:J,5,FALSE)</f>
        <v>#N/A</v>
      </c>
      <c r="E600" s="12" t="e">
        <f>VLOOKUP(A600,Croatia!E:I,5,FALSE)</f>
        <v>#N/A</v>
      </c>
      <c r="F600" s="12" t="e">
        <f>VLOOKUP(A600,Cyprus!F:J,5,FALSE)</f>
        <v>#N/A</v>
      </c>
      <c r="G600" s="12" t="e">
        <v>#N/A</v>
      </c>
      <c r="H600" s="12" t="e">
        <f>VLOOKUP(A600,Denmark!E:I,5,FALSE)</f>
        <v>#N/A</v>
      </c>
      <c r="I600" s="12" t="e">
        <f>VLOOKUP(A600,Estonia!F:J,5,FALSE)</f>
        <v>#N/A</v>
      </c>
      <c r="J600" s="12" t="e">
        <f>VLOOKUP(A600,Finland!C:G,5,FALSE)</f>
        <v>#N/A</v>
      </c>
      <c r="K600" s="12" t="e">
        <f>VLOOKUP(A600,France!F:J,5,FALSE)</f>
        <v>#N/A</v>
      </c>
      <c r="L600" s="12" t="e">
        <f>VLOOKUP(A600,Germany!F:J,5,FALSE)</f>
        <v>#N/A</v>
      </c>
      <c r="M600" s="12" t="e">
        <f>VLOOKUP(A600,Greece!F:J,5,FALSE)</f>
        <v>#N/A</v>
      </c>
      <c r="N600" s="12" t="e">
        <f>VLOOKUP(A600,#REF!,5,FALSE)</f>
        <v>#REF!</v>
      </c>
      <c r="O600" s="12" t="e">
        <v>#N/A</v>
      </c>
      <c r="P600" s="12" t="e">
        <v>#N/A</v>
      </c>
      <c r="Q600" s="12" t="e">
        <f>VLOOKUP(A600,Ireland!F:J,5,FALSE)</f>
        <v>#N/A</v>
      </c>
      <c r="R600" s="12" t="e">
        <v>#N/A</v>
      </c>
      <c r="S600" s="12" t="e">
        <v>#N/A</v>
      </c>
      <c r="T600" s="12" t="e">
        <v>#N/A</v>
      </c>
      <c r="U600" s="12" t="str">
        <f>VLOOKUP(A600,Malta!E:I,5,FALSE)</f>
        <v>X</v>
      </c>
      <c r="V600" s="12" t="e">
        <f>VLOOKUP(A600,Netherlands!F:J,5,FALSE)</f>
        <v>#N/A</v>
      </c>
      <c r="W600" s="12" t="e">
        <f>VLOOKUP(A600,Norway!F:J,5,FALSE)</f>
        <v>#N/A</v>
      </c>
      <c r="X600" s="12" t="e">
        <v>#N/A</v>
      </c>
      <c r="Y600" s="12" t="e">
        <f>VLOOKUP(A600,Poland!F:J,5,FALSE)</f>
        <v>#N/A</v>
      </c>
      <c r="Z600" s="12" t="e">
        <f>VLOOKUP(A600,Portugal!E:I,5,FALSE)</f>
        <v>#N/A</v>
      </c>
      <c r="AA600" s="12" t="e">
        <f>VLOOKUP(A600,Slovakia!F:J,5,FALSE)</f>
        <v>#N/A</v>
      </c>
      <c r="AB600" s="12" t="e">
        <f>VLOOKUP(A600,Slovenia!E:I,5,FALSE)</f>
        <v>#N/A</v>
      </c>
      <c r="AC600" s="12" t="e">
        <f>VLOOKUP(A600,Spain!F:J,5,FALSE)</f>
        <v>#N/A</v>
      </c>
      <c r="AD600" s="12" t="e">
        <f>VLOOKUP(A600,Sweden!F:J,5,FALSE)</f>
        <v>#N/A</v>
      </c>
      <c r="AE600" s="12" t="e">
        <f>VLOOKUP(A600,Switzerland!F:J,5,FALSE)</f>
        <v>#N/A</v>
      </c>
      <c r="AF600" s="12" t="e">
        <f>VLOOKUP(A600,MSP!D:H,5,FALSE)</f>
        <v>#N/A</v>
      </c>
      <c r="AG600" s="12">
        <f t="shared" si="9"/>
        <v>1</v>
      </c>
    </row>
    <row r="601" spans="1:33" x14ac:dyDescent="0.25">
      <c r="A601" s="22" t="s">
        <v>891</v>
      </c>
      <c r="B601" s="12" t="e">
        <f>VLOOKUP(A601,Austria!F:J,5,FALSE)</f>
        <v>#N/A</v>
      </c>
      <c r="C601" s="12" t="e">
        <f>VLOOKUP(A601,Belgium!F:J,5,FALSE)</f>
        <v>#N/A</v>
      </c>
      <c r="D601" s="12" t="e">
        <f>VLOOKUP(A601,Bulgaria!F:J,5,FALSE)</f>
        <v>#N/A</v>
      </c>
      <c r="E601" s="12" t="e">
        <f>VLOOKUP(A601,Croatia!E:I,5,FALSE)</f>
        <v>#N/A</v>
      </c>
      <c r="F601" s="12" t="e">
        <f>VLOOKUP(A601,Cyprus!F:J,5,FALSE)</f>
        <v>#N/A</v>
      </c>
      <c r="G601" s="12" t="e">
        <v>#N/A</v>
      </c>
      <c r="H601" s="12" t="e">
        <f>VLOOKUP(A601,Denmark!E:I,5,FALSE)</f>
        <v>#N/A</v>
      </c>
      <c r="I601" s="12" t="e">
        <f>VLOOKUP(A601,Estonia!F:J,5,FALSE)</f>
        <v>#N/A</v>
      </c>
      <c r="J601" s="12" t="e">
        <f>VLOOKUP(A601,Finland!C:G,5,FALSE)</f>
        <v>#N/A</v>
      </c>
      <c r="K601" s="12" t="e">
        <f>VLOOKUP(A601,France!F:J,5,FALSE)</f>
        <v>#N/A</v>
      </c>
      <c r="L601" s="12" t="e">
        <f>VLOOKUP(A601,Germany!F:J,5,FALSE)</f>
        <v>#N/A</v>
      </c>
      <c r="M601" s="12" t="e">
        <f>VLOOKUP(A601,Greece!F:J,5,FALSE)</f>
        <v>#N/A</v>
      </c>
      <c r="N601" s="12" t="e">
        <f>VLOOKUP(A601,#REF!,5,FALSE)</f>
        <v>#REF!</v>
      </c>
      <c r="O601" s="12" t="e">
        <v>#N/A</v>
      </c>
      <c r="P601" s="12" t="e">
        <v>#N/A</v>
      </c>
      <c r="Q601" s="12" t="str">
        <f>VLOOKUP(A601,Ireland!F:J,5,FALSE)</f>
        <v>X</v>
      </c>
      <c r="R601" s="12" t="e">
        <v>#N/A</v>
      </c>
      <c r="S601" s="12" t="e">
        <v>#N/A</v>
      </c>
      <c r="T601" s="12" t="e">
        <v>#N/A</v>
      </c>
      <c r="U601" s="12" t="e">
        <f>VLOOKUP(A601,Malta!E:I,5,FALSE)</f>
        <v>#N/A</v>
      </c>
      <c r="V601" s="12" t="e">
        <f>VLOOKUP(A601,Netherlands!F:J,5,FALSE)</f>
        <v>#N/A</v>
      </c>
      <c r="W601" s="12" t="e">
        <f>VLOOKUP(A601,Norway!F:J,5,FALSE)</f>
        <v>#N/A</v>
      </c>
      <c r="X601" s="12" t="e">
        <v>#N/A</v>
      </c>
      <c r="Y601" s="12" t="e">
        <f>VLOOKUP(A601,Poland!F:J,5,FALSE)</f>
        <v>#N/A</v>
      </c>
      <c r="Z601" s="12" t="e">
        <f>VLOOKUP(A601,Portugal!E:I,5,FALSE)</f>
        <v>#N/A</v>
      </c>
      <c r="AA601" s="12" t="e">
        <f>VLOOKUP(A601,Slovakia!F:J,5,FALSE)</f>
        <v>#N/A</v>
      </c>
      <c r="AB601" s="12" t="e">
        <f>VLOOKUP(A601,Slovenia!E:I,5,FALSE)</f>
        <v>#N/A</v>
      </c>
      <c r="AC601" s="12" t="e">
        <f>VLOOKUP(A601,Spain!F:J,5,FALSE)</f>
        <v>#N/A</v>
      </c>
      <c r="AD601" s="12" t="e">
        <f>VLOOKUP(A601,Sweden!F:J,5,FALSE)</f>
        <v>#N/A</v>
      </c>
      <c r="AE601" s="12" t="e">
        <f>VLOOKUP(A601,Switzerland!F:J,5,FALSE)</f>
        <v>#N/A</v>
      </c>
      <c r="AF601" s="12" t="e">
        <f>VLOOKUP(A601,MSP!D:H,5,FALSE)</f>
        <v>#N/A</v>
      </c>
      <c r="AG601" s="12">
        <f t="shared" si="9"/>
        <v>1</v>
      </c>
    </row>
    <row r="602" spans="1:33" x14ac:dyDescent="0.25">
      <c r="A602" s="14" t="s">
        <v>894</v>
      </c>
      <c r="B602" s="12" t="e">
        <f>VLOOKUP(A602,Austria!F:J,5,FALSE)</f>
        <v>#N/A</v>
      </c>
      <c r="C602" s="12" t="e">
        <f>VLOOKUP(A602,Belgium!F:J,5,FALSE)</f>
        <v>#N/A</v>
      </c>
      <c r="D602" s="12" t="e">
        <f>VLOOKUP(A602,Bulgaria!F:J,5,FALSE)</f>
        <v>#N/A</v>
      </c>
      <c r="E602" s="12" t="e">
        <f>VLOOKUP(A602,Croatia!E:I,5,FALSE)</f>
        <v>#N/A</v>
      </c>
      <c r="F602" s="12" t="e">
        <f>VLOOKUP(A602,Cyprus!F:J,5,FALSE)</f>
        <v>#N/A</v>
      </c>
      <c r="G602" s="12" t="e">
        <v>#N/A</v>
      </c>
      <c r="H602" s="12" t="e">
        <f>VLOOKUP(A602,Denmark!E:I,5,FALSE)</f>
        <v>#N/A</v>
      </c>
      <c r="I602" s="12" t="e">
        <f>VLOOKUP(A602,Estonia!F:J,5,FALSE)</f>
        <v>#N/A</v>
      </c>
      <c r="J602" s="12" t="e">
        <f>VLOOKUP(A602,Finland!C:G,5,FALSE)</f>
        <v>#N/A</v>
      </c>
      <c r="K602" s="12" t="str">
        <f>VLOOKUP(A602,France!F:J,5,FALSE)</f>
        <v>X</v>
      </c>
      <c r="L602" s="12" t="e">
        <f>VLOOKUP(A602,Germany!F:J,5,FALSE)</f>
        <v>#N/A</v>
      </c>
      <c r="M602" s="12" t="e">
        <f>VLOOKUP(A602,Greece!F:J,5,FALSE)</f>
        <v>#N/A</v>
      </c>
      <c r="N602" s="12" t="e">
        <f>VLOOKUP(A602,#REF!,5,FALSE)</f>
        <v>#REF!</v>
      </c>
      <c r="O602" s="12" t="e">
        <v>#N/A</v>
      </c>
      <c r="P602" s="12" t="e">
        <v>#N/A</v>
      </c>
      <c r="Q602" s="12" t="e">
        <f>VLOOKUP(A602,Ireland!F:J,5,FALSE)</f>
        <v>#N/A</v>
      </c>
      <c r="R602" s="12" t="e">
        <v>#N/A</v>
      </c>
      <c r="S602" s="12" t="e">
        <v>#N/A</v>
      </c>
      <c r="T602" s="12" t="e">
        <v>#N/A</v>
      </c>
      <c r="U602" s="12" t="e">
        <f>VLOOKUP(A602,Malta!E:I,5,FALSE)</f>
        <v>#N/A</v>
      </c>
      <c r="V602" s="12" t="e">
        <f>VLOOKUP(A602,Netherlands!F:J,5,FALSE)</f>
        <v>#N/A</v>
      </c>
      <c r="W602" s="12" t="e">
        <f>VLOOKUP(A602,Norway!F:J,5,FALSE)</f>
        <v>#N/A</v>
      </c>
      <c r="X602" s="12" t="e">
        <v>#N/A</v>
      </c>
      <c r="Y602" s="12" t="e">
        <f>VLOOKUP(A602,Poland!F:J,5,FALSE)</f>
        <v>#N/A</v>
      </c>
      <c r="Z602" s="12" t="str">
        <f>VLOOKUP(A602,Portugal!E:I,5,FALSE)</f>
        <v>X</v>
      </c>
      <c r="AA602" s="12" t="e">
        <f>VLOOKUP(A602,Slovakia!F:J,5,FALSE)</f>
        <v>#N/A</v>
      </c>
      <c r="AB602" s="12" t="e">
        <f>VLOOKUP(A602,Slovenia!E:I,5,FALSE)</f>
        <v>#N/A</v>
      </c>
      <c r="AC602" s="12" t="e">
        <f>VLOOKUP(A602,Spain!F:J,5,FALSE)</f>
        <v>#N/A</v>
      </c>
      <c r="AD602" s="12" t="e">
        <f>VLOOKUP(A602,Sweden!F:J,5,FALSE)</f>
        <v>#N/A</v>
      </c>
      <c r="AE602" s="12" t="e">
        <f>VLOOKUP(A602,Switzerland!F:J,5,FALSE)</f>
        <v>#N/A</v>
      </c>
      <c r="AF602" s="12" t="e">
        <f>VLOOKUP(A602,MSP!D:H,5,FALSE)</f>
        <v>#N/A</v>
      </c>
      <c r="AG602" s="12">
        <f t="shared" ref="AG602:AG665" si="10">COUNTIF(B602:AE602,"X")</f>
        <v>2</v>
      </c>
    </row>
    <row r="603" spans="1:33" x14ac:dyDescent="0.25">
      <c r="A603" s="14" t="s">
        <v>896</v>
      </c>
      <c r="B603" s="12" t="e">
        <f>VLOOKUP(A603,Austria!F:J,5,FALSE)</f>
        <v>#N/A</v>
      </c>
      <c r="C603" s="12" t="e">
        <f>VLOOKUP(A603,Belgium!F:J,5,FALSE)</f>
        <v>#N/A</v>
      </c>
      <c r="D603" s="12" t="e">
        <f>VLOOKUP(A603,Bulgaria!F:J,5,FALSE)</f>
        <v>#N/A</v>
      </c>
      <c r="E603" s="12" t="e">
        <f>VLOOKUP(A603,Croatia!E:I,5,FALSE)</f>
        <v>#N/A</v>
      </c>
      <c r="F603" s="12" t="e">
        <f>VLOOKUP(A603,Cyprus!F:J,5,FALSE)</f>
        <v>#N/A</v>
      </c>
      <c r="G603" s="12" t="e">
        <v>#N/A</v>
      </c>
      <c r="H603" s="12" t="e">
        <f>VLOOKUP(A603,Denmark!E:I,5,FALSE)</f>
        <v>#N/A</v>
      </c>
      <c r="I603" s="12" t="e">
        <f>VLOOKUP(A603,Estonia!F:J,5,FALSE)</f>
        <v>#N/A</v>
      </c>
      <c r="J603" s="12" t="e">
        <f>VLOOKUP(A603,Finland!C:G,5,FALSE)</f>
        <v>#N/A</v>
      </c>
      <c r="K603" s="12" t="str">
        <f>VLOOKUP(A603,France!F:J,5,FALSE)</f>
        <v>X</v>
      </c>
      <c r="L603" s="12" t="e">
        <f>VLOOKUP(A603,Germany!F:J,5,FALSE)</f>
        <v>#N/A</v>
      </c>
      <c r="M603" s="12" t="e">
        <f>VLOOKUP(A603,Greece!F:J,5,FALSE)</f>
        <v>#N/A</v>
      </c>
      <c r="N603" s="12" t="e">
        <f>VLOOKUP(A603,#REF!,5,FALSE)</f>
        <v>#REF!</v>
      </c>
      <c r="O603" s="12" t="e">
        <v>#N/A</v>
      </c>
      <c r="P603" s="12" t="e">
        <v>#N/A</v>
      </c>
      <c r="Q603" s="12" t="e">
        <f>VLOOKUP(A603,Ireland!F:J,5,FALSE)</f>
        <v>#N/A</v>
      </c>
      <c r="R603" s="12" t="e">
        <v>#N/A</v>
      </c>
      <c r="S603" s="12" t="e">
        <v>#N/A</v>
      </c>
      <c r="T603" s="12" t="e">
        <v>#N/A</v>
      </c>
      <c r="U603" s="12" t="e">
        <f>VLOOKUP(A603,Malta!E:I,5,FALSE)</f>
        <v>#N/A</v>
      </c>
      <c r="V603" s="12" t="e">
        <f>VLOOKUP(A603,Netherlands!F:J,5,FALSE)</f>
        <v>#N/A</v>
      </c>
      <c r="W603" s="12" t="e">
        <f>VLOOKUP(A603,Norway!F:J,5,FALSE)</f>
        <v>#N/A</v>
      </c>
      <c r="X603" s="12" t="e">
        <v>#N/A</v>
      </c>
      <c r="Y603" s="12" t="e">
        <f>VLOOKUP(A603,Poland!F:J,5,FALSE)</f>
        <v>#N/A</v>
      </c>
      <c r="Z603" s="12" t="e">
        <f>VLOOKUP(A603,Portugal!E:I,5,FALSE)</f>
        <v>#N/A</v>
      </c>
      <c r="AA603" s="12" t="e">
        <f>VLOOKUP(A603,Slovakia!F:J,5,FALSE)</f>
        <v>#N/A</v>
      </c>
      <c r="AB603" s="12" t="e">
        <f>VLOOKUP(A603,Slovenia!E:I,5,FALSE)</f>
        <v>#N/A</v>
      </c>
      <c r="AC603" s="12" t="e">
        <f>VLOOKUP(A603,Spain!F:J,5,FALSE)</f>
        <v>#N/A</v>
      </c>
      <c r="AD603" s="12" t="e">
        <f>VLOOKUP(A603,Sweden!F:J,5,FALSE)</f>
        <v>#N/A</v>
      </c>
      <c r="AE603" s="12" t="e">
        <f>VLOOKUP(A603,Switzerland!F:J,5,FALSE)</f>
        <v>#N/A</v>
      </c>
      <c r="AF603" s="12" t="e">
        <f>VLOOKUP(A603,MSP!D:H,5,FALSE)</f>
        <v>#N/A</v>
      </c>
      <c r="AG603" s="12">
        <f t="shared" si="10"/>
        <v>1</v>
      </c>
    </row>
    <row r="604" spans="1:33" x14ac:dyDescent="0.25">
      <c r="A604" s="14" t="s">
        <v>897</v>
      </c>
      <c r="B604" s="12" t="e">
        <f>VLOOKUP(A604,Austria!F:J,5,FALSE)</f>
        <v>#N/A</v>
      </c>
      <c r="C604" s="12" t="e">
        <f>VLOOKUP(A604,Belgium!F:J,5,FALSE)</f>
        <v>#N/A</v>
      </c>
      <c r="D604" s="12" t="e">
        <f>VLOOKUP(A604,Bulgaria!F:J,5,FALSE)</f>
        <v>#N/A</v>
      </c>
      <c r="E604" s="12" t="e">
        <f>VLOOKUP(A604,Croatia!E:I,5,FALSE)</f>
        <v>#N/A</v>
      </c>
      <c r="F604" s="12" t="e">
        <f>VLOOKUP(A604,Cyprus!F:J,5,FALSE)</f>
        <v>#N/A</v>
      </c>
      <c r="G604" s="12" t="e">
        <v>#N/A</v>
      </c>
      <c r="H604" s="12" t="e">
        <f>VLOOKUP(A604,Denmark!E:I,5,FALSE)</f>
        <v>#N/A</v>
      </c>
      <c r="I604" s="12" t="e">
        <f>VLOOKUP(A604,Estonia!F:J,5,FALSE)</f>
        <v>#N/A</v>
      </c>
      <c r="J604" s="12" t="e">
        <f>VLOOKUP(A604,Finland!C:G,5,FALSE)</f>
        <v>#N/A</v>
      </c>
      <c r="K604" s="12" t="e">
        <f>VLOOKUP(A604,France!F:J,5,FALSE)</f>
        <v>#N/A</v>
      </c>
      <c r="L604" s="12" t="e">
        <f>VLOOKUP(A604,Germany!F:J,5,FALSE)</f>
        <v>#N/A</v>
      </c>
      <c r="M604" s="12" t="e">
        <f>VLOOKUP(A604,Greece!F:J,5,FALSE)</f>
        <v>#N/A</v>
      </c>
      <c r="N604" s="12" t="e">
        <f>VLOOKUP(A604,#REF!,5,FALSE)</f>
        <v>#REF!</v>
      </c>
      <c r="O604" s="12" t="e">
        <v>#N/A</v>
      </c>
      <c r="P604" s="12" t="e">
        <v>#N/A</v>
      </c>
      <c r="Q604" s="12" t="e">
        <f>VLOOKUP(A604,Ireland!F:J,5,FALSE)</f>
        <v>#N/A</v>
      </c>
      <c r="R604" s="12" t="e">
        <v>#N/A</v>
      </c>
      <c r="S604" s="12" t="e">
        <v>#N/A</v>
      </c>
      <c r="T604" s="12" t="e">
        <v>#N/A</v>
      </c>
      <c r="U604" s="12" t="e">
        <f>VLOOKUP(A604,Malta!E:I,5,FALSE)</f>
        <v>#N/A</v>
      </c>
      <c r="V604" s="12" t="e">
        <f>VLOOKUP(A604,Netherlands!F:J,5,FALSE)</f>
        <v>#N/A</v>
      </c>
      <c r="W604" s="12" t="e">
        <f>VLOOKUP(A604,Norway!F:J,5,FALSE)</f>
        <v>#N/A</v>
      </c>
      <c r="X604" s="12" t="e">
        <v>#N/A</v>
      </c>
      <c r="Y604" s="12" t="e">
        <f>VLOOKUP(A604,Poland!F:J,5,FALSE)</f>
        <v>#N/A</v>
      </c>
      <c r="Z604" s="12" t="str">
        <f>VLOOKUP(A604,Portugal!E:I,5,FALSE)</f>
        <v>X</v>
      </c>
      <c r="AA604" s="12" t="e">
        <f>VLOOKUP(A604,Slovakia!F:J,5,FALSE)</f>
        <v>#N/A</v>
      </c>
      <c r="AB604" s="12" t="e">
        <f>VLOOKUP(A604,Slovenia!E:I,5,FALSE)</f>
        <v>#N/A</v>
      </c>
      <c r="AC604" s="12" t="e">
        <f>VLOOKUP(A604,Spain!F:J,5,FALSE)</f>
        <v>#N/A</v>
      </c>
      <c r="AD604" s="12" t="e">
        <f>VLOOKUP(A604,Sweden!F:J,5,FALSE)</f>
        <v>#N/A</v>
      </c>
      <c r="AE604" s="12" t="e">
        <f>VLOOKUP(A604,Switzerland!F:J,5,FALSE)</f>
        <v>#N/A</v>
      </c>
      <c r="AF604" s="12" t="e">
        <f>VLOOKUP(A604,MSP!D:H,5,FALSE)</f>
        <v>#N/A</v>
      </c>
      <c r="AG604" s="12">
        <f t="shared" si="10"/>
        <v>1</v>
      </c>
    </row>
    <row r="605" spans="1:33" x14ac:dyDescent="0.25">
      <c r="A605" s="14" t="s">
        <v>899</v>
      </c>
      <c r="B605" s="12" t="e">
        <f>VLOOKUP(A605,Austria!F:J,5,FALSE)</f>
        <v>#N/A</v>
      </c>
      <c r="C605" s="12" t="e">
        <f>VLOOKUP(A605,Belgium!F:J,5,FALSE)</f>
        <v>#N/A</v>
      </c>
      <c r="D605" s="12" t="e">
        <f>VLOOKUP(A605,Bulgaria!F:J,5,FALSE)</f>
        <v>#N/A</v>
      </c>
      <c r="E605" s="12" t="e">
        <f>VLOOKUP(A605,Croatia!E:I,5,FALSE)</f>
        <v>#N/A</v>
      </c>
      <c r="F605" s="12" t="e">
        <f>VLOOKUP(A605,Cyprus!F:J,5,FALSE)</f>
        <v>#N/A</v>
      </c>
      <c r="G605" s="12" t="e">
        <v>#N/A</v>
      </c>
      <c r="H605" s="12" t="e">
        <f>VLOOKUP(A605,Denmark!E:I,5,FALSE)</f>
        <v>#N/A</v>
      </c>
      <c r="I605" s="12" t="e">
        <f>VLOOKUP(A605,Estonia!F:J,5,FALSE)</f>
        <v>#N/A</v>
      </c>
      <c r="J605" s="12" t="e">
        <f>VLOOKUP(A605,Finland!C:G,5,FALSE)</f>
        <v>#N/A</v>
      </c>
      <c r="K605" s="12" t="str">
        <f>VLOOKUP(A605,France!F:J,5,FALSE)</f>
        <v>X</v>
      </c>
      <c r="L605" s="12" t="e">
        <f>VLOOKUP(A605,Germany!F:J,5,FALSE)</f>
        <v>#N/A</v>
      </c>
      <c r="M605" s="12" t="e">
        <f>VLOOKUP(A605,Greece!F:J,5,FALSE)</f>
        <v>#N/A</v>
      </c>
      <c r="N605" s="12" t="e">
        <f>VLOOKUP(A605,#REF!,5,FALSE)</f>
        <v>#REF!</v>
      </c>
      <c r="O605" s="12" t="e">
        <v>#N/A</v>
      </c>
      <c r="P605" s="12" t="e">
        <v>#N/A</v>
      </c>
      <c r="Q605" s="12" t="e">
        <f>VLOOKUP(A605,Ireland!F:J,5,FALSE)</f>
        <v>#N/A</v>
      </c>
      <c r="R605" s="12" t="e">
        <v>#N/A</v>
      </c>
      <c r="S605" s="12" t="e">
        <v>#N/A</v>
      </c>
      <c r="T605" s="12" t="e">
        <v>#N/A</v>
      </c>
      <c r="U605" s="12" t="e">
        <f>VLOOKUP(A605,Malta!E:I,5,FALSE)</f>
        <v>#N/A</v>
      </c>
      <c r="V605" s="12" t="e">
        <f>VLOOKUP(A605,Netherlands!F:J,5,FALSE)</f>
        <v>#N/A</v>
      </c>
      <c r="W605" s="12" t="e">
        <f>VLOOKUP(A605,Norway!F:J,5,FALSE)</f>
        <v>#N/A</v>
      </c>
      <c r="X605" s="12" t="e">
        <v>#N/A</v>
      </c>
      <c r="Y605" s="12" t="e">
        <f>VLOOKUP(A605,Poland!F:J,5,FALSE)</f>
        <v>#N/A</v>
      </c>
      <c r="Z605" s="12" t="e">
        <f>VLOOKUP(A605,Portugal!E:I,5,FALSE)</f>
        <v>#N/A</v>
      </c>
      <c r="AA605" s="12" t="e">
        <f>VLOOKUP(A605,Slovakia!F:J,5,FALSE)</f>
        <v>#N/A</v>
      </c>
      <c r="AB605" s="12" t="e">
        <f>VLOOKUP(A605,Slovenia!E:I,5,FALSE)</f>
        <v>#N/A</v>
      </c>
      <c r="AC605" s="12" t="e">
        <f>VLOOKUP(A605,Spain!F:J,5,FALSE)</f>
        <v>#N/A</v>
      </c>
      <c r="AD605" s="12" t="e">
        <f>VLOOKUP(A605,Sweden!F:J,5,FALSE)</f>
        <v>#N/A</v>
      </c>
      <c r="AE605" s="12" t="e">
        <f>VLOOKUP(A605,Switzerland!F:J,5,FALSE)</f>
        <v>#N/A</v>
      </c>
      <c r="AF605" s="12" t="e">
        <f>VLOOKUP(A605,MSP!D:H,5,FALSE)</f>
        <v>#N/A</v>
      </c>
      <c r="AG605" s="12">
        <f t="shared" si="10"/>
        <v>1</v>
      </c>
    </row>
    <row r="606" spans="1:33" x14ac:dyDescent="0.25">
      <c r="A606" s="22" t="s">
        <v>900</v>
      </c>
      <c r="B606" s="12" t="e">
        <f>VLOOKUP(A606,Austria!F:J,5,FALSE)</f>
        <v>#N/A</v>
      </c>
      <c r="C606" s="12" t="e">
        <f>VLOOKUP(A606,Belgium!F:J,5,FALSE)</f>
        <v>#N/A</v>
      </c>
      <c r="D606" s="12" t="e">
        <f>VLOOKUP(A606,Bulgaria!F:J,5,FALSE)</f>
        <v>#N/A</v>
      </c>
      <c r="E606" s="12" t="e">
        <f>VLOOKUP(A606,Croatia!E:I,5,FALSE)</f>
        <v>#N/A</v>
      </c>
      <c r="F606" s="12" t="str">
        <f>VLOOKUP(A606,Cyprus!F:J,5,FALSE)</f>
        <v>X</v>
      </c>
      <c r="G606" s="12" t="e">
        <v>#N/A</v>
      </c>
      <c r="H606" s="12" t="e">
        <f>VLOOKUP(A606,Denmark!E:I,5,FALSE)</f>
        <v>#N/A</v>
      </c>
      <c r="I606" s="12" t="e">
        <f>VLOOKUP(A606,Estonia!F:J,5,FALSE)</f>
        <v>#N/A</v>
      </c>
      <c r="J606" s="12" t="e">
        <f>VLOOKUP(A606,Finland!C:G,5,FALSE)</f>
        <v>#N/A</v>
      </c>
      <c r="K606" s="12" t="e">
        <f>VLOOKUP(A606,France!F:J,5,FALSE)</f>
        <v>#N/A</v>
      </c>
      <c r="L606" s="12" t="e">
        <f>VLOOKUP(A606,Germany!F:J,5,FALSE)</f>
        <v>#N/A</v>
      </c>
      <c r="M606" s="12" t="e">
        <f>VLOOKUP(A606,Greece!F:J,5,FALSE)</f>
        <v>#N/A</v>
      </c>
      <c r="N606" s="12" t="e">
        <f>VLOOKUP(A606,#REF!,5,FALSE)</f>
        <v>#REF!</v>
      </c>
      <c r="O606" s="12" t="e">
        <v>#N/A</v>
      </c>
      <c r="P606" s="12" t="e">
        <v>#N/A</v>
      </c>
      <c r="Q606" s="12" t="e">
        <f>VLOOKUP(A606,Ireland!F:J,5,FALSE)</f>
        <v>#N/A</v>
      </c>
      <c r="R606" s="12" t="e">
        <v>#N/A</v>
      </c>
      <c r="S606" s="12" t="e">
        <v>#N/A</v>
      </c>
      <c r="T606" s="12" t="e">
        <v>#N/A</v>
      </c>
      <c r="U606" s="12" t="e">
        <f>VLOOKUP(A606,Malta!E:I,5,FALSE)</f>
        <v>#N/A</v>
      </c>
      <c r="V606" s="12" t="e">
        <f>VLOOKUP(A606,Netherlands!F:J,5,FALSE)</f>
        <v>#N/A</v>
      </c>
      <c r="W606" s="12" t="e">
        <f>VLOOKUP(A606,Norway!F:J,5,FALSE)</f>
        <v>#N/A</v>
      </c>
      <c r="X606" s="12" t="e">
        <v>#N/A</v>
      </c>
      <c r="Y606" s="12" t="e">
        <f>VLOOKUP(A606,Poland!F:J,5,FALSE)</f>
        <v>#N/A</v>
      </c>
      <c r="Z606" s="12" t="e">
        <f>VLOOKUP(A606,Portugal!E:I,5,FALSE)</f>
        <v>#N/A</v>
      </c>
      <c r="AA606" s="12" t="e">
        <f>VLOOKUP(A606,Slovakia!F:J,5,FALSE)</f>
        <v>#N/A</v>
      </c>
      <c r="AB606" s="12" t="e">
        <f>VLOOKUP(A606,Slovenia!E:I,5,FALSE)</f>
        <v>#N/A</v>
      </c>
      <c r="AC606" s="12" t="e">
        <f>VLOOKUP(A606,Spain!F:J,5,FALSE)</f>
        <v>#N/A</v>
      </c>
      <c r="AD606" s="12" t="e">
        <f>VLOOKUP(A606,Sweden!F:J,5,FALSE)</f>
        <v>#N/A</v>
      </c>
      <c r="AE606" s="12" t="e">
        <f>VLOOKUP(A606,Switzerland!F:J,5,FALSE)</f>
        <v>#N/A</v>
      </c>
      <c r="AF606" s="12" t="e">
        <f>VLOOKUP(A606,MSP!D:H,5,FALSE)</f>
        <v>#N/A</v>
      </c>
      <c r="AG606" s="12">
        <f t="shared" si="10"/>
        <v>1</v>
      </c>
    </row>
    <row r="607" spans="1:33" x14ac:dyDescent="0.25">
      <c r="A607" s="14" t="s">
        <v>901</v>
      </c>
      <c r="B607" s="12" t="e">
        <f>VLOOKUP(A607,Austria!F:J,5,FALSE)</f>
        <v>#N/A</v>
      </c>
      <c r="C607" s="12" t="e">
        <f>VLOOKUP(A607,Belgium!F:J,5,FALSE)</f>
        <v>#N/A</v>
      </c>
      <c r="D607" s="12" t="e">
        <f>VLOOKUP(A607,Bulgaria!F:J,5,FALSE)</f>
        <v>#N/A</v>
      </c>
      <c r="E607" s="12" t="e">
        <f>VLOOKUP(A607,Croatia!E:I,5,FALSE)</f>
        <v>#N/A</v>
      </c>
      <c r="F607" s="12" t="e">
        <f>VLOOKUP(A607,Cyprus!F:J,5,FALSE)</f>
        <v>#N/A</v>
      </c>
      <c r="G607" s="12" t="e">
        <v>#N/A</v>
      </c>
      <c r="H607" s="12" t="e">
        <f>VLOOKUP(A607,Denmark!E:I,5,FALSE)</f>
        <v>#N/A</v>
      </c>
      <c r="I607" s="12" t="e">
        <f>VLOOKUP(A607,Estonia!F:J,5,FALSE)</f>
        <v>#N/A</v>
      </c>
      <c r="J607" s="12" t="e">
        <f>VLOOKUP(A607,Finland!C:G,5,FALSE)</f>
        <v>#N/A</v>
      </c>
      <c r="K607" s="12" t="e">
        <f>VLOOKUP(A607,France!F:J,5,FALSE)</f>
        <v>#N/A</v>
      </c>
      <c r="L607" s="12" t="e">
        <f>VLOOKUP(A607,Germany!F:J,5,FALSE)</f>
        <v>#N/A</v>
      </c>
      <c r="M607" s="12" t="e">
        <f>VLOOKUP(A607,Greece!F:J,5,FALSE)</f>
        <v>#N/A</v>
      </c>
      <c r="N607" s="12" t="e">
        <f>VLOOKUP(A607,#REF!,5,FALSE)</f>
        <v>#REF!</v>
      </c>
      <c r="O607" s="12" t="e">
        <v>#N/A</v>
      </c>
      <c r="P607" s="12" t="e">
        <v>#N/A</v>
      </c>
      <c r="Q607" s="12" t="e">
        <f>VLOOKUP(A607,Ireland!F:J,5,FALSE)</f>
        <v>#N/A</v>
      </c>
      <c r="R607" s="12" t="e">
        <v>#N/A</v>
      </c>
      <c r="S607" s="12" t="e">
        <v>#N/A</v>
      </c>
      <c r="T607" s="12" t="e">
        <v>#N/A</v>
      </c>
      <c r="U607" s="12" t="e">
        <f>VLOOKUP(A607,Malta!E:I,5,FALSE)</f>
        <v>#N/A</v>
      </c>
      <c r="V607" s="12" t="e">
        <f>VLOOKUP(A607,Netherlands!F:J,5,FALSE)</f>
        <v>#N/A</v>
      </c>
      <c r="W607" s="12" t="e">
        <f>VLOOKUP(A607,Norway!F:J,5,FALSE)</f>
        <v>#N/A</v>
      </c>
      <c r="X607" s="12" t="e">
        <v>#N/A</v>
      </c>
      <c r="Y607" s="12" t="e">
        <f>VLOOKUP(A607,Poland!F:J,5,FALSE)</f>
        <v>#N/A</v>
      </c>
      <c r="Z607" s="12" t="str">
        <f>VLOOKUP(A607,Portugal!E:I,5,FALSE)</f>
        <v>X</v>
      </c>
      <c r="AA607" s="12" t="e">
        <f>VLOOKUP(A607,Slovakia!F:J,5,FALSE)</f>
        <v>#N/A</v>
      </c>
      <c r="AB607" s="12" t="e">
        <f>VLOOKUP(A607,Slovenia!E:I,5,FALSE)</f>
        <v>#N/A</v>
      </c>
      <c r="AC607" s="12" t="e">
        <f>VLOOKUP(A607,Spain!F:J,5,FALSE)</f>
        <v>#N/A</v>
      </c>
      <c r="AD607" s="12" t="e">
        <f>VLOOKUP(A607,Sweden!F:J,5,FALSE)</f>
        <v>#N/A</v>
      </c>
      <c r="AE607" s="12" t="e">
        <f>VLOOKUP(A607,Switzerland!F:J,5,FALSE)</f>
        <v>#N/A</v>
      </c>
      <c r="AF607" s="12" t="e">
        <f>VLOOKUP(A607,MSP!D:H,5,FALSE)</f>
        <v>#N/A</v>
      </c>
      <c r="AG607" s="12">
        <f t="shared" si="10"/>
        <v>1</v>
      </c>
    </row>
    <row r="608" spans="1:33" x14ac:dyDescent="0.25">
      <c r="A608" s="22" t="s">
        <v>902</v>
      </c>
      <c r="B608" s="12" t="e">
        <f>VLOOKUP(A608,Austria!F:J,5,FALSE)</f>
        <v>#N/A</v>
      </c>
      <c r="C608" s="12" t="e">
        <f>VLOOKUP(A608,Belgium!F:J,5,FALSE)</f>
        <v>#N/A</v>
      </c>
      <c r="D608" s="12" t="e">
        <f>VLOOKUP(A608,Bulgaria!F:J,5,FALSE)</f>
        <v>#N/A</v>
      </c>
      <c r="E608" s="12" t="e">
        <f>VLOOKUP(A608,Croatia!E:I,5,FALSE)</f>
        <v>#N/A</v>
      </c>
      <c r="F608" s="12" t="str">
        <f>VLOOKUP(A608,Cyprus!F:J,5,FALSE)</f>
        <v>X</v>
      </c>
      <c r="G608" s="12" t="e">
        <v>#N/A</v>
      </c>
      <c r="H608" s="12" t="e">
        <f>VLOOKUP(A608,Denmark!E:I,5,FALSE)</f>
        <v>#N/A</v>
      </c>
      <c r="I608" s="12" t="e">
        <f>VLOOKUP(A608,Estonia!F:J,5,FALSE)</f>
        <v>#N/A</v>
      </c>
      <c r="J608" s="12" t="e">
        <f>VLOOKUP(A608,Finland!C:G,5,FALSE)</f>
        <v>#N/A</v>
      </c>
      <c r="K608" s="12" t="e">
        <f>VLOOKUP(A608,France!F:J,5,FALSE)</f>
        <v>#N/A</v>
      </c>
      <c r="L608" s="12" t="e">
        <f>VLOOKUP(A608,Germany!F:J,5,FALSE)</f>
        <v>#N/A</v>
      </c>
      <c r="M608" s="12" t="e">
        <f>VLOOKUP(A608,Greece!F:J,5,FALSE)</f>
        <v>#N/A</v>
      </c>
      <c r="N608" s="12" t="e">
        <f>VLOOKUP(A608,#REF!,5,FALSE)</f>
        <v>#REF!</v>
      </c>
      <c r="O608" s="12" t="e">
        <v>#N/A</v>
      </c>
      <c r="P608" s="12" t="e">
        <v>#N/A</v>
      </c>
      <c r="Q608" s="12" t="e">
        <f>VLOOKUP(A608,Ireland!F:J,5,FALSE)</f>
        <v>#N/A</v>
      </c>
      <c r="R608" s="12" t="e">
        <v>#N/A</v>
      </c>
      <c r="S608" s="12" t="e">
        <v>#N/A</v>
      </c>
      <c r="T608" s="12" t="e">
        <v>#N/A</v>
      </c>
      <c r="U608" s="12" t="e">
        <f>VLOOKUP(A608,Malta!E:I,5,FALSE)</f>
        <v>#N/A</v>
      </c>
      <c r="V608" s="12" t="e">
        <f>VLOOKUP(A608,Netherlands!F:J,5,FALSE)</f>
        <v>#N/A</v>
      </c>
      <c r="W608" s="12" t="e">
        <f>VLOOKUP(A608,Norway!F:J,5,FALSE)</f>
        <v>#N/A</v>
      </c>
      <c r="X608" s="12" t="e">
        <v>#N/A</v>
      </c>
      <c r="Y608" s="12" t="e">
        <f>VLOOKUP(A608,Poland!F:J,5,FALSE)</f>
        <v>#N/A</v>
      </c>
      <c r="Z608" s="12" t="e">
        <f>VLOOKUP(A608,Portugal!E:I,5,FALSE)</f>
        <v>#N/A</v>
      </c>
      <c r="AA608" s="12" t="e">
        <f>VLOOKUP(A608,Slovakia!F:J,5,FALSE)</f>
        <v>#N/A</v>
      </c>
      <c r="AB608" s="12" t="e">
        <f>VLOOKUP(A608,Slovenia!E:I,5,FALSE)</f>
        <v>#N/A</v>
      </c>
      <c r="AC608" s="12" t="e">
        <f>VLOOKUP(A608,Spain!F:J,5,FALSE)</f>
        <v>#N/A</v>
      </c>
      <c r="AD608" s="12" t="e">
        <f>VLOOKUP(A608,Sweden!F:J,5,FALSE)</f>
        <v>#N/A</v>
      </c>
      <c r="AE608" s="12" t="e">
        <f>VLOOKUP(A608,Switzerland!F:J,5,FALSE)</f>
        <v>#N/A</v>
      </c>
      <c r="AF608" s="12" t="e">
        <f>VLOOKUP(A608,MSP!D:H,5,FALSE)</f>
        <v>#N/A</v>
      </c>
      <c r="AG608" s="12">
        <f t="shared" si="10"/>
        <v>1</v>
      </c>
    </row>
    <row r="609" spans="1:33" x14ac:dyDescent="0.25">
      <c r="A609" s="14" t="s">
        <v>903</v>
      </c>
      <c r="B609" s="12" t="str">
        <f>VLOOKUP(A609,Austria!F:J,5,FALSE)</f>
        <v>X</v>
      </c>
      <c r="C609" s="12" t="e">
        <f>VLOOKUP(A609,Belgium!F:J,5,FALSE)</f>
        <v>#N/A</v>
      </c>
      <c r="D609" s="12" t="e">
        <f>VLOOKUP(A609,Bulgaria!F:J,5,FALSE)</f>
        <v>#N/A</v>
      </c>
      <c r="E609" s="12" t="e">
        <f>VLOOKUP(A609,Croatia!E:I,5,FALSE)</f>
        <v>#N/A</v>
      </c>
      <c r="F609" s="12" t="e">
        <f>VLOOKUP(A609,Cyprus!F:J,5,FALSE)</f>
        <v>#N/A</v>
      </c>
      <c r="G609" s="12" t="e">
        <v>#N/A</v>
      </c>
      <c r="H609" s="12" t="e">
        <f>VLOOKUP(A609,Denmark!E:I,5,FALSE)</f>
        <v>#N/A</v>
      </c>
      <c r="I609" s="12" t="e">
        <f>VLOOKUP(A609,Estonia!F:J,5,FALSE)</f>
        <v>#N/A</v>
      </c>
      <c r="J609" s="12" t="e">
        <f>VLOOKUP(A609,Finland!C:G,5,FALSE)</f>
        <v>#N/A</v>
      </c>
      <c r="K609" s="12" t="e">
        <f>VLOOKUP(A609,France!F:J,5,FALSE)</f>
        <v>#N/A</v>
      </c>
      <c r="L609" s="12" t="e">
        <f>VLOOKUP(A609,Germany!F:J,5,FALSE)</f>
        <v>#N/A</v>
      </c>
      <c r="M609" s="12" t="e">
        <f>VLOOKUP(A609,Greece!F:J,5,FALSE)</f>
        <v>#N/A</v>
      </c>
      <c r="N609" s="12" t="e">
        <f>VLOOKUP(A609,#REF!,5,FALSE)</f>
        <v>#REF!</v>
      </c>
      <c r="O609" s="12" t="e">
        <v>#N/A</v>
      </c>
      <c r="P609" s="12" t="e">
        <v>#N/A</v>
      </c>
      <c r="Q609" s="12" t="e">
        <f>VLOOKUP(A609,Ireland!F:J,5,FALSE)</f>
        <v>#N/A</v>
      </c>
      <c r="R609" s="12" t="e">
        <v>#N/A</v>
      </c>
      <c r="S609" s="12" t="e">
        <v>#N/A</v>
      </c>
      <c r="T609" s="12" t="e">
        <v>#N/A</v>
      </c>
      <c r="U609" s="12" t="e">
        <f>VLOOKUP(A609,Malta!E:I,5,FALSE)</f>
        <v>#N/A</v>
      </c>
      <c r="V609" s="12" t="e">
        <f>VLOOKUP(A609,Netherlands!F:J,5,FALSE)</f>
        <v>#N/A</v>
      </c>
      <c r="W609" s="12" t="e">
        <f>VLOOKUP(A609,Norway!F:J,5,FALSE)</f>
        <v>#N/A</v>
      </c>
      <c r="X609" s="12" t="e">
        <v>#N/A</v>
      </c>
      <c r="Y609" s="12" t="e">
        <f>VLOOKUP(A609,Poland!F:J,5,FALSE)</f>
        <v>#N/A</v>
      </c>
      <c r="Z609" s="12" t="e">
        <f>VLOOKUP(A609,Portugal!E:I,5,FALSE)</f>
        <v>#N/A</v>
      </c>
      <c r="AA609" s="12" t="e">
        <f>VLOOKUP(A609,Slovakia!F:J,5,FALSE)</f>
        <v>#N/A</v>
      </c>
      <c r="AB609" s="12" t="e">
        <f>VLOOKUP(A609,Slovenia!E:I,5,FALSE)</f>
        <v>#N/A</v>
      </c>
      <c r="AC609" s="12" t="e">
        <f>VLOOKUP(A609,Spain!F:J,5,FALSE)</f>
        <v>#N/A</v>
      </c>
      <c r="AD609" s="12" t="e">
        <f>VLOOKUP(A609,Sweden!F:J,5,FALSE)</f>
        <v>#N/A</v>
      </c>
      <c r="AE609" s="12" t="e">
        <f>VLOOKUP(A609,Switzerland!F:J,5,FALSE)</f>
        <v>#N/A</v>
      </c>
      <c r="AF609" s="12" t="e">
        <f>VLOOKUP(A609,MSP!D:H,5,FALSE)</f>
        <v>#N/A</v>
      </c>
      <c r="AG609" s="12">
        <f t="shared" si="10"/>
        <v>1</v>
      </c>
    </row>
    <row r="610" spans="1:33" x14ac:dyDescent="0.25">
      <c r="A610" s="22" t="s">
        <v>904</v>
      </c>
      <c r="B610" s="12" t="e">
        <f>VLOOKUP(A610,Austria!F:J,5,FALSE)</f>
        <v>#N/A</v>
      </c>
      <c r="C610" s="12" t="e">
        <f>VLOOKUP(A610,Belgium!F:J,5,FALSE)</f>
        <v>#N/A</v>
      </c>
      <c r="D610" s="12" t="e">
        <f>VLOOKUP(A610,Bulgaria!F:J,5,FALSE)</f>
        <v>#N/A</v>
      </c>
      <c r="E610" s="12" t="e">
        <f>VLOOKUP(A610,Croatia!E:I,5,FALSE)</f>
        <v>#N/A</v>
      </c>
      <c r="F610" s="12" t="str">
        <f>VLOOKUP(A610,Cyprus!F:J,5,FALSE)</f>
        <v>X</v>
      </c>
      <c r="G610" s="12" t="e">
        <v>#N/A</v>
      </c>
      <c r="H610" s="12" t="e">
        <f>VLOOKUP(A610,Denmark!E:I,5,FALSE)</f>
        <v>#N/A</v>
      </c>
      <c r="I610" s="12" t="e">
        <f>VLOOKUP(A610,Estonia!F:J,5,FALSE)</f>
        <v>#N/A</v>
      </c>
      <c r="J610" s="12" t="e">
        <f>VLOOKUP(A610,Finland!C:G,5,FALSE)</f>
        <v>#N/A</v>
      </c>
      <c r="K610" s="12" t="e">
        <f>VLOOKUP(A610,France!F:J,5,FALSE)</f>
        <v>#N/A</v>
      </c>
      <c r="L610" s="12" t="e">
        <f>VLOOKUP(A610,Germany!F:J,5,FALSE)</f>
        <v>#N/A</v>
      </c>
      <c r="M610" s="12" t="e">
        <f>VLOOKUP(A610,Greece!F:J,5,FALSE)</f>
        <v>#N/A</v>
      </c>
      <c r="N610" s="12" t="e">
        <f>VLOOKUP(A610,#REF!,5,FALSE)</f>
        <v>#REF!</v>
      </c>
      <c r="O610" s="12" t="e">
        <v>#N/A</v>
      </c>
      <c r="P610" s="12" t="e">
        <v>#N/A</v>
      </c>
      <c r="Q610" s="12" t="e">
        <f>VLOOKUP(A610,Ireland!F:J,5,FALSE)</f>
        <v>#N/A</v>
      </c>
      <c r="R610" s="12" t="e">
        <v>#N/A</v>
      </c>
      <c r="S610" s="12" t="e">
        <v>#N/A</v>
      </c>
      <c r="T610" s="12" t="e">
        <v>#N/A</v>
      </c>
      <c r="U610" s="12" t="e">
        <f>VLOOKUP(A610,Malta!E:I,5,FALSE)</f>
        <v>#N/A</v>
      </c>
      <c r="V610" s="12" t="e">
        <f>VLOOKUP(A610,Netherlands!F:J,5,FALSE)</f>
        <v>#N/A</v>
      </c>
      <c r="W610" s="12" t="e">
        <f>VLOOKUP(A610,Norway!F:J,5,FALSE)</f>
        <v>#N/A</v>
      </c>
      <c r="X610" s="12" t="e">
        <v>#N/A</v>
      </c>
      <c r="Y610" s="12" t="e">
        <f>VLOOKUP(A610,Poland!F:J,5,FALSE)</f>
        <v>#N/A</v>
      </c>
      <c r="Z610" s="12" t="e">
        <f>VLOOKUP(A610,Portugal!E:I,5,FALSE)</f>
        <v>#N/A</v>
      </c>
      <c r="AA610" s="12" t="e">
        <f>VLOOKUP(A610,Slovakia!F:J,5,FALSE)</f>
        <v>#N/A</v>
      </c>
      <c r="AB610" s="12" t="e">
        <f>VLOOKUP(A610,Slovenia!E:I,5,FALSE)</f>
        <v>#N/A</v>
      </c>
      <c r="AC610" s="12" t="e">
        <f>VLOOKUP(A610,Spain!F:J,5,FALSE)</f>
        <v>#N/A</v>
      </c>
      <c r="AD610" s="12" t="e">
        <f>VLOOKUP(A610,Sweden!F:J,5,FALSE)</f>
        <v>#N/A</v>
      </c>
      <c r="AE610" s="12" t="e">
        <f>VLOOKUP(A610,Switzerland!F:J,5,FALSE)</f>
        <v>#N/A</v>
      </c>
      <c r="AF610" s="12" t="e">
        <f>VLOOKUP(A610,MSP!D:H,5,FALSE)</f>
        <v>#N/A</v>
      </c>
      <c r="AG610" s="12">
        <f t="shared" si="10"/>
        <v>1</v>
      </c>
    </row>
    <row r="611" spans="1:33" x14ac:dyDescent="0.25">
      <c r="A611" s="14" t="s">
        <v>906</v>
      </c>
      <c r="B611" s="12" t="e">
        <f>VLOOKUP(A611,Austria!F:J,5,FALSE)</f>
        <v>#N/A</v>
      </c>
      <c r="C611" s="12" t="e">
        <f>VLOOKUP(A611,Belgium!F:J,5,FALSE)</f>
        <v>#N/A</v>
      </c>
      <c r="D611" s="12" t="e">
        <f>VLOOKUP(A611,Bulgaria!F:J,5,FALSE)</f>
        <v>#N/A</v>
      </c>
      <c r="E611" s="12" t="e">
        <f>VLOOKUP(A611,Croatia!E:I,5,FALSE)</f>
        <v>#N/A</v>
      </c>
      <c r="F611" s="12" t="e">
        <f>VLOOKUP(A611,Cyprus!F:J,5,FALSE)</f>
        <v>#N/A</v>
      </c>
      <c r="G611" s="12" t="e">
        <v>#N/A</v>
      </c>
      <c r="H611" s="12" t="e">
        <f>VLOOKUP(A611,Denmark!E:I,5,FALSE)</f>
        <v>#N/A</v>
      </c>
      <c r="I611" s="12" t="e">
        <f>VLOOKUP(A611,Estonia!F:J,5,FALSE)</f>
        <v>#N/A</v>
      </c>
      <c r="J611" s="12" t="e">
        <f>VLOOKUP(A611,Finland!C:G,5,FALSE)</f>
        <v>#N/A</v>
      </c>
      <c r="K611" s="12" t="e">
        <f>VLOOKUP(A611,France!F:J,5,FALSE)</f>
        <v>#N/A</v>
      </c>
      <c r="L611" s="12" t="e">
        <f>VLOOKUP(A611,Germany!F:J,5,FALSE)</f>
        <v>#N/A</v>
      </c>
      <c r="M611" s="12" t="e">
        <f>VLOOKUP(A611,Greece!F:J,5,FALSE)</f>
        <v>#N/A</v>
      </c>
      <c r="N611" s="12" t="e">
        <f>VLOOKUP(A611,#REF!,5,FALSE)</f>
        <v>#REF!</v>
      </c>
      <c r="O611" s="12" t="e">
        <v>#N/A</v>
      </c>
      <c r="P611" s="12" t="e">
        <v>#N/A</v>
      </c>
      <c r="Q611" s="12" t="e">
        <f>VLOOKUP(A611,Ireland!F:J,5,FALSE)</f>
        <v>#N/A</v>
      </c>
      <c r="R611" s="12" t="e">
        <v>#N/A</v>
      </c>
      <c r="S611" s="12" t="e">
        <v>#N/A</v>
      </c>
      <c r="T611" s="12" t="e">
        <v>#N/A</v>
      </c>
      <c r="U611" s="12" t="e">
        <f>VLOOKUP(A611,Malta!E:I,5,FALSE)</f>
        <v>#N/A</v>
      </c>
      <c r="V611" s="12" t="e">
        <f>VLOOKUP(A611,Netherlands!F:J,5,FALSE)</f>
        <v>#N/A</v>
      </c>
      <c r="W611" s="12" t="e">
        <f>VLOOKUP(A611,Norway!F:J,5,FALSE)</f>
        <v>#N/A</v>
      </c>
      <c r="X611" s="12" t="e">
        <v>#N/A</v>
      </c>
      <c r="Y611" s="12" t="e">
        <f>VLOOKUP(A611,Poland!F:J,5,FALSE)</f>
        <v>#N/A</v>
      </c>
      <c r="Z611" s="12" t="e">
        <f>VLOOKUP(A611,Portugal!E:I,5,FALSE)</f>
        <v>#N/A</v>
      </c>
      <c r="AA611" s="12" t="str">
        <f>VLOOKUP(A611,Slovakia!F:J,5,FALSE)</f>
        <v>X</v>
      </c>
      <c r="AB611" s="12" t="e">
        <f>VLOOKUP(A611,Slovenia!E:I,5,FALSE)</f>
        <v>#N/A</v>
      </c>
      <c r="AC611" s="12" t="e">
        <f>VLOOKUP(A611,Spain!F:J,5,FALSE)</f>
        <v>#N/A</v>
      </c>
      <c r="AD611" s="12" t="e">
        <f>VLOOKUP(A611,Sweden!F:J,5,FALSE)</f>
        <v>#N/A</v>
      </c>
      <c r="AE611" s="12" t="e">
        <f>VLOOKUP(A611,Switzerland!F:J,5,FALSE)</f>
        <v>#N/A</v>
      </c>
      <c r="AF611" s="12" t="e">
        <f>VLOOKUP(A611,MSP!D:H,5,FALSE)</f>
        <v>#N/A</v>
      </c>
      <c r="AG611" s="12">
        <f t="shared" si="10"/>
        <v>1</v>
      </c>
    </row>
    <row r="612" spans="1:33" x14ac:dyDescent="0.25">
      <c r="A612" s="14" t="s">
        <v>908</v>
      </c>
      <c r="B612" s="12" t="e">
        <f>VLOOKUP(A612,Austria!F:J,5,FALSE)</f>
        <v>#N/A</v>
      </c>
      <c r="C612" s="12" t="e">
        <f>VLOOKUP(A612,Belgium!F:J,5,FALSE)</f>
        <v>#N/A</v>
      </c>
      <c r="D612" s="12" t="e">
        <f>VLOOKUP(A612,Bulgaria!F:J,5,FALSE)</f>
        <v>#N/A</v>
      </c>
      <c r="E612" s="12" t="e">
        <f>VLOOKUP(A612,Croatia!E:I,5,FALSE)</f>
        <v>#N/A</v>
      </c>
      <c r="F612" s="12" t="e">
        <f>VLOOKUP(A612,Cyprus!F:J,5,FALSE)</f>
        <v>#N/A</v>
      </c>
      <c r="G612" s="12" t="e">
        <v>#N/A</v>
      </c>
      <c r="H612" s="12" t="e">
        <f>VLOOKUP(A612,Denmark!E:I,5,FALSE)</f>
        <v>#N/A</v>
      </c>
      <c r="I612" s="12" t="e">
        <f>VLOOKUP(A612,Estonia!F:J,5,FALSE)</f>
        <v>#N/A</v>
      </c>
      <c r="J612" s="12" t="e">
        <f>VLOOKUP(A612,Finland!C:G,5,FALSE)</f>
        <v>#N/A</v>
      </c>
      <c r="K612" s="12" t="str">
        <f>VLOOKUP(A612,France!F:J,5,FALSE)</f>
        <v>X</v>
      </c>
      <c r="L612" s="12" t="e">
        <f>VLOOKUP(A612,Germany!F:J,5,FALSE)</f>
        <v>#N/A</v>
      </c>
      <c r="M612" s="12" t="e">
        <f>VLOOKUP(A612,Greece!F:J,5,FALSE)</f>
        <v>#N/A</v>
      </c>
      <c r="N612" s="12" t="e">
        <f>VLOOKUP(A612,#REF!,5,FALSE)</f>
        <v>#REF!</v>
      </c>
      <c r="O612" s="12" t="e">
        <v>#N/A</v>
      </c>
      <c r="P612" s="12" t="e">
        <v>#N/A</v>
      </c>
      <c r="Q612" s="12" t="e">
        <f>VLOOKUP(A612,Ireland!F:J,5,FALSE)</f>
        <v>#N/A</v>
      </c>
      <c r="R612" s="12" t="e">
        <v>#N/A</v>
      </c>
      <c r="S612" s="12" t="e">
        <v>#N/A</v>
      </c>
      <c r="T612" s="12" t="e">
        <v>#N/A</v>
      </c>
      <c r="U612" s="12" t="e">
        <f>VLOOKUP(A612,Malta!E:I,5,FALSE)</f>
        <v>#N/A</v>
      </c>
      <c r="V612" s="12" t="e">
        <f>VLOOKUP(A612,Netherlands!F:J,5,FALSE)</f>
        <v>#N/A</v>
      </c>
      <c r="W612" s="12" t="e">
        <f>VLOOKUP(A612,Norway!F:J,5,FALSE)</f>
        <v>#N/A</v>
      </c>
      <c r="X612" s="12" t="e">
        <v>#N/A</v>
      </c>
      <c r="Y612" s="12" t="e">
        <f>VLOOKUP(A612,Poland!F:J,5,FALSE)</f>
        <v>#N/A</v>
      </c>
      <c r="Z612" s="12" t="e">
        <f>VLOOKUP(A612,Portugal!E:I,5,FALSE)</f>
        <v>#N/A</v>
      </c>
      <c r="AA612" s="12" t="e">
        <f>VLOOKUP(A612,Slovakia!F:J,5,FALSE)</f>
        <v>#N/A</v>
      </c>
      <c r="AB612" s="12" t="e">
        <f>VLOOKUP(A612,Slovenia!E:I,5,FALSE)</f>
        <v>#N/A</v>
      </c>
      <c r="AC612" s="12" t="e">
        <f>VLOOKUP(A612,Spain!F:J,5,FALSE)</f>
        <v>#N/A</v>
      </c>
      <c r="AD612" s="12" t="e">
        <f>VLOOKUP(A612,Sweden!F:J,5,FALSE)</f>
        <v>#N/A</v>
      </c>
      <c r="AE612" s="12" t="e">
        <f>VLOOKUP(A612,Switzerland!F:J,5,FALSE)</f>
        <v>#N/A</v>
      </c>
      <c r="AF612" s="12" t="e">
        <f>VLOOKUP(A612,MSP!D:H,5,FALSE)</f>
        <v>#N/A</v>
      </c>
      <c r="AG612" s="12">
        <f t="shared" si="10"/>
        <v>1</v>
      </c>
    </row>
    <row r="613" spans="1:33" x14ac:dyDescent="0.25">
      <c r="A613" s="14" t="s">
        <v>909</v>
      </c>
      <c r="B613" s="12" t="e">
        <f>VLOOKUP(A613,Austria!F:J,5,FALSE)</f>
        <v>#N/A</v>
      </c>
      <c r="C613" s="12" t="e">
        <f>VLOOKUP(A613,Belgium!F:J,5,FALSE)</f>
        <v>#N/A</v>
      </c>
      <c r="D613" s="12" t="e">
        <f>VLOOKUP(A613,Bulgaria!F:J,5,FALSE)</f>
        <v>#N/A</v>
      </c>
      <c r="E613" s="12" t="e">
        <f>VLOOKUP(A613,Croatia!E:I,5,FALSE)</f>
        <v>#N/A</v>
      </c>
      <c r="F613" s="12" t="e">
        <f>VLOOKUP(A613,Cyprus!F:J,5,FALSE)</f>
        <v>#N/A</v>
      </c>
      <c r="G613" s="12" t="e">
        <v>#N/A</v>
      </c>
      <c r="H613" s="12" t="e">
        <f>VLOOKUP(A613,Denmark!E:I,5,FALSE)</f>
        <v>#N/A</v>
      </c>
      <c r="I613" s="12" t="e">
        <f>VLOOKUP(A613,Estonia!F:J,5,FALSE)</f>
        <v>#N/A</v>
      </c>
      <c r="J613" s="12" t="e">
        <f>VLOOKUP(A613,Finland!C:G,5,FALSE)</f>
        <v>#N/A</v>
      </c>
      <c r="K613" s="12" t="str">
        <f>VLOOKUP(A613,France!F:J,5,FALSE)</f>
        <v>X</v>
      </c>
      <c r="L613" s="12" t="e">
        <f>VLOOKUP(A613,Germany!F:J,5,FALSE)</f>
        <v>#N/A</v>
      </c>
      <c r="M613" s="12" t="e">
        <f>VLOOKUP(A613,Greece!F:J,5,FALSE)</f>
        <v>#N/A</v>
      </c>
      <c r="N613" s="12" t="e">
        <f>VLOOKUP(A613,#REF!,5,FALSE)</f>
        <v>#REF!</v>
      </c>
      <c r="O613" s="12" t="e">
        <v>#N/A</v>
      </c>
      <c r="P613" s="12" t="e">
        <v>#N/A</v>
      </c>
      <c r="Q613" s="12" t="e">
        <f>VLOOKUP(A613,Ireland!F:J,5,FALSE)</f>
        <v>#N/A</v>
      </c>
      <c r="R613" s="12" t="e">
        <v>#N/A</v>
      </c>
      <c r="S613" s="12" t="e">
        <v>#N/A</v>
      </c>
      <c r="T613" s="12" t="e">
        <v>#N/A</v>
      </c>
      <c r="U613" s="12" t="e">
        <f>VLOOKUP(A613,Malta!E:I,5,FALSE)</f>
        <v>#N/A</v>
      </c>
      <c r="V613" s="12" t="e">
        <f>VLOOKUP(A613,Netherlands!F:J,5,FALSE)</f>
        <v>#N/A</v>
      </c>
      <c r="W613" s="12" t="e">
        <f>VLOOKUP(A613,Norway!F:J,5,FALSE)</f>
        <v>#N/A</v>
      </c>
      <c r="X613" s="12" t="e">
        <v>#N/A</v>
      </c>
      <c r="Y613" s="12" t="e">
        <f>VLOOKUP(A613,Poland!F:J,5,FALSE)</f>
        <v>#N/A</v>
      </c>
      <c r="Z613" s="12" t="e">
        <f>VLOOKUP(A613,Portugal!E:I,5,FALSE)</f>
        <v>#N/A</v>
      </c>
      <c r="AA613" s="12" t="e">
        <f>VLOOKUP(A613,Slovakia!F:J,5,FALSE)</f>
        <v>#N/A</v>
      </c>
      <c r="AB613" s="12" t="e">
        <f>VLOOKUP(A613,Slovenia!E:I,5,FALSE)</f>
        <v>#N/A</v>
      </c>
      <c r="AC613" s="12" t="e">
        <f>VLOOKUP(A613,Spain!F:J,5,FALSE)</f>
        <v>#N/A</v>
      </c>
      <c r="AD613" s="12" t="e">
        <f>VLOOKUP(A613,Sweden!F:J,5,FALSE)</f>
        <v>#N/A</v>
      </c>
      <c r="AE613" s="12" t="e">
        <f>VLOOKUP(A613,Switzerland!F:J,5,FALSE)</f>
        <v>#N/A</v>
      </c>
      <c r="AF613" s="12" t="e">
        <f>VLOOKUP(A613,MSP!D:H,5,FALSE)</f>
        <v>#N/A</v>
      </c>
      <c r="AG613" s="12">
        <f t="shared" si="10"/>
        <v>1</v>
      </c>
    </row>
    <row r="614" spans="1:33" x14ac:dyDescent="0.25">
      <c r="A614" s="22" t="s">
        <v>910</v>
      </c>
      <c r="B614" s="12" t="str">
        <f>VLOOKUP(A614,Austria!F:J,5,FALSE)</f>
        <v>X</v>
      </c>
      <c r="C614" s="12" t="e">
        <f>VLOOKUP(A614,Belgium!F:J,5,FALSE)</f>
        <v>#N/A</v>
      </c>
      <c r="D614" s="12" t="e">
        <f>VLOOKUP(A614,Bulgaria!F:J,5,FALSE)</f>
        <v>#N/A</v>
      </c>
      <c r="E614" s="12" t="e">
        <f>VLOOKUP(A614,Croatia!E:I,5,FALSE)</f>
        <v>#N/A</v>
      </c>
      <c r="F614" s="12" t="e">
        <f>VLOOKUP(A614,Cyprus!F:J,5,FALSE)</f>
        <v>#N/A</v>
      </c>
      <c r="G614" s="12" t="e">
        <v>#N/A</v>
      </c>
      <c r="H614" s="12" t="e">
        <f>VLOOKUP(A614,Denmark!E:I,5,FALSE)</f>
        <v>#N/A</v>
      </c>
      <c r="I614" s="12" t="e">
        <f>VLOOKUP(A614,Estonia!F:J,5,FALSE)</f>
        <v>#N/A</v>
      </c>
      <c r="J614" s="12" t="e">
        <f>VLOOKUP(A614,Finland!C:G,5,FALSE)</f>
        <v>#N/A</v>
      </c>
      <c r="K614" s="12" t="e">
        <f>VLOOKUP(A614,France!F:J,5,FALSE)</f>
        <v>#N/A</v>
      </c>
      <c r="L614" s="12" t="e">
        <f>VLOOKUP(A614,Germany!F:J,5,FALSE)</f>
        <v>#N/A</v>
      </c>
      <c r="M614" s="12" t="e">
        <f>VLOOKUP(A614,Greece!F:J,5,FALSE)</f>
        <v>#N/A</v>
      </c>
      <c r="N614" s="12" t="e">
        <f>VLOOKUP(A614,#REF!,5,FALSE)</f>
        <v>#REF!</v>
      </c>
      <c r="O614" s="12" t="e">
        <v>#N/A</v>
      </c>
      <c r="P614" s="12" t="e">
        <v>#N/A</v>
      </c>
      <c r="Q614" s="12" t="e">
        <f>VLOOKUP(A614,Ireland!F:J,5,FALSE)</f>
        <v>#N/A</v>
      </c>
      <c r="R614" s="12" t="e">
        <v>#N/A</v>
      </c>
      <c r="S614" s="12" t="e">
        <v>#N/A</v>
      </c>
      <c r="T614" s="12" t="e">
        <v>#N/A</v>
      </c>
      <c r="U614" s="12" t="e">
        <f>VLOOKUP(A614,Malta!E:I,5,FALSE)</f>
        <v>#N/A</v>
      </c>
      <c r="V614" s="12" t="e">
        <f>VLOOKUP(A614,Netherlands!F:J,5,FALSE)</f>
        <v>#N/A</v>
      </c>
      <c r="W614" s="12" t="e">
        <f>VLOOKUP(A614,Norway!F:J,5,FALSE)</f>
        <v>#N/A</v>
      </c>
      <c r="X614" s="12" t="e">
        <v>#N/A</v>
      </c>
      <c r="Y614" s="12" t="e">
        <f>VLOOKUP(A614,Poland!F:J,5,FALSE)</f>
        <v>#N/A</v>
      </c>
      <c r="Z614" s="12" t="e">
        <f>VLOOKUP(A614,Portugal!E:I,5,FALSE)</f>
        <v>#N/A</v>
      </c>
      <c r="AA614" s="12" t="e">
        <f>VLOOKUP(A614,Slovakia!F:J,5,FALSE)</f>
        <v>#N/A</v>
      </c>
      <c r="AB614" s="12" t="e">
        <f>VLOOKUP(A614,Slovenia!E:I,5,FALSE)</f>
        <v>#N/A</v>
      </c>
      <c r="AC614" s="12" t="e">
        <f>VLOOKUP(A614,Spain!F:J,5,FALSE)</f>
        <v>#N/A</v>
      </c>
      <c r="AD614" s="12" t="e">
        <f>VLOOKUP(A614,Sweden!F:J,5,FALSE)</f>
        <v>#N/A</v>
      </c>
      <c r="AE614" s="12" t="e">
        <f>VLOOKUP(A614,Switzerland!F:J,5,FALSE)</f>
        <v>#N/A</v>
      </c>
      <c r="AF614" s="12" t="e">
        <f>VLOOKUP(A614,MSP!D:H,5,FALSE)</f>
        <v>#N/A</v>
      </c>
      <c r="AG614" s="12">
        <f t="shared" si="10"/>
        <v>1</v>
      </c>
    </row>
    <row r="615" spans="1:33" x14ac:dyDescent="0.25">
      <c r="A615" s="22" t="s">
        <v>911</v>
      </c>
      <c r="B615" s="12" t="str">
        <f>VLOOKUP(A615,Austria!F:J,5,FALSE)</f>
        <v>X</v>
      </c>
      <c r="C615" s="12" t="e">
        <f>VLOOKUP(A615,Belgium!F:J,5,FALSE)</f>
        <v>#N/A</v>
      </c>
      <c r="D615" s="12" t="e">
        <f>VLOOKUP(A615,Bulgaria!F:J,5,FALSE)</f>
        <v>#N/A</v>
      </c>
      <c r="E615" s="12" t="e">
        <f>VLOOKUP(A615,Croatia!E:I,5,FALSE)</f>
        <v>#N/A</v>
      </c>
      <c r="F615" s="12" t="e">
        <f>VLOOKUP(A615,Cyprus!F:J,5,FALSE)</f>
        <v>#N/A</v>
      </c>
      <c r="G615" s="12" t="e">
        <v>#N/A</v>
      </c>
      <c r="H615" s="12" t="e">
        <f>VLOOKUP(A615,Denmark!E:I,5,FALSE)</f>
        <v>#N/A</v>
      </c>
      <c r="I615" s="12" t="e">
        <f>VLOOKUP(A615,Estonia!F:J,5,FALSE)</f>
        <v>#N/A</v>
      </c>
      <c r="J615" s="12" t="e">
        <f>VLOOKUP(A615,Finland!C:G,5,FALSE)</f>
        <v>#N/A</v>
      </c>
      <c r="K615" s="12" t="e">
        <f>VLOOKUP(A615,France!F:J,5,FALSE)</f>
        <v>#N/A</v>
      </c>
      <c r="L615" s="12" t="e">
        <f>VLOOKUP(A615,Germany!F:J,5,FALSE)</f>
        <v>#N/A</v>
      </c>
      <c r="M615" s="12" t="e">
        <f>VLOOKUP(A615,Greece!F:J,5,FALSE)</f>
        <v>#N/A</v>
      </c>
      <c r="N615" s="12" t="e">
        <f>VLOOKUP(A615,#REF!,5,FALSE)</f>
        <v>#REF!</v>
      </c>
      <c r="O615" s="12" t="e">
        <v>#N/A</v>
      </c>
      <c r="P615" s="12" t="e">
        <v>#N/A</v>
      </c>
      <c r="Q615" s="12" t="e">
        <f>VLOOKUP(A615,Ireland!F:J,5,FALSE)</f>
        <v>#N/A</v>
      </c>
      <c r="R615" s="12" t="e">
        <v>#N/A</v>
      </c>
      <c r="S615" s="12" t="e">
        <v>#N/A</v>
      </c>
      <c r="T615" s="12" t="e">
        <v>#N/A</v>
      </c>
      <c r="U615" s="12" t="e">
        <f>VLOOKUP(A615,Malta!E:I,5,FALSE)</f>
        <v>#N/A</v>
      </c>
      <c r="V615" s="12" t="e">
        <f>VLOOKUP(A615,Netherlands!F:J,5,FALSE)</f>
        <v>#N/A</v>
      </c>
      <c r="W615" s="12" t="e">
        <f>VLOOKUP(A615,Norway!F:J,5,FALSE)</f>
        <v>#N/A</v>
      </c>
      <c r="X615" s="12" t="e">
        <v>#N/A</v>
      </c>
      <c r="Y615" s="12" t="e">
        <f>VLOOKUP(A615,Poland!F:J,5,FALSE)</f>
        <v>#N/A</v>
      </c>
      <c r="Z615" s="12" t="e">
        <f>VLOOKUP(A615,Portugal!E:I,5,FALSE)</f>
        <v>#N/A</v>
      </c>
      <c r="AA615" s="12" t="e">
        <f>VLOOKUP(A615,Slovakia!F:J,5,FALSE)</f>
        <v>#N/A</v>
      </c>
      <c r="AB615" s="12" t="e">
        <f>VLOOKUP(A615,Slovenia!E:I,5,FALSE)</f>
        <v>#N/A</v>
      </c>
      <c r="AC615" s="12" t="e">
        <f>VLOOKUP(A615,Spain!F:J,5,FALSE)</f>
        <v>#N/A</v>
      </c>
      <c r="AD615" s="12" t="e">
        <f>VLOOKUP(A615,Sweden!F:J,5,FALSE)</f>
        <v>#N/A</v>
      </c>
      <c r="AE615" s="12" t="e">
        <f>VLOOKUP(A615,Switzerland!F:J,5,FALSE)</f>
        <v>#N/A</v>
      </c>
      <c r="AF615" s="12" t="e">
        <f>VLOOKUP(A615,MSP!D:H,5,FALSE)</f>
        <v>#N/A</v>
      </c>
      <c r="AG615" s="12">
        <f t="shared" si="10"/>
        <v>1</v>
      </c>
    </row>
    <row r="616" spans="1:33" x14ac:dyDescent="0.25">
      <c r="A616" s="14" t="s">
        <v>912</v>
      </c>
      <c r="B616" s="12" t="str">
        <f>VLOOKUP(A616,Austria!F:J,5,FALSE)</f>
        <v>X</v>
      </c>
      <c r="C616" s="12" t="e">
        <f>VLOOKUP(A616,Belgium!F:J,5,FALSE)</f>
        <v>#N/A</v>
      </c>
      <c r="D616" s="12" t="e">
        <f>VLOOKUP(A616,Bulgaria!F:J,5,FALSE)</f>
        <v>#N/A</v>
      </c>
      <c r="E616" s="12" t="e">
        <f>VLOOKUP(A616,Croatia!E:I,5,FALSE)</f>
        <v>#N/A</v>
      </c>
      <c r="F616" s="12" t="e">
        <f>VLOOKUP(A616,Cyprus!F:J,5,FALSE)</f>
        <v>#N/A</v>
      </c>
      <c r="G616" s="12" t="e">
        <v>#N/A</v>
      </c>
      <c r="H616" s="12" t="e">
        <f>VLOOKUP(A616,Denmark!E:I,5,FALSE)</f>
        <v>#N/A</v>
      </c>
      <c r="I616" s="12" t="e">
        <f>VLOOKUP(A616,Estonia!F:J,5,FALSE)</f>
        <v>#N/A</v>
      </c>
      <c r="J616" s="12" t="e">
        <f>VLOOKUP(A616,Finland!C:G,5,FALSE)</f>
        <v>#N/A</v>
      </c>
      <c r="K616" s="12" t="e">
        <f>VLOOKUP(A616,France!F:J,5,FALSE)</f>
        <v>#N/A</v>
      </c>
      <c r="L616" s="12" t="e">
        <f>VLOOKUP(A616,Germany!F:J,5,FALSE)</f>
        <v>#N/A</v>
      </c>
      <c r="M616" s="12" t="e">
        <f>VLOOKUP(A616,Greece!F:J,5,FALSE)</f>
        <v>#N/A</v>
      </c>
      <c r="N616" s="12" t="e">
        <f>VLOOKUP(A616,#REF!,5,FALSE)</f>
        <v>#REF!</v>
      </c>
      <c r="O616" s="12" t="e">
        <v>#N/A</v>
      </c>
      <c r="P616" s="12" t="e">
        <v>#N/A</v>
      </c>
      <c r="Q616" s="12" t="e">
        <f>VLOOKUP(A616,Ireland!F:J,5,FALSE)</f>
        <v>#N/A</v>
      </c>
      <c r="R616" s="12" t="e">
        <v>#N/A</v>
      </c>
      <c r="S616" s="12" t="e">
        <v>#N/A</v>
      </c>
      <c r="T616" s="12" t="e">
        <v>#N/A</v>
      </c>
      <c r="U616" s="12" t="e">
        <f>VLOOKUP(A616,Malta!E:I,5,FALSE)</f>
        <v>#N/A</v>
      </c>
      <c r="V616" s="12" t="e">
        <f>VLOOKUP(A616,Netherlands!F:J,5,FALSE)</f>
        <v>#N/A</v>
      </c>
      <c r="W616" s="12" t="e">
        <f>VLOOKUP(A616,Norway!F:J,5,FALSE)</f>
        <v>#N/A</v>
      </c>
      <c r="X616" s="12" t="e">
        <v>#N/A</v>
      </c>
      <c r="Y616" s="12" t="e">
        <f>VLOOKUP(A616,Poland!F:J,5,FALSE)</f>
        <v>#N/A</v>
      </c>
      <c r="Z616" s="12" t="e">
        <f>VLOOKUP(A616,Portugal!E:I,5,FALSE)</f>
        <v>#N/A</v>
      </c>
      <c r="AA616" s="12" t="e">
        <f>VLOOKUP(A616,Slovakia!F:J,5,FALSE)</f>
        <v>#N/A</v>
      </c>
      <c r="AB616" s="12" t="e">
        <f>VLOOKUP(A616,Slovenia!E:I,5,FALSE)</f>
        <v>#N/A</v>
      </c>
      <c r="AC616" s="12" t="e">
        <f>VLOOKUP(A616,Spain!F:J,5,FALSE)</f>
        <v>#N/A</v>
      </c>
      <c r="AD616" s="12" t="e">
        <f>VLOOKUP(A616,Sweden!F:J,5,FALSE)</f>
        <v>#N/A</v>
      </c>
      <c r="AE616" s="12" t="e">
        <f>VLOOKUP(A616,Switzerland!F:J,5,FALSE)</f>
        <v>#N/A</v>
      </c>
      <c r="AF616" s="12" t="e">
        <f>VLOOKUP(A616,MSP!D:H,5,FALSE)</f>
        <v>#N/A</v>
      </c>
      <c r="AG616" s="12">
        <f t="shared" si="10"/>
        <v>1</v>
      </c>
    </row>
    <row r="617" spans="1:33" x14ac:dyDescent="0.25">
      <c r="A617" s="14" t="s">
        <v>913</v>
      </c>
      <c r="B617" s="12" t="str">
        <f>VLOOKUP(A617,Austria!F:J,5,FALSE)</f>
        <v>X</v>
      </c>
      <c r="C617" s="12" t="e">
        <f>VLOOKUP(A617,Belgium!F:J,5,FALSE)</f>
        <v>#N/A</v>
      </c>
      <c r="D617" s="12" t="e">
        <f>VLOOKUP(A617,Bulgaria!F:J,5,FALSE)</f>
        <v>#N/A</v>
      </c>
      <c r="E617" s="12" t="e">
        <f>VLOOKUP(A617,Croatia!E:I,5,FALSE)</f>
        <v>#N/A</v>
      </c>
      <c r="F617" s="12" t="e">
        <f>VLOOKUP(A617,Cyprus!F:J,5,FALSE)</f>
        <v>#N/A</v>
      </c>
      <c r="G617" s="12" t="e">
        <v>#N/A</v>
      </c>
      <c r="H617" s="12" t="e">
        <f>VLOOKUP(A617,Denmark!E:I,5,FALSE)</f>
        <v>#N/A</v>
      </c>
      <c r="I617" s="12" t="e">
        <f>VLOOKUP(A617,Estonia!F:J,5,FALSE)</f>
        <v>#N/A</v>
      </c>
      <c r="J617" s="12" t="e">
        <f>VLOOKUP(A617,Finland!C:G,5,FALSE)</f>
        <v>#N/A</v>
      </c>
      <c r="K617" s="12" t="e">
        <f>VLOOKUP(A617,France!F:J,5,FALSE)</f>
        <v>#N/A</v>
      </c>
      <c r="L617" s="12" t="e">
        <f>VLOOKUP(A617,Germany!F:J,5,FALSE)</f>
        <v>#N/A</v>
      </c>
      <c r="M617" s="12" t="e">
        <f>VLOOKUP(A617,Greece!F:J,5,FALSE)</f>
        <v>#N/A</v>
      </c>
      <c r="N617" s="12" t="e">
        <f>VLOOKUP(A617,#REF!,5,FALSE)</f>
        <v>#REF!</v>
      </c>
      <c r="O617" s="12" t="e">
        <v>#N/A</v>
      </c>
      <c r="P617" s="12" t="e">
        <v>#N/A</v>
      </c>
      <c r="Q617" s="12" t="e">
        <f>VLOOKUP(A617,Ireland!F:J,5,FALSE)</f>
        <v>#N/A</v>
      </c>
      <c r="R617" s="12" t="e">
        <v>#N/A</v>
      </c>
      <c r="S617" s="12" t="e">
        <v>#N/A</v>
      </c>
      <c r="T617" s="12" t="e">
        <v>#N/A</v>
      </c>
      <c r="U617" s="12" t="e">
        <f>VLOOKUP(A617,Malta!E:I,5,FALSE)</f>
        <v>#N/A</v>
      </c>
      <c r="V617" s="12" t="e">
        <f>VLOOKUP(A617,Netherlands!F:J,5,FALSE)</f>
        <v>#N/A</v>
      </c>
      <c r="W617" s="12" t="e">
        <f>VLOOKUP(A617,Norway!F:J,5,FALSE)</f>
        <v>#N/A</v>
      </c>
      <c r="X617" s="12" t="e">
        <v>#N/A</v>
      </c>
      <c r="Y617" s="12" t="e">
        <f>VLOOKUP(A617,Poland!F:J,5,FALSE)</f>
        <v>#N/A</v>
      </c>
      <c r="Z617" s="12" t="e">
        <f>VLOOKUP(A617,Portugal!E:I,5,FALSE)</f>
        <v>#N/A</v>
      </c>
      <c r="AA617" s="12" t="e">
        <f>VLOOKUP(A617,Slovakia!F:J,5,FALSE)</f>
        <v>#N/A</v>
      </c>
      <c r="AB617" s="12" t="e">
        <f>VLOOKUP(A617,Slovenia!E:I,5,FALSE)</f>
        <v>#N/A</v>
      </c>
      <c r="AC617" s="12" t="e">
        <f>VLOOKUP(A617,Spain!F:J,5,FALSE)</f>
        <v>#N/A</v>
      </c>
      <c r="AD617" s="12" t="e">
        <f>VLOOKUP(A617,Sweden!F:J,5,FALSE)</f>
        <v>#N/A</v>
      </c>
      <c r="AE617" s="12" t="e">
        <f>VLOOKUP(A617,Switzerland!F:J,5,FALSE)</f>
        <v>#N/A</v>
      </c>
      <c r="AF617" s="12" t="e">
        <f>VLOOKUP(A617,MSP!D:H,5,FALSE)</f>
        <v>#N/A</v>
      </c>
      <c r="AG617" s="12">
        <f t="shared" si="10"/>
        <v>1</v>
      </c>
    </row>
    <row r="618" spans="1:33" x14ac:dyDescent="0.25">
      <c r="A618" s="22" t="s">
        <v>914</v>
      </c>
      <c r="B618" s="12" t="str">
        <f>VLOOKUP(A618,Austria!F:J,5,FALSE)</f>
        <v>X</v>
      </c>
      <c r="C618" s="12" t="e">
        <f>VLOOKUP(A618,Belgium!F:J,5,FALSE)</f>
        <v>#N/A</v>
      </c>
      <c r="D618" s="12" t="e">
        <f>VLOOKUP(A618,Bulgaria!F:J,5,FALSE)</f>
        <v>#N/A</v>
      </c>
      <c r="E618" s="12" t="e">
        <f>VLOOKUP(A618,Croatia!E:I,5,FALSE)</f>
        <v>#N/A</v>
      </c>
      <c r="F618" s="12" t="e">
        <f>VLOOKUP(A618,Cyprus!F:J,5,FALSE)</f>
        <v>#N/A</v>
      </c>
      <c r="G618" s="12" t="e">
        <v>#N/A</v>
      </c>
      <c r="H618" s="12" t="e">
        <f>VLOOKUP(A618,Denmark!E:I,5,FALSE)</f>
        <v>#N/A</v>
      </c>
      <c r="I618" s="12" t="e">
        <f>VLOOKUP(A618,Estonia!F:J,5,FALSE)</f>
        <v>#N/A</v>
      </c>
      <c r="J618" s="12" t="e">
        <f>VLOOKUP(A618,Finland!C:G,5,FALSE)</f>
        <v>#N/A</v>
      </c>
      <c r="K618" s="12" t="e">
        <f>VLOOKUP(A618,France!F:J,5,FALSE)</f>
        <v>#N/A</v>
      </c>
      <c r="L618" s="12" t="e">
        <f>VLOOKUP(A618,Germany!F:J,5,FALSE)</f>
        <v>#N/A</v>
      </c>
      <c r="M618" s="12" t="e">
        <f>VLOOKUP(A618,Greece!F:J,5,FALSE)</f>
        <v>#N/A</v>
      </c>
      <c r="N618" s="12" t="e">
        <f>VLOOKUP(A618,#REF!,5,FALSE)</f>
        <v>#REF!</v>
      </c>
      <c r="O618" s="12" t="e">
        <v>#N/A</v>
      </c>
      <c r="P618" s="12" t="e">
        <v>#N/A</v>
      </c>
      <c r="Q618" s="12" t="e">
        <f>VLOOKUP(A618,Ireland!F:J,5,FALSE)</f>
        <v>#N/A</v>
      </c>
      <c r="R618" s="12" t="e">
        <v>#N/A</v>
      </c>
      <c r="S618" s="12" t="e">
        <v>#N/A</v>
      </c>
      <c r="T618" s="12" t="e">
        <v>#N/A</v>
      </c>
      <c r="U618" s="12" t="e">
        <f>VLOOKUP(A618,Malta!E:I,5,FALSE)</f>
        <v>#N/A</v>
      </c>
      <c r="V618" s="12" t="e">
        <f>VLOOKUP(A618,Netherlands!F:J,5,FALSE)</f>
        <v>#N/A</v>
      </c>
      <c r="W618" s="12" t="e">
        <f>VLOOKUP(A618,Norway!F:J,5,FALSE)</f>
        <v>#N/A</v>
      </c>
      <c r="X618" s="12" t="e">
        <v>#N/A</v>
      </c>
      <c r="Y618" s="12" t="e">
        <f>VLOOKUP(A618,Poland!F:J,5,FALSE)</f>
        <v>#N/A</v>
      </c>
      <c r="Z618" s="12" t="e">
        <f>VLOOKUP(A618,Portugal!E:I,5,FALSE)</f>
        <v>#N/A</v>
      </c>
      <c r="AA618" s="12" t="e">
        <f>VLOOKUP(A618,Slovakia!F:J,5,FALSE)</f>
        <v>#N/A</v>
      </c>
      <c r="AB618" s="12" t="e">
        <f>VLOOKUP(A618,Slovenia!E:I,5,FALSE)</f>
        <v>#N/A</v>
      </c>
      <c r="AC618" s="12" t="e">
        <f>VLOOKUP(A618,Spain!F:J,5,FALSE)</f>
        <v>#N/A</v>
      </c>
      <c r="AD618" s="12" t="e">
        <f>VLOOKUP(A618,Sweden!F:J,5,FALSE)</f>
        <v>#N/A</v>
      </c>
      <c r="AE618" s="12" t="e">
        <f>VLOOKUP(A618,Switzerland!F:J,5,FALSE)</f>
        <v>#N/A</v>
      </c>
      <c r="AF618" s="12" t="e">
        <f>VLOOKUP(A618,MSP!D:H,5,FALSE)</f>
        <v>#N/A</v>
      </c>
      <c r="AG618" s="12">
        <f t="shared" si="10"/>
        <v>1</v>
      </c>
    </row>
    <row r="619" spans="1:33" x14ac:dyDescent="0.25">
      <c r="A619" s="14" t="s">
        <v>915</v>
      </c>
      <c r="B619" s="12" t="str">
        <f>VLOOKUP(A619,Austria!F:J,5,FALSE)</f>
        <v>X</v>
      </c>
      <c r="C619" s="12" t="e">
        <f>VLOOKUP(A619,Belgium!F:J,5,FALSE)</f>
        <v>#N/A</v>
      </c>
      <c r="D619" s="12" t="e">
        <f>VLOOKUP(A619,Bulgaria!F:J,5,FALSE)</f>
        <v>#N/A</v>
      </c>
      <c r="E619" s="12" t="e">
        <f>VLOOKUP(A619,Croatia!E:I,5,FALSE)</f>
        <v>#N/A</v>
      </c>
      <c r="F619" s="12" t="e">
        <f>VLOOKUP(A619,Cyprus!F:J,5,FALSE)</f>
        <v>#N/A</v>
      </c>
      <c r="G619" s="12" t="e">
        <v>#N/A</v>
      </c>
      <c r="H619" s="12" t="e">
        <f>VLOOKUP(A619,Denmark!E:I,5,FALSE)</f>
        <v>#N/A</v>
      </c>
      <c r="I619" s="12" t="e">
        <f>VLOOKUP(A619,Estonia!F:J,5,FALSE)</f>
        <v>#N/A</v>
      </c>
      <c r="J619" s="12" t="e">
        <f>VLOOKUP(A619,Finland!C:G,5,FALSE)</f>
        <v>#N/A</v>
      </c>
      <c r="K619" s="12" t="e">
        <f>VLOOKUP(A619,France!F:J,5,FALSE)</f>
        <v>#N/A</v>
      </c>
      <c r="L619" s="12" t="e">
        <f>VLOOKUP(A619,Germany!F:J,5,FALSE)</f>
        <v>#N/A</v>
      </c>
      <c r="M619" s="12" t="e">
        <f>VLOOKUP(A619,Greece!F:J,5,FALSE)</f>
        <v>#N/A</v>
      </c>
      <c r="N619" s="12" t="e">
        <f>VLOOKUP(A619,#REF!,5,FALSE)</f>
        <v>#REF!</v>
      </c>
      <c r="O619" s="12" t="e">
        <v>#N/A</v>
      </c>
      <c r="P619" s="12" t="e">
        <v>#N/A</v>
      </c>
      <c r="Q619" s="12" t="e">
        <f>VLOOKUP(A619,Ireland!F:J,5,FALSE)</f>
        <v>#N/A</v>
      </c>
      <c r="R619" s="12" t="e">
        <v>#N/A</v>
      </c>
      <c r="S619" s="12" t="e">
        <v>#N/A</v>
      </c>
      <c r="T619" s="12" t="e">
        <v>#N/A</v>
      </c>
      <c r="U619" s="12" t="e">
        <f>VLOOKUP(A619,Malta!E:I,5,FALSE)</f>
        <v>#N/A</v>
      </c>
      <c r="V619" s="12" t="e">
        <f>VLOOKUP(A619,Netherlands!F:J,5,FALSE)</f>
        <v>#N/A</v>
      </c>
      <c r="W619" s="12" t="e">
        <f>VLOOKUP(A619,Norway!F:J,5,FALSE)</f>
        <v>#N/A</v>
      </c>
      <c r="X619" s="12" t="e">
        <v>#N/A</v>
      </c>
      <c r="Y619" s="12" t="e">
        <f>VLOOKUP(A619,Poland!F:J,5,FALSE)</f>
        <v>#N/A</v>
      </c>
      <c r="Z619" s="12" t="e">
        <f>VLOOKUP(A619,Portugal!E:I,5,FALSE)</f>
        <v>#N/A</v>
      </c>
      <c r="AA619" s="12" t="e">
        <f>VLOOKUP(A619,Slovakia!F:J,5,FALSE)</f>
        <v>#N/A</v>
      </c>
      <c r="AB619" s="12" t="e">
        <f>VLOOKUP(A619,Slovenia!E:I,5,FALSE)</f>
        <v>#N/A</v>
      </c>
      <c r="AC619" s="12" t="e">
        <f>VLOOKUP(A619,Spain!F:J,5,FALSE)</f>
        <v>#N/A</v>
      </c>
      <c r="AD619" s="12" t="e">
        <f>VLOOKUP(A619,Sweden!F:J,5,FALSE)</f>
        <v>#N/A</v>
      </c>
      <c r="AE619" s="12" t="e">
        <f>VLOOKUP(A619,Switzerland!F:J,5,FALSE)</f>
        <v>#N/A</v>
      </c>
      <c r="AF619" s="12" t="e">
        <f>VLOOKUP(A619,MSP!D:H,5,FALSE)</f>
        <v>#N/A</v>
      </c>
      <c r="AG619" s="12">
        <f t="shared" si="10"/>
        <v>1</v>
      </c>
    </row>
    <row r="620" spans="1:33" x14ac:dyDescent="0.25">
      <c r="A620" s="14" t="s">
        <v>916</v>
      </c>
      <c r="B620" s="12" t="str">
        <f>VLOOKUP(A620,Austria!F:J,5,FALSE)</f>
        <v>X</v>
      </c>
      <c r="C620" s="12" t="e">
        <f>VLOOKUP(A620,Belgium!F:J,5,FALSE)</f>
        <v>#N/A</v>
      </c>
      <c r="D620" s="12" t="e">
        <f>VLOOKUP(A620,Bulgaria!F:J,5,FALSE)</f>
        <v>#N/A</v>
      </c>
      <c r="E620" s="12" t="e">
        <f>VLOOKUP(A620,Croatia!E:I,5,FALSE)</f>
        <v>#N/A</v>
      </c>
      <c r="F620" s="12" t="e">
        <f>VLOOKUP(A620,Cyprus!F:J,5,FALSE)</f>
        <v>#N/A</v>
      </c>
      <c r="G620" s="12" t="e">
        <v>#N/A</v>
      </c>
      <c r="H620" s="12" t="e">
        <f>VLOOKUP(A620,Denmark!E:I,5,FALSE)</f>
        <v>#N/A</v>
      </c>
      <c r="I620" s="12" t="e">
        <f>VLOOKUP(A620,Estonia!F:J,5,FALSE)</f>
        <v>#N/A</v>
      </c>
      <c r="J620" s="12" t="e">
        <f>VLOOKUP(A620,Finland!C:G,5,FALSE)</f>
        <v>#N/A</v>
      </c>
      <c r="K620" s="12" t="e">
        <f>VLOOKUP(A620,France!F:J,5,FALSE)</f>
        <v>#N/A</v>
      </c>
      <c r="L620" s="12" t="e">
        <f>VLOOKUP(A620,Germany!F:J,5,FALSE)</f>
        <v>#N/A</v>
      </c>
      <c r="M620" s="12" t="e">
        <f>VLOOKUP(A620,Greece!F:J,5,FALSE)</f>
        <v>#N/A</v>
      </c>
      <c r="N620" s="12" t="e">
        <f>VLOOKUP(A620,#REF!,5,FALSE)</f>
        <v>#REF!</v>
      </c>
      <c r="O620" s="12" t="e">
        <v>#N/A</v>
      </c>
      <c r="P620" s="12" t="e">
        <v>#N/A</v>
      </c>
      <c r="Q620" s="12" t="e">
        <f>VLOOKUP(A620,Ireland!F:J,5,FALSE)</f>
        <v>#N/A</v>
      </c>
      <c r="R620" s="12" t="e">
        <v>#N/A</v>
      </c>
      <c r="S620" s="12" t="e">
        <v>#N/A</v>
      </c>
      <c r="T620" s="12" t="e">
        <v>#N/A</v>
      </c>
      <c r="U620" s="12" t="e">
        <f>VLOOKUP(A620,Malta!E:I,5,FALSE)</f>
        <v>#N/A</v>
      </c>
      <c r="V620" s="12" t="e">
        <f>VLOOKUP(A620,Netherlands!F:J,5,FALSE)</f>
        <v>#N/A</v>
      </c>
      <c r="W620" s="12" t="e">
        <f>VLOOKUP(A620,Norway!F:J,5,FALSE)</f>
        <v>#N/A</v>
      </c>
      <c r="X620" s="12" t="e">
        <v>#N/A</v>
      </c>
      <c r="Y620" s="12" t="e">
        <f>VLOOKUP(A620,Poland!F:J,5,FALSE)</f>
        <v>#N/A</v>
      </c>
      <c r="Z620" s="12" t="e">
        <f>VLOOKUP(A620,Portugal!E:I,5,FALSE)</f>
        <v>#N/A</v>
      </c>
      <c r="AA620" s="12" t="e">
        <f>VLOOKUP(A620,Slovakia!F:J,5,FALSE)</f>
        <v>#N/A</v>
      </c>
      <c r="AB620" s="12" t="e">
        <f>VLOOKUP(A620,Slovenia!E:I,5,FALSE)</f>
        <v>#N/A</v>
      </c>
      <c r="AC620" s="12" t="e">
        <f>VLOOKUP(A620,Spain!F:J,5,FALSE)</f>
        <v>#N/A</v>
      </c>
      <c r="AD620" s="12" t="e">
        <f>VLOOKUP(A620,Sweden!F:J,5,FALSE)</f>
        <v>#N/A</v>
      </c>
      <c r="AE620" s="12" t="e">
        <f>VLOOKUP(A620,Switzerland!F:J,5,FALSE)</f>
        <v>#N/A</v>
      </c>
      <c r="AF620" s="12" t="e">
        <f>VLOOKUP(A620,MSP!D:H,5,FALSE)</f>
        <v>#N/A</v>
      </c>
      <c r="AG620" s="12">
        <f t="shared" si="10"/>
        <v>1</v>
      </c>
    </row>
    <row r="621" spans="1:33" x14ac:dyDescent="0.25">
      <c r="A621" s="14" t="s">
        <v>917</v>
      </c>
      <c r="B621" s="12" t="str">
        <f>VLOOKUP(A621,Austria!F:J,5,FALSE)</f>
        <v>X</v>
      </c>
      <c r="C621" s="12" t="e">
        <f>VLOOKUP(A621,Belgium!F:J,5,FALSE)</f>
        <v>#N/A</v>
      </c>
      <c r="D621" s="12" t="e">
        <f>VLOOKUP(A621,Bulgaria!F:J,5,FALSE)</f>
        <v>#N/A</v>
      </c>
      <c r="E621" s="12" t="e">
        <f>VLOOKUP(A621,Croatia!E:I,5,FALSE)</f>
        <v>#N/A</v>
      </c>
      <c r="F621" s="12" t="e">
        <f>VLOOKUP(A621,Cyprus!F:J,5,FALSE)</f>
        <v>#N/A</v>
      </c>
      <c r="G621" s="12" t="e">
        <v>#N/A</v>
      </c>
      <c r="H621" s="12" t="e">
        <f>VLOOKUP(A621,Denmark!E:I,5,FALSE)</f>
        <v>#N/A</v>
      </c>
      <c r="I621" s="12" t="e">
        <f>VLOOKUP(A621,Estonia!F:J,5,FALSE)</f>
        <v>#N/A</v>
      </c>
      <c r="J621" s="12" t="e">
        <f>VLOOKUP(A621,Finland!C:G,5,FALSE)</f>
        <v>#N/A</v>
      </c>
      <c r="K621" s="12" t="e">
        <f>VLOOKUP(A621,France!F:J,5,FALSE)</f>
        <v>#N/A</v>
      </c>
      <c r="L621" s="12" t="e">
        <f>VLOOKUP(A621,Germany!F:J,5,FALSE)</f>
        <v>#N/A</v>
      </c>
      <c r="M621" s="12" t="e">
        <f>VLOOKUP(A621,Greece!F:J,5,FALSE)</f>
        <v>#N/A</v>
      </c>
      <c r="N621" s="12" t="e">
        <f>VLOOKUP(A621,#REF!,5,FALSE)</f>
        <v>#REF!</v>
      </c>
      <c r="O621" s="12" t="e">
        <v>#N/A</v>
      </c>
      <c r="P621" s="12" t="e">
        <v>#N/A</v>
      </c>
      <c r="Q621" s="12" t="e">
        <f>VLOOKUP(A621,Ireland!F:J,5,FALSE)</f>
        <v>#N/A</v>
      </c>
      <c r="R621" s="12" t="e">
        <v>#N/A</v>
      </c>
      <c r="S621" s="12" t="e">
        <v>#N/A</v>
      </c>
      <c r="T621" s="12" t="e">
        <v>#N/A</v>
      </c>
      <c r="U621" s="12" t="e">
        <f>VLOOKUP(A621,Malta!E:I,5,FALSE)</f>
        <v>#N/A</v>
      </c>
      <c r="V621" s="12" t="e">
        <f>VLOOKUP(A621,Netherlands!F:J,5,FALSE)</f>
        <v>#N/A</v>
      </c>
      <c r="W621" s="12" t="e">
        <f>VLOOKUP(A621,Norway!F:J,5,FALSE)</f>
        <v>#N/A</v>
      </c>
      <c r="X621" s="12" t="e">
        <v>#N/A</v>
      </c>
      <c r="Y621" s="12" t="e">
        <f>VLOOKUP(A621,Poland!F:J,5,FALSE)</f>
        <v>#N/A</v>
      </c>
      <c r="Z621" s="12" t="e">
        <f>VLOOKUP(A621,Portugal!E:I,5,FALSE)</f>
        <v>#N/A</v>
      </c>
      <c r="AA621" s="12" t="e">
        <f>VLOOKUP(A621,Slovakia!F:J,5,FALSE)</f>
        <v>#N/A</v>
      </c>
      <c r="AB621" s="12" t="e">
        <f>VLOOKUP(A621,Slovenia!E:I,5,FALSE)</f>
        <v>#N/A</v>
      </c>
      <c r="AC621" s="12" t="e">
        <f>VLOOKUP(A621,Spain!F:J,5,FALSE)</f>
        <v>#N/A</v>
      </c>
      <c r="AD621" s="12" t="e">
        <f>VLOOKUP(A621,Sweden!F:J,5,FALSE)</f>
        <v>#N/A</v>
      </c>
      <c r="AE621" s="12" t="e">
        <f>VLOOKUP(A621,Switzerland!F:J,5,FALSE)</f>
        <v>#N/A</v>
      </c>
      <c r="AF621" s="12" t="e">
        <f>VLOOKUP(A621,MSP!D:H,5,FALSE)</f>
        <v>#N/A</v>
      </c>
      <c r="AG621" s="12">
        <f t="shared" si="10"/>
        <v>1</v>
      </c>
    </row>
    <row r="622" spans="1:33" x14ac:dyDescent="0.25">
      <c r="A622" s="14" t="s">
        <v>918</v>
      </c>
      <c r="B622" s="12" t="e">
        <f>VLOOKUP(A622,Austria!F:J,5,FALSE)</f>
        <v>#N/A</v>
      </c>
      <c r="C622" s="12" t="e">
        <f>VLOOKUP(A622,Belgium!F:J,5,FALSE)</f>
        <v>#N/A</v>
      </c>
      <c r="D622" s="12" t="e">
        <f>VLOOKUP(A622,Bulgaria!F:J,5,FALSE)</f>
        <v>#N/A</v>
      </c>
      <c r="E622" s="12" t="e">
        <f>VLOOKUP(A622,Croatia!E:I,5,FALSE)</f>
        <v>#N/A</v>
      </c>
      <c r="F622" s="12" t="e">
        <f>VLOOKUP(A622,Cyprus!F:J,5,FALSE)</f>
        <v>#N/A</v>
      </c>
      <c r="G622" s="12" t="e">
        <v>#N/A</v>
      </c>
      <c r="H622" s="12" t="e">
        <f>VLOOKUP(A622,Denmark!E:I,5,FALSE)</f>
        <v>#N/A</v>
      </c>
      <c r="I622" s="12" t="e">
        <f>VLOOKUP(A622,Estonia!F:J,5,FALSE)</f>
        <v>#N/A</v>
      </c>
      <c r="J622" s="12" t="e">
        <f>VLOOKUP(A622,Finland!C:G,5,FALSE)</f>
        <v>#N/A</v>
      </c>
      <c r="K622" s="12" t="str">
        <f>VLOOKUP(A622,France!F:J,5,FALSE)</f>
        <v>X</v>
      </c>
      <c r="L622" s="12" t="e">
        <f>VLOOKUP(A622,Germany!F:J,5,FALSE)</f>
        <v>#N/A</v>
      </c>
      <c r="M622" s="12" t="e">
        <f>VLOOKUP(A622,Greece!F:J,5,FALSE)</f>
        <v>#N/A</v>
      </c>
      <c r="N622" s="12" t="e">
        <f>VLOOKUP(A622,#REF!,5,FALSE)</f>
        <v>#REF!</v>
      </c>
      <c r="O622" s="12" t="e">
        <v>#N/A</v>
      </c>
      <c r="P622" s="12" t="e">
        <v>#N/A</v>
      </c>
      <c r="Q622" s="12" t="e">
        <f>VLOOKUP(A622,Ireland!F:J,5,FALSE)</f>
        <v>#N/A</v>
      </c>
      <c r="R622" s="12" t="e">
        <v>#N/A</v>
      </c>
      <c r="S622" s="12" t="e">
        <v>#N/A</v>
      </c>
      <c r="T622" s="12" t="e">
        <v>#N/A</v>
      </c>
      <c r="U622" s="12" t="e">
        <f>VLOOKUP(A622,Malta!E:I,5,FALSE)</f>
        <v>#N/A</v>
      </c>
      <c r="V622" s="12" t="e">
        <f>VLOOKUP(A622,Netherlands!F:J,5,FALSE)</f>
        <v>#N/A</v>
      </c>
      <c r="W622" s="12" t="e">
        <f>VLOOKUP(A622,Norway!F:J,5,FALSE)</f>
        <v>#N/A</v>
      </c>
      <c r="X622" s="12" t="e">
        <v>#N/A</v>
      </c>
      <c r="Y622" s="12" t="e">
        <f>VLOOKUP(A622,Poland!F:J,5,FALSE)</f>
        <v>#N/A</v>
      </c>
      <c r="Z622" s="12" t="e">
        <f>VLOOKUP(A622,Portugal!E:I,5,FALSE)</f>
        <v>#N/A</v>
      </c>
      <c r="AA622" s="12" t="e">
        <f>VLOOKUP(A622,Slovakia!F:J,5,FALSE)</f>
        <v>#N/A</v>
      </c>
      <c r="AB622" s="12" t="e">
        <f>VLOOKUP(A622,Slovenia!E:I,5,FALSE)</f>
        <v>#N/A</v>
      </c>
      <c r="AC622" s="12" t="e">
        <f>VLOOKUP(A622,Spain!F:J,5,FALSE)</f>
        <v>#N/A</v>
      </c>
      <c r="AD622" s="12" t="e">
        <f>VLOOKUP(A622,Sweden!F:J,5,FALSE)</f>
        <v>#N/A</v>
      </c>
      <c r="AE622" s="12" t="e">
        <f>VLOOKUP(A622,Switzerland!F:J,5,FALSE)</f>
        <v>#N/A</v>
      </c>
      <c r="AF622" s="12" t="e">
        <f>VLOOKUP(A622,MSP!D:H,5,FALSE)</f>
        <v>#N/A</v>
      </c>
      <c r="AG622" s="12">
        <f t="shared" si="10"/>
        <v>1</v>
      </c>
    </row>
    <row r="623" spans="1:33" x14ac:dyDescent="0.25">
      <c r="A623" s="14" t="s">
        <v>919</v>
      </c>
      <c r="B623" s="12" t="e">
        <f>VLOOKUP(A623,Austria!F:J,5,FALSE)</f>
        <v>#N/A</v>
      </c>
      <c r="C623" s="12" t="e">
        <f>VLOOKUP(A623,Belgium!F:J,5,FALSE)</f>
        <v>#N/A</v>
      </c>
      <c r="D623" s="12" t="e">
        <f>VLOOKUP(A623,Bulgaria!F:J,5,FALSE)</f>
        <v>#N/A</v>
      </c>
      <c r="E623" s="12" t="e">
        <f>VLOOKUP(A623,Croatia!E:I,5,FALSE)</f>
        <v>#N/A</v>
      </c>
      <c r="F623" s="12" t="e">
        <f>VLOOKUP(A623,Cyprus!F:J,5,FALSE)</f>
        <v>#N/A</v>
      </c>
      <c r="G623" s="12" t="e">
        <v>#N/A</v>
      </c>
      <c r="H623" s="12" t="e">
        <f>VLOOKUP(A623,Denmark!E:I,5,FALSE)</f>
        <v>#N/A</v>
      </c>
      <c r="I623" s="12" t="e">
        <f>VLOOKUP(A623,Estonia!F:J,5,FALSE)</f>
        <v>#N/A</v>
      </c>
      <c r="J623" s="12" t="e">
        <f>VLOOKUP(A623,Finland!C:G,5,FALSE)</f>
        <v>#N/A</v>
      </c>
      <c r="K623" s="12" t="str">
        <f>VLOOKUP(A623,France!F:J,5,FALSE)</f>
        <v>X</v>
      </c>
      <c r="L623" s="12" t="e">
        <f>VLOOKUP(A623,Germany!F:J,5,FALSE)</f>
        <v>#N/A</v>
      </c>
      <c r="M623" s="12" t="e">
        <f>VLOOKUP(A623,Greece!F:J,5,FALSE)</f>
        <v>#N/A</v>
      </c>
      <c r="N623" s="12" t="e">
        <f>VLOOKUP(A623,#REF!,5,FALSE)</f>
        <v>#REF!</v>
      </c>
      <c r="O623" s="12" t="e">
        <v>#N/A</v>
      </c>
      <c r="P623" s="12" t="e">
        <v>#N/A</v>
      </c>
      <c r="Q623" s="12" t="e">
        <f>VLOOKUP(A623,Ireland!F:J,5,FALSE)</f>
        <v>#N/A</v>
      </c>
      <c r="R623" s="12" t="e">
        <v>#N/A</v>
      </c>
      <c r="S623" s="12" t="e">
        <v>#N/A</v>
      </c>
      <c r="T623" s="12" t="e">
        <v>#N/A</v>
      </c>
      <c r="U623" s="12" t="e">
        <f>VLOOKUP(A623,Malta!E:I,5,FALSE)</f>
        <v>#N/A</v>
      </c>
      <c r="V623" s="12" t="e">
        <f>VLOOKUP(A623,Netherlands!F:J,5,FALSE)</f>
        <v>#N/A</v>
      </c>
      <c r="W623" s="12" t="e">
        <f>VLOOKUP(A623,Norway!F:J,5,FALSE)</f>
        <v>#N/A</v>
      </c>
      <c r="X623" s="12" t="e">
        <v>#N/A</v>
      </c>
      <c r="Y623" s="12" t="e">
        <f>VLOOKUP(A623,Poland!F:J,5,FALSE)</f>
        <v>#N/A</v>
      </c>
      <c r="Z623" s="12" t="e">
        <f>VLOOKUP(A623,Portugal!E:I,5,FALSE)</f>
        <v>#N/A</v>
      </c>
      <c r="AA623" s="12" t="e">
        <f>VLOOKUP(A623,Slovakia!F:J,5,FALSE)</f>
        <v>#N/A</v>
      </c>
      <c r="AB623" s="12" t="e">
        <f>VLOOKUP(A623,Slovenia!E:I,5,FALSE)</f>
        <v>#N/A</v>
      </c>
      <c r="AC623" s="12" t="e">
        <f>VLOOKUP(A623,Spain!F:J,5,FALSE)</f>
        <v>#N/A</v>
      </c>
      <c r="AD623" s="12" t="e">
        <f>VLOOKUP(A623,Sweden!F:J,5,FALSE)</f>
        <v>#N/A</v>
      </c>
      <c r="AE623" s="12" t="e">
        <f>VLOOKUP(A623,Switzerland!F:J,5,FALSE)</f>
        <v>#N/A</v>
      </c>
      <c r="AF623" s="12" t="e">
        <f>VLOOKUP(A623,MSP!D:H,5,FALSE)</f>
        <v>#N/A</v>
      </c>
      <c r="AG623" s="12">
        <f t="shared" si="10"/>
        <v>1</v>
      </c>
    </row>
    <row r="624" spans="1:33" x14ac:dyDescent="0.25">
      <c r="A624" s="14" t="s">
        <v>920</v>
      </c>
      <c r="B624" s="12" t="e">
        <f>VLOOKUP(A624,Austria!F:J,5,FALSE)</f>
        <v>#N/A</v>
      </c>
      <c r="C624" s="12" t="e">
        <f>VLOOKUP(A624,Belgium!F:J,5,FALSE)</f>
        <v>#N/A</v>
      </c>
      <c r="D624" s="12" t="e">
        <f>VLOOKUP(A624,Bulgaria!F:J,5,FALSE)</f>
        <v>#N/A</v>
      </c>
      <c r="E624" s="12" t="e">
        <f>VLOOKUP(A624,Croatia!E:I,5,FALSE)</f>
        <v>#N/A</v>
      </c>
      <c r="F624" s="12" t="e">
        <f>VLOOKUP(A624,Cyprus!F:J,5,FALSE)</f>
        <v>#N/A</v>
      </c>
      <c r="G624" s="12" t="e">
        <v>#N/A</v>
      </c>
      <c r="H624" s="12" t="e">
        <f>VLOOKUP(A624,Denmark!E:I,5,FALSE)</f>
        <v>#N/A</v>
      </c>
      <c r="I624" s="12" t="e">
        <f>VLOOKUP(A624,Estonia!F:J,5,FALSE)</f>
        <v>#N/A</v>
      </c>
      <c r="J624" s="12" t="e">
        <f>VLOOKUP(A624,Finland!C:G,5,FALSE)</f>
        <v>#N/A</v>
      </c>
      <c r="K624" s="12" t="str">
        <f>VLOOKUP(A624,France!F:J,5,FALSE)</f>
        <v>X</v>
      </c>
      <c r="L624" s="12" t="e">
        <f>VLOOKUP(A624,Germany!F:J,5,FALSE)</f>
        <v>#N/A</v>
      </c>
      <c r="M624" s="12" t="e">
        <f>VLOOKUP(A624,Greece!F:J,5,FALSE)</f>
        <v>#N/A</v>
      </c>
      <c r="N624" s="12" t="e">
        <f>VLOOKUP(A624,#REF!,5,FALSE)</f>
        <v>#REF!</v>
      </c>
      <c r="O624" s="12" t="e">
        <v>#N/A</v>
      </c>
      <c r="P624" s="12" t="e">
        <v>#N/A</v>
      </c>
      <c r="Q624" s="12" t="e">
        <f>VLOOKUP(A624,Ireland!F:J,5,FALSE)</f>
        <v>#N/A</v>
      </c>
      <c r="R624" s="12" t="e">
        <v>#N/A</v>
      </c>
      <c r="S624" s="12" t="e">
        <v>#N/A</v>
      </c>
      <c r="T624" s="12" t="e">
        <v>#N/A</v>
      </c>
      <c r="U624" s="12" t="e">
        <f>VLOOKUP(A624,Malta!E:I,5,FALSE)</f>
        <v>#N/A</v>
      </c>
      <c r="V624" s="12" t="e">
        <f>VLOOKUP(A624,Netherlands!F:J,5,FALSE)</f>
        <v>#N/A</v>
      </c>
      <c r="W624" s="12" t="e">
        <f>VLOOKUP(A624,Norway!F:J,5,FALSE)</f>
        <v>#N/A</v>
      </c>
      <c r="X624" s="12" t="e">
        <v>#N/A</v>
      </c>
      <c r="Y624" s="12" t="e">
        <f>VLOOKUP(A624,Poland!F:J,5,FALSE)</f>
        <v>#N/A</v>
      </c>
      <c r="Z624" s="12" t="e">
        <f>VLOOKUP(A624,Portugal!E:I,5,FALSE)</f>
        <v>#N/A</v>
      </c>
      <c r="AA624" s="12" t="e">
        <f>VLOOKUP(A624,Slovakia!F:J,5,FALSE)</f>
        <v>#N/A</v>
      </c>
      <c r="AB624" s="12" t="e">
        <f>VLOOKUP(A624,Slovenia!E:I,5,FALSE)</f>
        <v>#N/A</v>
      </c>
      <c r="AC624" s="12" t="e">
        <f>VLOOKUP(A624,Spain!F:J,5,FALSE)</f>
        <v>#N/A</v>
      </c>
      <c r="AD624" s="12" t="e">
        <f>VLOOKUP(A624,Sweden!F:J,5,FALSE)</f>
        <v>#N/A</v>
      </c>
      <c r="AE624" s="12" t="e">
        <f>VLOOKUP(A624,Switzerland!F:J,5,FALSE)</f>
        <v>#N/A</v>
      </c>
      <c r="AF624" s="12" t="e">
        <f>VLOOKUP(A624,MSP!D:H,5,FALSE)</f>
        <v>#N/A</v>
      </c>
      <c r="AG624" s="12">
        <f t="shared" si="10"/>
        <v>1</v>
      </c>
    </row>
    <row r="625" spans="1:33" x14ac:dyDescent="0.25">
      <c r="A625" s="14" t="s">
        <v>921</v>
      </c>
      <c r="B625" s="12" t="e">
        <f>VLOOKUP(A625,Austria!F:J,5,FALSE)</f>
        <v>#N/A</v>
      </c>
      <c r="C625" s="12" t="e">
        <f>VLOOKUP(A625,Belgium!F:J,5,FALSE)</f>
        <v>#N/A</v>
      </c>
      <c r="D625" s="12" t="e">
        <f>VLOOKUP(A625,Bulgaria!F:J,5,FALSE)</f>
        <v>#N/A</v>
      </c>
      <c r="E625" s="12" t="e">
        <f>VLOOKUP(A625,Croatia!E:I,5,FALSE)</f>
        <v>#N/A</v>
      </c>
      <c r="F625" s="12" t="e">
        <f>VLOOKUP(A625,Cyprus!F:J,5,FALSE)</f>
        <v>#N/A</v>
      </c>
      <c r="G625" s="12" t="e">
        <v>#N/A</v>
      </c>
      <c r="H625" s="12" t="e">
        <f>VLOOKUP(A625,Denmark!E:I,5,FALSE)</f>
        <v>#N/A</v>
      </c>
      <c r="I625" s="12" t="e">
        <f>VLOOKUP(A625,Estonia!F:J,5,FALSE)</f>
        <v>#N/A</v>
      </c>
      <c r="J625" s="12" t="e">
        <f>VLOOKUP(A625,Finland!C:G,5,FALSE)</f>
        <v>#N/A</v>
      </c>
      <c r="K625" s="12" t="str">
        <f>VLOOKUP(A625,France!F:J,5,FALSE)</f>
        <v>X</v>
      </c>
      <c r="L625" s="12" t="e">
        <f>VLOOKUP(A625,Germany!F:J,5,FALSE)</f>
        <v>#N/A</v>
      </c>
      <c r="M625" s="12" t="e">
        <f>VLOOKUP(A625,Greece!F:J,5,FALSE)</f>
        <v>#N/A</v>
      </c>
      <c r="N625" s="12" t="e">
        <f>VLOOKUP(A625,#REF!,5,FALSE)</f>
        <v>#REF!</v>
      </c>
      <c r="O625" s="12" t="e">
        <v>#N/A</v>
      </c>
      <c r="P625" s="12" t="e">
        <v>#N/A</v>
      </c>
      <c r="Q625" s="12" t="e">
        <f>VLOOKUP(A625,Ireland!F:J,5,FALSE)</f>
        <v>#N/A</v>
      </c>
      <c r="R625" s="12" t="e">
        <v>#N/A</v>
      </c>
      <c r="S625" s="12" t="e">
        <v>#N/A</v>
      </c>
      <c r="T625" s="12" t="e">
        <v>#N/A</v>
      </c>
      <c r="U625" s="12" t="e">
        <f>VLOOKUP(A625,Malta!E:I,5,FALSE)</f>
        <v>#N/A</v>
      </c>
      <c r="V625" s="12" t="e">
        <f>VLOOKUP(A625,Netherlands!F:J,5,FALSE)</f>
        <v>#N/A</v>
      </c>
      <c r="W625" s="12" t="e">
        <f>VLOOKUP(A625,Norway!F:J,5,FALSE)</f>
        <v>#N/A</v>
      </c>
      <c r="X625" s="12" t="e">
        <v>#N/A</v>
      </c>
      <c r="Y625" s="12" t="e">
        <f>VLOOKUP(A625,Poland!F:J,5,FALSE)</f>
        <v>#N/A</v>
      </c>
      <c r="Z625" s="12" t="e">
        <f>VLOOKUP(A625,Portugal!E:I,5,FALSE)</f>
        <v>#N/A</v>
      </c>
      <c r="AA625" s="12" t="e">
        <f>VLOOKUP(A625,Slovakia!F:J,5,FALSE)</f>
        <v>#N/A</v>
      </c>
      <c r="AB625" s="12" t="e">
        <f>VLOOKUP(A625,Slovenia!E:I,5,FALSE)</f>
        <v>#N/A</v>
      </c>
      <c r="AC625" s="12" t="e">
        <f>VLOOKUP(A625,Spain!F:J,5,FALSE)</f>
        <v>#N/A</v>
      </c>
      <c r="AD625" s="12" t="e">
        <f>VLOOKUP(A625,Sweden!F:J,5,FALSE)</f>
        <v>#N/A</v>
      </c>
      <c r="AE625" s="12" t="e">
        <f>VLOOKUP(A625,Switzerland!F:J,5,FALSE)</f>
        <v>#N/A</v>
      </c>
      <c r="AF625" s="12" t="e">
        <f>VLOOKUP(A625,MSP!D:H,5,FALSE)</f>
        <v>#N/A</v>
      </c>
      <c r="AG625" s="12">
        <f t="shared" si="10"/>
        <v>1</v>
      </c>
    </row>
    <row r="626" spans="1:33" x14ac:dyDescent="0.25">
      <c r="A626" s="14" t="s">
        <v>922</v>
      </c>
      <c r="B626" s="12" t="e">
        <f>VLOOKUP(A626,Austria!F:J,5,FALSE)</f>
        <v>#N/A</v>
      </c>
      <c r="C626" s="12" t="e">
        <f>VLOOKUP(A626,Belgium!F:J,5,FALSE)</f>
        <v>#N/A</v>
      </c>
      <c r="D626" s="12" t="e">
        <f>VLOOKUP(A626,Bulgaria!F:J,5,FALSE)</f>
        <v>#N/A</v>
      </c>
      <c r="E626" s="12" t="e">
        <f>VLOOKUP(A626,Croatia!E:I,5,FALSE)</f>
        <v>#N/A</v>
      </c>
      <c r="F626" s="12" t="e">
        <f>VLOOKUP(A626,Cyprus!F:J,5,FALSE)</f>
        <v>#N/A</v>
      </c>
      <c r="G626" s="12" t="e">
        <v>#N/A</v>
      </c>
      <c r="H626" s="12" t="e">
        <f>VLOOKUP(A626,Denmark!E:I,5,FALSE)</f>
        <v>#N/A</v>
      </c>
      <c r="I626" s="12" t="e">
        <f>VLOOKUP(A626,Estonia!F:J,5,FALSE)</f>
        <v>#N/A</v>
      </c>
      <c r="J626" s="12" t="e">
        <f>VLOOKUP(A626,Finland!C:G,5,FALSE)</f>
        <v>#N/A</v>
      </c>
      <c r="K626" s="12" t="e">
        <f>VLOOKUP(A626,France!F:J,5,FALSE)</f>
        <v>#N/A</v>
      </c>
      <c r="L626" s="12" t="e">
        <f>VLOOKUP(A626,Germany!F:J,5,FALSE)</f>
        <v>#N/A</v>
      </c>
      <c r="M626" s="12" t="e">
        <f>VLOOKUP(A626,Greece!F:J,5,FALSE)</f>
        <v>#N/A</v>
      </c>
      <c r="N626" s="12" t="e">
        <f>VLOOKUP(A626,#REF!,5,FALSE)</f>
        <v>#REF!</v>
      </c>
      <c r="O626" s="12" t="e">
        <v>#N/A</v>
      </c>
      <c r="P626" s="12" t="e">
        <v>#N/A</v>
      </c>
      <c r="Q626" s="12" t="e">
        <f>VLOOKUP(A626,Ireland!F:J,5,FALSE)</f>
        <v>#N/A</v>
      </c>
      <c r="R626" s="12" t="e">
        <v>#N/A</v>
      </c>
      <c r="S626" s="12" t="e">
        <v>#N/A</v>
      </c>
      <c r="T626" s="12" t="e">
        <v>#N/A</v>
      </c>
      <c r="U626" s="12" t="e">
        <f>VLOOKUP(A626,Malta!E:I,5,FALSE)</f>
        <v>#N/A</v>
      </c>
      <c r="V626" s="12" t="e">
        <f>VLOOKUP(A626,Netherlands!F:J,5,FALSE)</f>
        <v>#N/A</v>
      </c>
      <c r="W626" s="12" t="e">
        <f>VLOOKUP(A626,Norway!F:J,5,FALSE)</f>
        <v>#N/A</v>
      </c>
      <c r="X626" s="12" t="e">
        <v>#N/A</v>
      </c>
      <c r="Y626" s="12" t="str">
        <f>VLOOKUP(A626,Poland!F:J,5,FALSE)</f>
        <v>X</v>
      </c>
      <c r="Z626" s="12" t="e">
        <f>VLOOKUP(A626,Portugal!E:I,5,FALSE)</f>
        <v>#N/A</v>
      </c>
      <c r="AA626" s="12" t="e">
        <f>VLOOKUP(A626,Slovakia!F:J,5,FALSE)</f>
        <v>#N/A</v>
      </c>
      <c r="AB626" s="12" t="e">
        <f>VLOOKUP(A626,Slovenia!E:I,5,FALSE)</f>
        <v>#N/A</v>
      </c>
      <c r="AC626" s="12" t="e">
        <f>VLOOKUP(A626,Spain!F:J,5,FALSE)</f>
        <v>#N/A</v>
      </c>
      <c r="AD626" s="12" t="e">
        <f>VLOOKUP(A626,Sweden!F:J,5,FALSE)</f>
        <v>#N/A</v>
      </c>
      <c r="AE626" s="12" t="e">
        <f>VLOOKUP(A626,Switzerland!F:J,5,FALSE)</f>
        <v>#N/A</v>
      </c>
      <c r="AF626" s="12" t="e">
        <f>VLOOKUP(A626,MSP!D:H,5,FALSE)</f>
        <v>#N/A</v>
      </c>
      <c r="AG626" s="12">
        <f t="shared" si="10"/>
        <v>1</v>
      </c>
    </row>
    <row r="627" spans="1:33" x14ac:dyDescent="0.25">
      <c r="A627" s="14" t="s">
        <v>923</v>
      </c>
      <c r="B627" s="12" t="e">
        <f>VLOOKUP(A627,Austria!F:J,5,FALSE)</f>
        <v>#N/A</v>
      </c>
      <c r="C627" s="12" t="e">
        <f>VLOOKUP(A627,Belgium!F:J,5,FALSE)</f>
        <v>#N/A</v>
      </c>
      <c r="D627" s="12" t="e">
        <f>VLOOKUP(A627,Bulgaria!F:J,5,FALSE)</f>
        <v>#N/A</v>
      </c>
      <c r="E627" s="12" t="e">
        <f>VLOOKUP(A627,Croatia!E:I,5,FALSE)</f>
        <v>#N/A</v>
      </c>
      <c r="F627" s="12" t="e">
        <f>VLOOKUP(A627,Cyprus!F:J,5,FALSE)</f>
        <v>#N/A</v>
      </c>
      <c r="G627" s="12" t="e">
        <v>#N/A</v>
      </c>
      <c r="H627" s="12" t="e">
        <f>VLOOKUP(A627,Denmark!E:I,5,FALSE)</f>
        <v>#N/A</v>
      </c>
      <c r="I627" s="12" t="e">
        <f>VLOOKUP(A627,Estonia!F:J,5,FALSE)</f>
        <v>#N/A</v>
      </c>
      <c r="J627" s="12" t="e">
        <f>VLOOKUP(A627,Finland!C:G,5,FALSE)</f>
        <v>#N/A</v>
      </c>
      <c r="K627" s="12" t="str">
        <f>VLOOKUP(A627,France!F:J,5,FALSE)</f>
        <v>X</v>
      </c>
      <c r="L627" s="12" t="e">
        <f>VLOOKUP(A627,Germany!F:J,5,FALSE)</f>
        <v>#N/A</v>
      </c>
      <c r="M627" s="12" t="e">
        <f>VLOOKUP(A627,Greece!F:J,5,FALSE)</f>
        <v>#N/A</v>
      </c>
      <c r="N627" s="12" t="e">
        <f>VLOOKUP(A627,#REF!,5,FALSE)</f>
        <v>#REF!</v>
      </c>
      <c r="O627" s="12" t="e">
        <v>#N/A</v>
      </c>
      <c r="P627" s="12" t="e">
        <v>#N/A</v>
      </c>
      <c r="Q627" s="12" t="e">
        <f>VLOOKUP(A627,Ireland!F:J,5,FALSE)</f>
        <v>#N/A</v>
      </c>
      <c r="R627" s="12" t="e">
        <v>#N/A</v>
      </c>
      <c r="S627" s="12" t="e">
        <v>#N/A</v>
      </c>
      <c r="T627" s="12" t="e">
        <v>#N/A</v>
      </c>
      <c r="U627" s="12" t="e">
        <f>VLOOKUP(A627,Malta!E:I,5,FALSE)</f>
        <v>#N/A</v>
      </c>
      <c r="V627" s="12" t="e">
        <f>VLOOKUP(A627,Netherlands!F:J,5,FALSE)</f>
        <v>#N/A</v>
      </c>
      <c r="W627" s="12" t="e">
        <f>VLOOKUP(A627,Norway!F:J,5,FALSE)</f>
        <v>#N/A</v>
      </c>
      <c r="X627" s="12" t="e">
        <v>#N/A</v>
      </c>
      <c r="Y627" s="12" t="e">
        <f>VLOOKUP(A627,Poland!F:J,5,FALSE)</f>
        <v>#N/A</v>
      </c>
      <c r="Z627" s="12" t="e">
        <f>VLOOKUP(A627,Portugal!E:I,5,FALSE)</f>
        <v>#N/A</v>
      </c>
      <c r="AA627" s="12" t="e">
        <f>VLOOKUP(A627,Slovakia!F:J,5,FALSE)</f>
        <v>#N/A</v>
      </c>
      <c r="AB627" s="12" t="e">
        <f>VLOOKUP(A627,Slovenia!E:I,5,FALSE)</f>
        <v>#N/A</v>
      </c>
      <c r="AC627" s="12" t="e">
        <f>VLOOKUP(A627,Spain!F:J,5,FALSE)</f>
        <v>#N/A</v>
      </c>
      <c r="AD627" s="12" t="e">
        <f>VLOOKUP(A627,Sweden!F:J,5,FALSE)</f>
        <v>#N/A</v>
      </c>
      <c r="AE627" s="12" t="e">
        <f>VLOOKUP(A627,Switzerland!F:J,5,FALSE)</f>
        <v>#N/A</v>
      </c>
      <c r="AF627" s="12" t="e">
        <f>VLOOKUP(A627,MSP!D:H,5,FALSE)</f>
        <v>#N/A</v>
      </c>
      <c r="AG627" s="12">
        <f t="shared" si="10"/>
        <v>1</v>
      </c>
    </row>
    <row r="628" spans="1:33" x14ac:dyDescent="0.25">
      <c r="A628" s="14" t="s">
        <v>924</v>
      </c>
      <c r="B628" s="12" t="str">
        <f>VLOOKUP(A628,Austria!F:J,5,FALSE)</f>
        <v>X</v>
      </c>
      <c r="C628" s="12" t="e">
        <f>VLOOKUP(A628,Belgium!F:J,5,FALSE)</f>
        <v>#N/A</v>
      </c>
      <c r="D628" s="12" t="e">
        <f>VLOOKUP(A628,Bulgaria!F:J,5,FALSE)</f>
        <v>#N/A</v>
      </c>
      <c r="E628" s="12" t="e">
        <f>VLOOKUP(A628,Croatia!E:I,5,FALSE)</f>
        <v>#N/A</v>
      </c>
      <c r="F628" s="12" t="e">
        <f>VLOOKUP(A628,Cyprus!F:J,5,FALSE)</f>
        <v>#N/A</v>
      </c>
      <c r="G628" s="12" t="e">
        <v>#N/A</v>
      </c>
      <c r="H628" s="12" t="e">
        <f>VLOOKUP(A628,Denmark!E:I,5,FALSE)</f>
        <v>#N/A</v>
      </c>
      <c r="I628" s="12" t="e">
        <f>VLOOKUP(A628,Estonia!F:J,5,FALSE)</f>
        <v>#N/A</v>
      </c>
      <c r="J628" s="12" t="e">
        <f>VLOOKUP(A628,Finland!C:G,5,FALSE)</f>
        <v>#N/A</v>
      </c>
      <c r="K628" s="12" t="e">
        <f>VLOOKUP(A628,France!F:J,5,FALSE)</f>
        <v>#N/A</v>
      </c>
      <c r="L628" s="12" t="e">
        <f>VLOOKUP(A628,Germany!F:J,5,FALSE)</f>
        <v>#N/A</v>
      </c>
      <c r="M628" s="12" t="e">
        <f>VLOOKUP(A628,Greece!F:J,5,FALSE)</f>
        <v>#N/A</v>
      </c>
      <c r="N628" s="12" t="e">
        <f>VLOOKUP(A628,#REF!,5,FALSE)</f>
        <v>#REF!</v>
      </c>
      <c r="O628" s="12" t="e">
        <v>#N/A</v>
      </c>
      <c r="P628" s="12" t="e">
        <v>#N/A</v>
      </c>
      <c r="Q628" s="12" t="e">
        <f>VLOOKUP(A628,Ireland!F:J,5,FALSE)</f>
        <v>#N/A</v>
      </c>
      <c r="R628" s="12" t="e">
        <v>#N/A</v>
      </c>
      <c r="S628" s="12" t="e">
        <v>#N/A</v>
      </c>
      <c r="T628" s="12" t="e">
        <v>#N/A</v>
      </c>
      <c r="U628" s="12" t="e">
        <f>VLOOKUP(A628,Malta!E:I,5,FALSE)</f>
        <v>#N/A</v>
      </c>
      <c r="V628" s="12" t="e">
        <f>VLOOKUP(A628,Netherlands!F:J,5,FALSE)</f>
        <v>#N/A</v>
      </c>
      <c r="W628" s="12" t="e">
        <f>VLOOKUP(A628,Norway!F:J,5,FALSE)</f>
        <v>#N/A</v>
      </c>
      <c r="X628" s="12" t="e">
        <v>#N/A</v>
      </c>
      <c r="Y628" s="12" t="e">
        <f>VLOOKUP(A628,Poland!F:J,5,FALSE)</f>
        <v>#N/A</v>
      </c>
      <c r="Z628" s="12" t="e">
        <f>VLOOKUP(A628,Portugal!E:I,5,FALSE)</f>
        <v>#N/A</v>
      </c>
      <c r="AA628" s="12" t="e">
        <f>VLOOKUP(A628,Slovakia!F:J,5,FALSE)</f>
        <v>#N/A</v>
      </c>
      <c r="AB628" s="12" t="e">
        <f>VLOOKUP(A628,Slovenia!E:I,5,FALSE)</f>
        <v>#N/A</v>
      </c>
      <c r="AC628" s="12" t="e">
        <f>VLOOKUP(A628,Spain!F:J,5,FALSE)</f>
        <v>#N/A</v>
      </c>
      <c r="AD628" s="12" t="e">
        <f>VLOOKUP(A628,Sweden!F:J,5,FALSE)</f>
        <v>#N/A</v>
      </c>
      <c r="AE628" s="12" t="e">
        <f>VLOOKUP(A628,Switzerland!F:J,5,FALSE)</f>
        <v>#N/A</v>
      </c>
      <c r="AF628" s="12" t="e">
        <f>VLOOKUP(A628,MSP!D:H,5,FALSE)</f>
        <v>#N/A</v>
      </c>
      <c r="AG628" s="12">
        <f t="shared" si="10"/>
        <v>1</v>
      </c>
    </row>
    <row r="629" spans="1:33" x14ac:dyDescent="0.25">
      <c r="A629" s="14" t="s">
        <v>925</v>
      </c>
      <c r="B629" s="12" t="str">
        <f>VLOOKUP(A629,Austria!F:J,5,FALSE)</f>
        <v>X</v>
      </c>
      <c r="C629" s="12" t="e">
        <f>VLOOKUP(A629,Belgium!F:J,5,FALSE)</f>
        <v>#N/A</v>
      </c>
      <c r="D629" s="12" t="e">
        <f>VLOOKUP(A629,Bulgaria!F:J,5,FALSE)</f>
        <v>#N/A</v>
      </c>
      <c r="E629" s="12" t="e">
        <f>VLOOKUP(A629,Croatia!E:I,5,FALSE)</f>
        <v>#N/A</v>
      </c>
      <c r="F629" s="12" t="e">
        <f>VLOOKUP(A629,Cyprus!F:J,5,FALSE)</f>
        <v>#N/A</v>
      </c>
      <c r="G629" s="12" t="e">
        <v>#N/A</v>
      </c>
      <c r="H629" s="12" t="e">
        <f>VLOOKUP(A629,Denmark!E:I,5,FALSE)</f>
        <v>#N/A</v>
      </c>
      <c r="I629" s="12" t="e">
        <f>VLOOKUP(A629,Estonia!F:J,5,FALSE)</f>
        <v>#N/A</v>
      </c>
      <c r="J629" s="12" t="e">
        <f>VLOOKUP(A629,Finland!C:G,5,FALSE)</f>
        <v>#N/A</v>
      </c>
      <c r="K629" s="12" t="e">
        <f>VLOOKUP(A629,France!F:J,5,FALSE)</f>
        <v>#N/A</v>
      </c>
      <c r="L629" s="12" t="e">
        <f>VLOOKUP(A629,Germany!F:J,5,FALSE)</f>
        <v>#N/A</v>
      </c>
      <c r="M629" s="12" t="e">
        <f>VLOOKUP(A629,Greece!F:J,5,FALSE)</f>
        <v>#N/A</v>
      </c>
      <c r="N629" s="12" t="e">
        <f>VLOOKUP(A629,#REF!,5,FALSE)</f>
        <v>#REF!</v>
      </c>
      <c r="O629" s="12" t="e">
        <v>#N/A</v>
      </c>
      <c r="P629" s="12" t="e">
        <v>#N/A</v>
      </c>
      <c r="Q629" s="12" t="e">
        <f>VLOOKUP(A629,Ireland!F:J,5,FALSE)</f>
        <v>#N/A</v>
      </c>
      <c r="R629" s="12" t="e">
        <v>#N/A</v>
      </c>
      <c r="S629" s="12" t="e">
        <v>#N/A</v>
      </c>
      <c r="T629" s="12" t="e">
        <v>#N/A</v>
      </c>
      <c r="U629" s="12" t="e">
        <f>VLOOKUP(A629,Malta!E:I,5,FALSE)</f>
        <v>#N/A</v>
      </c>
      <c r="V629" s="12" t="e">
        <f>VLOOKUP(A629,Netherlands!F:J,5,FALSE)</f>
        <v>#N/A</v>
      </c>
      <c r="W629" s="12" t="e">
        <f>VLOOKUP(A629,Norway!F:J,5,FALSE)</f>
        <v>#N/A</v>
      </c>
      <c r="X629" s="12" t="e">
        <v>#N/A</v>
      </c>
      <c r="Y629" s="12" t="e">
        <f>VLOOKUP(A629,Poland!F:J,5,FALSE)</f>
        <v>#N/A</v>
      </c>
      <c r="Z629" s="12" t="e">
        <f>VLOOKUP(A629,Portugal!E:I,5,FALSE)</f>
        <v>#N/A</v>
      </c>
      <c r="AA629" s="12" t="e">
        <f>VLOOKUP(A629,Slovakia!F:J,5,FALSE)</f>
        <v>#N/A</v>
      </c>
      <c r="AB629" s="12" t="e">
        <f>VLOOKUP(A629,Slovenia!E:I,5,FALSE)</f>
        <v>#N/A</v>
      </c>
      <c r="AC629" s="12" t="e">
        <f>VLOOKUP(A629,Spain!F:J,5,FALSE)</f>
        <v>#N/A</v>
      </c>
      <c r="AD629" s="12" t="e">
        <f>VLOOKUP(A629,Sweden!F:J,5,FALSE)</f>
        <v>#N/A</v>
      </c>
      <c r="AE629" s="12" t="e">
        <f>VLOOKUP(A629,Switzerland!F:J,5,FALSE)</f>
        <v>#N/A</v>
      </c>
      <c r="AF629" s="12" t="e">
        <f>VLOOKUP(A629,MSP!D:H,5,FALSE)</f>
        <v>#N/A</v>
      </c>
      <c r="AG629" s="12">
        <f t="shared" si="10"/>
        <v>1</v>
      </c>
    </row>
    <row r="630" spans="1:33" x14ac:dyDescent="0.25">
      <c r="A630"/>
      <c r="B630" s="12" t="e">
        <f>VLOOKUP(A630,Austria!F:J,5,FALSE)</f>
        <v>#N/A</v>
      </c>
      <c r="C630" s="12" t="e">
        <f>VLOOKUP(A630,Belgium!F:J,5,FALSE)</f>
        <v>#N/A</v>
      </c>
      <c r="D630" s="12" t="e">
        <f>VLOOKUP(A630,Bulgaria!F:J,5,FALSE)</f>
        <v>#N/A</v>
      </c>
      <c r="E630" s="12" t="e">
        <f>VLOOKUP(A630,Croatia!E:I,5,FALSE)</f>
        <v>#N/A</v>
      </c>
      <c r="F630" s="12" t="e">
        <f>VLOOKUP(A630,Cyprus!F:J,5,FALSE)</f>
        <v>#N/A</v>
      </c>
      <c r="G630" s="12" t="e">
        <v>#N/A</v>
      </c>
      <c r="H630" s="12" t="e">
        <f>VLOOKUP(A630,Denmark!E:I,5,FALSE)</f>
        <v>#N/A</v>
      </c>
      <c r="I630" s="12" t="e">
        <f>VLOOKUP(A630,Estonia!F:J,5,FALSE)</f>
        <v>#N/A</v>
      </c>
      <c r="J630" s="12" t="e">
        <f>VLOOKUP(A630,Finland!C:G,5,FALSE)</f>
        <v>#N/A</v>
      </c>
      <c r="K630" s="12" t="e">
        <f>VLOOKUP(A630,France!F:J,5,FALSE)</f>
        <v>#N/A</v>
      </c>
      <c r="L630" s="12" t="e">
        <f>VLOOKUP(A630,Germany!F:J,5,FALSE)</f>
        <v>#N/A</v>
      </c>
      <c r="M630" s="12" t="e">
        <f>VLOOKUP(A630,Greece!F:J,5,FALSE)</f>
        <v>#N/A</v>
      </c>
      <c r="N630" s="12" t="e">
        <f>VLOOKUP(A630,#REF!,5,FALSE)</f>
        <v>#REF!</v>
      </c>
      <c r="O630" s="12" t="e">
        <v>#N/A</v>
      </c>
      <c r="P630" s="12" t="e">
        <v>#N/A</v>
      </c>
      <c r="Q630" s="12" t="e">
        <f>VLOOKUP(A630,Ireland!F:J,5,FALSE)</f>
        <v>#N/A</v>
      </c>
      <c r="R630" s="12" t="e">
        <v>#N/A</v>
      </c>
      <c r="S630" s="12" t="e">
        <v>#N/A</v>
      </c>
      <c r="T630" s="12" t="e">
        <v>#N/A</v>
      </c>
      <c r="U630" s="12" t="e">
        <f>VLOOKUP(A630,Malta!E:I,5,FALSE)</f>
        <v>#N/A</v>
      </c>
      <c r="V630" s="12" t="e">
        <f>VLOOKUP(A630,Netherlands!F:J,5,FALSE)</f>
        <v>#N/A</v>
      </c>
      <c r="W630" s="12" t="e">
        <f>VLOOKUP(A630,Norway!F:J,5,FALSE)</f>
        <v>#N/A</v>
      </c>
      <c r="X630" s="12" t="e">
        <v>#N/A</v>
      </c>
      <c r="Y630" s="12" t="e">
        <f>VLOOKUP(A630,Poland!F:J,5,FALSE)</f>
        <v>#N/A</v>
      </c>
      <c r="Z630" s="12" t="e">
        <f>VLOOKUP(A630,Portugal!E:I,5,FALSE)</f>
        <v>#N/A</v>
      </c>
      <c r="AA630" s="12" t="e">
        <f>VLOOKUP(A630,Slovakia!F:J,5,FALSE)</f>
        <v>#N/A</v>
      </c>
      <c r="AB630" s="12" t="e">
        <f>VLOOKUP(A630,Slovenia!E:I,5,FALSE)</f>
        <v>#N/A</v>
      </c>
      <c r="AC630" s="12" t="e">
        <f>VLOOKUP(A630,Spain!F:J,5,FALSE)</f>
        <v>#N/A</v>
      </c>
      <c r="AD630" s="12" t="e">
        <f>VLOOKUP(A630,Sweden!F:J,5,FALSE)</f>
        <v>#N/A</v>
      </c>
      <c r="AE630" s="12" t="e">
        <f>VLOOKUP(A630,Switzerland!F:J,5,FALSE)</f>
        <v>#N/A</v>
      </c>
      <c r="AF630" s="12" t="e">
        <f>VLOOKUP(A630,MSP!D:H,5,FALSE)</f>
        <v>#N/A</v>
      </c>
      <c r="AG630" s="12">
        <f t="shared" si="10"/>
        <v>0</v>
      </c>
    </row>
    <row r="631" spans="1:33" x14ac:dyDescent="0.25">
      <c r="A631"/>
      <c r="B631" s="12" t="e">
        <f>VLOOKUP(A631,Austria!F:J,5,FALSE)</f>
        <v>#N/A</v>
      </c>
      <c r="C631" s="12" t="e">
        <f>VLOOKUP(A631,Belgium!F:J,5,FALSE)</f>
        <v>#N/A</v>
      </c>
      <c r="D631" s="12" t="e">
        <f>VLOOKUP(A631,Bulgaria!F:J,5,FALSE)</f>
        <v>#N/A</v>
      </c>
      <c r="E631" s="12" t="e">
        <f>VLOOKUP(A631,Croatia!E:I,5,FALSE)</f>
        <v>#N/A</v>
      </c>
      <c r="F631" s="12" t="e">
        <f>VLOOKUP(A631,Cyprus!F:J,5,FALSE)</f>
        <v>#N/A</v>
      </c>
      <c r="G631" s="12" t="e">
        <v>#N/A</v>
      </c>
      <c r="H631" s="12" t="e">
        <f>VLOOKUP(A631,Denmark!E:I,5,FALSE)</f>
        <v>#N/A</v>
      </c>
      <c r="I631" s="12" t="e">
        <f>VLOOKUP(A631,Estonia!F:J,5,FALSE)</f>
        <v>#N/A</v>
      </c>
      <c r="J631" s="12" t="e">
        <f>VLOOKUP(A631,Finland!C:G,5,FALSE)</f>
        <v>#N/A</v>
      </c>
      <c r="K631" s="12" t="e">
        <f>VLOOKUP(A631,France!F:J,5,FALSE)</f>
        <v>#N/A</v>
      </c>
      <c r="L631" s="12" t="e">
        <f>VLOOKUP(A631,Germany!F:J,5,FALSE)</f>
        <v>#N/A</v>
      </c>
      <c r="M631" s="12" t="e">
        <f>VLOOKUP(A631,Greece!F:J,5,FALSE)</f>
        <v>#N/A</v>
      </c>
      <c r="N631" s="12" t="e">
        <f>VLOOKUP(A631,#REF!,5,FALSE)</f>
        <v>#REF!</v>
      </c>
      <c r="O631" s="12" t="e">
        <v>#N/A</v>
      </c>
      <c r="P631" s="12" t="e">
        <v>#N/A</v>
      </c>
      <c r="Q631" s="12" t="e">
        <f>VLOOKUP(A631,Ireland!F:J,5,FALSE)</f>
        <v>#N/A</v>
      </c>
      <c r="R631" s="12" t="e">
        <v>#N/A</v>
      </c>
      <c r="S631" s="12" t="e">
        <v>#N/A</v>
      </c>
      <c r="T631" s="12" t="e">
        <v>#N/A</v>
      </c>
      <c r="U631" s="12" t="e">
        <f>VLOOKUP(A631,Malta!E:I,5,FALSE)</f>
        <v>#N/A</v>
      </c>
      <c r="V631" s="12" t="e">
        <f>VLOOKUP(A631,Netherlands!F:J,5,FALSE)</f>
        <v>#N/A</v>
      </c>
      <c r="W631" s="12" t="e">
        <f>VLOOKUP(A631,Norway!F:J,5,FALSE)</f>
        <v>#N/A</v>
      </c>
      <c r="X631" s="12" t="e">
        <v>#N/A</v>
      </c>
      <c r="Y631" s="12" t="e">
        <f>VLOOKUP(A631,Poland!F:J,5,FALSE)</f>
        <v>#N/A</v>
      </c>
      <c r="Z631" s="12" t="e">
        <f>VLOOKUP(A631,Portugal!E:I,5,FALSE)</f>
        <v>#N/A</v>
      </c>
      <c r="AA631" s="12" t="e">
        <f>VLOOKUP(A631,Slovakia!F:J,5,FALSE)</f>
        <v>#N/A</v>
      </c>
      <c r="AB631" s="12" t="e">
        <f>VLOOKUP(A631,Slovenia!E:I,5,FALSE)</f>
        <v>#N/A</v>
      </c>
      <c r="AC631" s="12" t="e">
        <f>VLOOKUP(A631,Spain!F:J,5,FALSE)</f>
        <v>#N/A</v>
      </c>
      <c r="AD631" s="12" t="e">
        <f>VLOOKUP(A631,Sweden!F:J,5,FALSE)</f>
        <v>#N/A</v>
      </c>
      <c r="AE631" s="12" t="e">
        <f>VLOOKUP(A631,Switzerland!F:J,5,FALSE)</f>
        <v>#N/A</v>
      </c>
      <c r="AF631" s="12" t="e">
        <f>VLOOKUP(A631,MSP!D:H,5,FALSE)</f>
        <v>#N/A</v>
      </c>
      <c r="AG631" s="12">
        <f t="shared" si="10"/>
        <v>0</v>
      </c>
    </row>
    <row r="632" spans="1:33" x14ac:dyDescent="0.25">
      <c r="A632"/>
      <c r="B632" s="12" t="e">
        <f>VLOOKUP(A632,Austria!F:J,5,FALSE)</f>
        <v>#N/A</v>
      </c>
      <c r="C632" s="12" t="e">
        <f>VLOOKUP(A632,Belgium!F:J,5,FALSE)</f>
        <v>#N/A</v>
      </c>
      <c r="D632" s="12" t="e">
        <f>VLOOKUP(A632,Bulgaria!F:J,5,FALSE)</f>
        <v>#N/A</v>
      </c>
      <c r="E632" s="12" t="e">
        <f>VLOOKUP(A632,Croatia!E:I,5,FALSE)</f>
        <v>#N/A</v>
      </c>
      <c r="F632" s="12" t="e">
        <f>VLOOKUP(A632,Cyprus!F:J,5,FALSE)</f>
        <v>#N/A</v>
      </c>
      <c r="G632" s="12" t="e">
        <v>#N/A</v>
      </c>
      <c r="H632" s="12" t="e">
        <f>VLOOKUP(A632,Denmark!E:I,5,FALSE)</f>
        <v>#N/A</v>
      </c>
      <c r="I632" s="12" t="e">
        <f>VLOOKUP(A632,Estonia!F:J,5,FALSE)</f>
        <v>#N/A</v>
      </c>
      <c r="J632" s="12" t="e">
        <f>VLOOKUP(A632,Finland!C:G,5,FALSE)</f>
        <v>#N/A</v>
      </c>
      <c r="K632" s="12" t="e">
        <f>VLOOKUP(A632,France!F:J,5,FALSE)</f>
        <v>#N/A</v>
      </c>
      <c r="L632" s="12" t="e">
        <f>VLOOKUP(A632,Germany!F:J,5,FALSE)</f>
        <v>#N/A</v>
      </c>
      <c r="M632" s="12" t="e">
        <f>VLOOKUP(A632,Greece!F:J,5,FALSE)</f>
        <v>#N/A</v>
      </c>
      <c r="N632" s="12" t="e">
        <f>VLOOKUP(A632,#REF!,5,FALSE)</f>
        <v>#REF!</v>
      </c>
      <c r="O632" s="12" t="e">
        <v>#N/A</v>
      </c>
      <c r="P632" s="12" t="e">
        <v>#N/A</v>
      </c>
      <c r="Q632" s="12" t="e">
        <f>VLOOKUP(A632,Ireland!F:J,5,FALSE)</f>
        <v>#N/A</v>
      </c>
      <c r="R632" s="12" t="e">
        <v>#N/A</v>
      </c>
      <c r="S632" s="12" t="e">
        <v>#N/A</v>
      </c>
      <c r="T632" s="12" t="e">
        <v>#N/A</v>
      </c>
      <c r="U632" s="12" t="e">
        <f>VLOOKUP(A632,Malta!E:I,5,FALSE)</f>
        <v>#N/A</v>
      </c>
      <c r="V632" s="12" t="e">
        <f>VLOOKUP(A632,Netherlands!F:J,5,FALSE)</f>
        <v>#N/A</v>
      </c>
      <c r="W632" s="12" t="e">
        <f>VLOOKUP(A632,Norway!F:J,5,FALSE)</f>
        <v>#N/A</v>
      </c>
      <c r="X632" s="12" t="e">
        <v>#N/A</v>
      </c>
      <c r="Y632" s="12" t="e">
        <f>VLOOKUP(A632,Poland!F:J,5,FALSE)</f>
        <v>#N/A</v>
      </c>
      <c r="Z632" s="12" t="e">
        <f>VLOOKUP(A632,Portugal!E:I,5,FALSE)</f>
        <v>#N/A</v>
      </c>
      <c r="AA632" s="12" t="e">
        <f>VLOOKUP(A632,Slovakia!F:J,5,FALSE)</f>
        <v>#N/A</v>
      </c>
      <c r="AB632" s="12" t="e">
        <f>VLOOKUP(A632,Slovenia!E:I,5,FALSE)</f>
        <v>#N/A</v>
      </c>
      <c r="AC632" s="12" t="e">
        <f>VLOOKUP(A632,Spain!F:J,5,FALSE)</f>
        <v>#N/A</v>
      </c>
      <c r="AD632" s="12" t="e">
        <f>VLOOKUP(A632,Sweden!F:J,5,FALSE)</f>
        <v>#N/A</v>
      </c>
      <c r="AE632" s="12" t="e">
        <f>VLOOKUP(A632,Switzerland!F:J,5,FALSE)</f>
        <v>#N/A</v>
      </c>
      <c r="AF632" s="12" t="e">
        <f>VLOOKUP(A632,MSP!D:H,5,FALSE)</f>
        <v>#N/A</v>
      </c>
      <c r="AG632" s="12">
        <f t="shared" si="10"/>
        <v>0</v>
      </c>
    </row>
    <row r="633" spans="1:33" x14ac:dyDescent="0.25">
      <c r="A633"/>
      <c r="B633" s="12" t="e">
        <f>VLOOKUP(A633,Austria!F:J,5,FALSE)</f>
        <v>#N/A</v>
      </c>
      <c r="C633" s="12" t="e">
        <f>VLOOKUP(A633,Belgium!F:J,5,FALSE)</f>
        <v>#N/A</v>
      </c>
      <c r="D633" s="12" t="e">
        <f>VLOOKUP(A633,Bulgaria!F:J,5,FALSE)</f>
        <v>#N/A</v>
      </c>
      <c r="E633" s="12" t="e">
        <f>VLOOKUP(A633,Croatia!E:I,5,FALSE)</f>
        <v>#N/A</v>
      </c>
      <c r="F633" s="12" t="e">
        <f>VLOOKUP(A633,Cyprus!F:J,5,FALSE)</f>
        <v>#N/A</v>
      </c>
      <c r="G633" s="12" t="e">
        <v>#N/A</v>
      </c>
      <c r="H633" s="12" t="e">
        <f>VLOOKUP(A633,Denmark!E:I,5,FALSE)</f>
        <v>#N/A</v>
      </c>
      <c r="I633" s="12" t="e">
        <f>VLOOKUP(A633,Estonia!F:J,5,FALSE)</f>
        <v>#N/A</v>
      </c>
      <c r="J633" s="12" t="e">
        <f>VLOOKUP(A633,Finland!C:G,5,FALSE)</f>
        <v>#N/A</v>
      </c>
      <c r="K633" s="12" t="e">
        <f>VLOOKUP(A633,France!F:J,5,FALSE)</f>
        <v>#N/A</v>
      </c>
      <c r="L633" s="12" t="e">
        <f>VLOOKUP(A633,Germany!F:J,5,FALSE)</f>
        <v>#N/A</v>
      </c>
      <c r="M633" s="12" t="e">
        <f>VLOOKUP(A633,Greece!F:J,5,FALSE)</f>
        <v>#N/A</v>
      </c>
      <c r="N633" s="12" t="e">
        <f>VLOOKUP(A633,#REF!,5,FALSE)</f>
        <v>#REF!</v>
      </c>
      <c r="O633" s="12" t="e">
        <v>#N/A</v>
      </c>
      <c r="P633" s="12" t="e">
        <v>#N/A</v>
      </c>
      <c r="Q633" s="12" t="e">
        <f>VLOOKUP(A633,Ireland!F:J,5,FALSE)</f>
        <v>#N/A</v>
      </c>
      <c r="R633" s="12" t="e">
        <v>#N/A</v>
      </c>
      <c r="S633" s="12" t="e">
        <v>#N/A</v>
      </c>
      <c r="T633" s="12" t="e">
        <v>#N/A</v>
      </c>
      <c r="U633" s="12" t="e">
        <f>VLOOKUP(A633,Malta!E:I,5,FALSE)</f>
        <v>#N/A</v>
      </c>
      <c r="V633" s="12" t="e">
        <f>VLOOKUP(A633,Netherlands!F:J,5,FALSE)</f>
        <v>#N/A</v>
      </c>
      <c r="W633" s="12" t="e">
        <f>VLOOKUP(A633,Norway!F:J,5,FALSE)</f>
        <v>#N/A</v>
      </c>
      <c r="X633" s="12" t="e">
        <v>#N/A</v>
      </c>
      <c r="Y633" s="12" t="e">
        <f>VLOOKUP(A633,Poland!F:J,5,FALSE)</f>
        <v>#N/A</v>
      </c>
      <c r="Z633" s="12" t="e">
        <f>VLOOKUP(A633,Portugal!E:I,5,FALSE)</f>
        <v>#N/A</v>
      </c>
      <c r="AA633" s="12" t="e">
        <f>VLOOKUP(A633,Slovakia!F:J,5,FALSE)</f>
        <v>#N/A</v>
      </c>
      <c r="AB633" s="12" t="e">
        <f>VLOOKUP(A633,Slovenia!E:I,5,FALSE)</f>
        <v>#N/A</v>
      </c>
      <c r="AC633" s="12" t="e">
        <f>VLOOKUP(A633,Spain!F:J,5,FALSE)</f>
        <v>#N/A</v>
      </c>
      <c r="AD633" s="12" t="e">
        <f>VLOOKUP(A633,Sweden!F:J,5,FALSE)</f>
        <v>#N/A</v>
      </c>
      <c r="AE633" s="12" t="e">
        <f>VLOOKUP(A633,Switzerland!F:J,5,FALSE)</f>
        <v>#N/A</v>
      </c>
      <c r="AF633" s="12" t="e">
        <f>VLOOKUP(A633,MSP!D:H,5,FALSE)</f>
        <v>#N/A</v>
      </c>
      <c r="AG633" s="12">
        <f t="shared" si="10"/>
        <v>0</v>
      </c>
    </row>
    <row r="634" spans="1:33" x14ac:dyDescent="0.25">
      <c r="A634"/>
      <c r="B634" s="12" t="e">
        <f>VLOOKUP(A634,Austria!F:J,5,FALSE)</f>
        <v>#N/A</v>
      </c>
      <c r="C634" s="12" t="e">
        <f>VLOOKUP(A634,Belgium!F:J,5,FALSE)</f>
        <v>#N/A</v>
      </c>
      <c r="D634" s="12" t="e">
        <f>VLOOKUP(A634,Bulgaria!F:J,5,FALSE)</f>
        <v>#N/A</v>
      </c>
      <c r="E634" s="12" t="e">
        <f>VLOOKUP(A634,Croatia!E:I,5,FALSE)</f>
        <v>#N/A</v>
      </c>
      <c r="F634" s="12" t="e">
        <f>VLOOKUP(A634,Cyprus!F:J,5,FALSE)</f>
        <v>#N/A</v>
      </c>
      <c r="G634" s="12" t="e">
        <v>#N/A</v>
      </c>
      <c r="H634" s="12" t="e">
        <f>VLOOKUP(A634,Denmark!E:I,5,FALSE)</f>
        <v>#N/A</v>
      </c>
      <c r="I634" s="12" t="e">
        <f>VLOOKUP(A634,Estonia!F:J,5,FALSE)</f>
        <v>#N/A</v>
      </c>
      <c r="J634" s="12" t="e">
        <f>VLOOKUP(A634,Finland!C:G,5,FALSE)</f>
        <v>#N/A</v>
      </c>
      <c r="K634" s="12" t="e">
        <f>VLOOKUP(A634,France!F:J,5,FALSE)</f>
        <v>#N/A</v>
      </c>
      <c r="L634" s="12" t="e">
        <f>VLOOKUP(A634,Germany!F:J,5,FALSE)</f>
        <v>#N/A</v>
      </c>
      <c r="M634" s="12" t="e">
        <f>VLOOKUP(A634,Greece!F:J,5,FALSE)</f>
        <v>#N/A</v>
      </c>
      <c r="N634" s="12" t="e">
        <f>VLOOKUP(A634,#REF!,5,FALSE)</f>
        <v>#REF!</v>
      </c>
      <c r="O634" s="12" t="e">
        <v>#N/A</v>
      </c>
      <c r="P634" s="12" t="e">
        <v>#N/A</v>
      </c>
      <c r="Q634" s="12" t="e">
        <f>VLOOKUP(A634,Ireland!F:J,5,FALSE)</f>
        <v>#N/A</v>
      </c>
      <c r="R634" s="12" t="e">
        <v>#N/A</v>
      </c>
      <c r="S634" s="12" t="e">
        <v>#N/A</v>
      </c>
      <c r="T634" s="12" t="e">
        <v>#N/A</v>
      </c>
      <c r="U634" s="12" t="e">
        <f>VLOOKUP(A634,Malta!E:I,5,FALSE)</f>
        <v>#N/A</v>
      </c>
      <c r="V634" s="12" t="e">
        <f>VLOOKUP(A634,Netherlands!F:J,5,FALSE)</f>
        <v>#N/A</v>
      </c>
      <c r="W634" s="12" t="e">
        <f>VLOOKUP(A634,Norway!F:J,5,FALSE)</f>
        <v>#N/A</v>
      </c>
      <c r="X634" s="12" t="e">
        <v>#N/A</v>
      </c>
      <c r="Y634" s="12" t="e">
        <f>VLOOKUP(A634,Poland!F:J,5,FALSE)</f>
        <v>#N/A</v>
      </c>
      <c r="Z634" s="12" t="e">
        <f>VLOOKUP(A634,Portugal!E:I,5,FALSE)</f>
        <v>#N/A</v>
      </c>
      <c r="AA634" s="12" t="e">
        <f>VLOOKUP(A634,Slovakia!F:J,5,FALSE)</f>
        <v>#N/A</v>
      </c>
      <c r="AB634" s="12" t="e">
        <f>VLOOKUP(A634,Slovenia!E:I,5,FALSE)</f>
        <v>#N/A</v>
      </c>
      <c r="AC634" s="12" t="e">
        <f>VLOOKUP(A634,Spain!F:J,5,FALSE)</f>
        <v>#N/A</v>
      </c>
      <c r="AD634" s="12" t="e">
        <f>VLOOKUP(A634,Sweden!F:J,5,FALSE)</f>
        <v>#N/A</v>
      </c>
      <c r="AE634" s="12" t="e">
        <f>VLOOKUP(A634,Switzerland!F:J,5,FALSE)</f>
        <v>#N/A</v>
      </c>
      <c r="AF634" s="12" t="e">
        <f>VLOOKUP(A634,MSP!D:H,5,FALSE)</f>
        <v>#N/A</v>
      </c>
      <c r="AG634" s="12">
        <f t="shared" si="10"/>
        <v>0</v>
      </c>
    </row>
    <row r="635" spans="1:33" x14ac:dyDescent="0.25">
      <c r="A635"/>
      <c r="B635" s="12" t="e">
        <f>VLOOKUP(A635,Austria!F:J,5,FALSE)</f>
        <v>#N/A</v>
      </c>
      <c r="C635" s="12" t="e">
        <f>VLOOKUP(A635,Belgium!F:J,5,FALSE)</f>
        <v>#N/A</v>
      </c>
      <c r="D635" s="12" t="e">
        <f>VLOOKUP(A635,Bulgaria!F:J,5,FALSE)</f>
        <v>#N/A</v>
      </c>
      <c r="E635" s="12" t="e">
        <f>VLOOKUP(A635,Croatia!E:I,5,FALSE)</f>
        <v>#N/A</v>
      </c>
      <c r="F635" s="12" t="e">
        <f>VLOOKUP(A635,Cyprus!F:J,5,FALSE)</f>
        <v>#N/A</v>
      </c>
      <c r="G635" s="12" t="e">
        <v>#N/A</v>
      </c>
      <c r="H635" s="12" t="e">
        <f>VLOOKUP(A635,Denmark!E:I,5,FALSE)</f>
        <v>#N/A</v>
      </c>
      <c r="I635" s="12" t="e">
        <f>VLOOKUP(A635,Estonia!F:J,5,FALSE)</f>
        <v>#N/A</v>
      </c>
      <c r="J635" s="12" t="e">
        <f>VLOOKUP(A635,Finland!C:G,5,FALSE)</f>
        <v>#N/A</v>
      </c>
      <c r="K635" s="12" t="e">
        <f>VLOOKUP(A635,France!F:J,5,FALSE)</f>
        <v>#N/A</v>
      </c>
      <c r="L635" s="12" t="e">
        <f>VLOOKUP(A635,Germany!F:J,5,FALSE)</f>
        <v>#N/A</v>
      </c>
      <c r="M635" s="12" t="e">
        <f>VLOOKUP(A635,Greece!F:J,5,FALSE)</f>
        <v>#N/A</v>
      </c>
      <c r="N635" s="12" t="e">
        <f>VLOOKUP(A635,#REF!,5,FALSE)</f>
        <v>#REF!</v>
      </c>
      <c r="O635" s="12" t="e">
        <v>#N/A</v>
      </c>
      <c r="P635" s="12" t="e">
        <v>#N/A</v>
      </c>
      <c r="Q635" s="12" t="e">
        <f>VLOOKUP(A635,Ireland!F:J,5,FALSE)</f>
        <v>#N/A</v>
      </c>
      <c r="R635" s="12" t="e">
        <v>#N/A</v>
      </c>
      <c r="S635" s="12" t="e">
        <v>#N/A</v>
      </c>
      <c r="T635" s="12" t="e">
        <v>#N/A</v>
      </c>
      <c r="U635" s="12" t="e">
        <f>VLOOKUP(A635,Malta!E:I,5,FALSE)</f>
        <v>#N/A</v>
      </c>
      <c r="V635" s="12" t="e">
        <f>VLOOKUP(A635,Netherlands!F:J,5,FALSE)</f>
        <v>#N/A</v>
      </c>
      <c r="W635" s="12" t="e">
        <f>VLOOKUP(A635,Norway!F:J,5,FALSE)</f>
        <v>#N/A</v>
      </c>
      <c r="X635" s="12" t="e">
        <v>#N/A</v>
      </c>
      <c r="Y635" s="12" t="e">
        <f>VLOOKUP(A635,Poland!F:J,5,FALSE)</f>
        <v>#N/A</v>
      </c>
      <c r="Z635" s="12" t="e">
        <f>VLOOKUP(A635,Portugal!E:I,5,FALSE)</f>
        <v>#N/A</v>
      </c>
      <c r="AA635" s="12" t="e">
        <f>VLOOKUP(A635,Slovakia!F:J,5,FALSE)</f>
        <v>#N/A</v>
      </c>
      <c r="AB635" s="12" t="e">
        <f>VLOOKUP(A635,Slovenia!E:I,5,FALSE)</f>
        <v>#N/A</v>
      </c>
      <c r="AC635" s="12" t="e">
        <f>VLOOKUP(A635,Spain!F:J,5,FALSE)</f>
        <v>#N/A</v>
      </c>
      <c r="AD635" s="12" t="e">
        <f>VLOOKUP(A635,Sweden!F:J,5,FALSE)</f>
        <v>#N/A</v>
      </c>
      <c r="AE635" s="12" t="e">
        <f>VLOOKUP(A635,Switzerland!F:J,5,FALSE)</f>
        <v>#N/A</v>
      </c>
      <c r="AF635" s="12" t="e">
        <f>VLOOKUP(A635,MSP!D:H,5,FALSE)</f>
        <v>#N/A</v>
      </c>
      <c r="AG635" s="12">
        <f t="shared" si="10"/>
        <v>0</v>
      </c>
    </row>
    <row r="636" spans="1:33" x14ac:dyDescent="0.25">
      <c r="A636"/>
      <c r="B636" s="12" t="e">
        <f>VLOOKUP(A636,Austria!F:J,5,FALSE)</f>
        <v>#N/A</v>
      </c>
      <c r="C636" s="12" t="e">
        <f>VLOOKUP(A636,Belgium!F:J,5,FALSE)</f>
        <v>#N/A</v>
      </c>
      <c r="D636" s="12" t="e">
        <f>VLOOKUP(A636,Bulgaria!F:J,5,FALSE)</f>
        <v>#N/A</v>
      </c>
      <c r="E636" s="12" t="e">
        <f>VLOOKUP(A636,Croatia!E:I,5,FALSE)</f>
        <v>#N/A</v>
      </c>
      <c r="F636" s="12" t="e">
        <f>VLOOKUP(A636,Cyprus!F:J,5,FALSE)</f>
        <v>#N/A</v>
      </c>
      <c r="G636" s="12" t="e">
        <v>#N/A</v>
      </c>
      <c r="H636" s="12" t="e">
        <f>VLOOKUP(A636,Denmark!E:I,5,FALSE)</f>
        <v>#N/A</v>
      </c>
      <c r="I636" s="12" t="e">
        <f>VLOOKUP(A636,Estonia!F:J,5,FALSE)</f>
        <v>#N/A</v>
      </c>
      <c r="J636" s="12" t="e">
        <f>VLOOKUP(A636,Finland!C:G,5,FALSE)</f>
        <v>#N/A</v>
      </c>
      <c r="K636" s="12" t="e">
        <f>VLOOKUP(A636,France!F:J,5,FALSE)</f>
        <v>#N/A</v>
      </c>
      <c r="L636" s="12" t="e">
        <f>VLOOKUP(A636,Germany!F:J,5,FALSE)</f>
        <v>#N/A</v>
      </c>
      <c r="M636" s="12" t="e">
        <f>VLOOKUP(A636,Greece!F:J,5,FALSE)</f>
        <v>#N/A</v>
      </c>
      <c r="N636" s="12" t="e">
        <f>VLOOKUP(A636,#REF!,5,FALSE)</f>
        <v>#REF!</v>
      </c>
      <c r="O636" s="12" t="e">
        <v>#N/A</v>
      </c>
      <c r="P636" s="12" t="e">
        <v>#N/A</v>
      </c>
      <c r="Q636" s="12" t="e">
        <f>VLOOKUP(A636,Ireland!F:J,5,FALSE)</f>
        <v>#N/A</v>
      </c>
      <c r="R636" s="12" t="e">
        <v>#N/A</v>
      </c>
      <c r="S636" s="12" t="e">
        <v>#N/A</v>
      </c>
      <c r="T636" s="12" t="e">
        <v>#N/A</v>
      </c>
      <c r="U636" s="12" t="e">
        <f>VLOOKUP(A636,Malta!E:I,5,FALSE)</f>
        <v>#N/A</v>
      </c>
      <c r="V636" s="12" t="e">
        <f>VLOOKUP(A636,Netherlands!F:J,5,FALSE)</f>
        <v>#N/A</v>
      </c>
      <c r="W636" s="12" t="e">
        <f>VLOOKUP(A636,Norway!F:J,5,FALSE)</f>
        <v>#N/A</v>
      </c>
      <c r="X636" s="12" t="e">
        <v>#N/A</v>
      </c>
      <c r="Y636" s="12" t="e">
        <f>VLOOKUP(A636,Poland!F:J,5,FALSE)</f>
        <v>#N/A</v>
      </c>
      <c r="Z636" s="12" t="e">
        <f>VLOOKUP(A636,Portugal!E:I,5,FALSE)</f>
        <v>#N/A</v>
      </c>
      <c r="AA636" s="12" t="e">
        <f>VLOOKUP(A636,Slovakia!F:J,5,FALSE)</f>
        <v>#N/A</v>
      </c>
      <c r="AB636" s="12" t="e">
        <f>VLOOKUP(A636,Slovenia!E:I,5,FALSE)</f>
        <v>#N/A</v>
      </c>
      <c r="AC636" s="12" t="e">
        <f>VLOOKUP(A636,Spain!F:J,5,FALSE)</f>
        <v>#N/A</v>
      </c>
      <c r="AD636" s="12" t="e">
        <f>VLOOKUP(A636,Sweden!F:J,5,FALSE)</f>
        <v>#N/A</v>
      </c>
      <c r="AE636" s="12" t="e">
        <f>VLOOKUP(A636,Switzerland!F:J,5,FALSE)</f>
        <v>#N/A</v>
      </c>
      <c r="AF636" s="12" t="e">
        <f>VLOOKUP(A636,MSP!D:H,5,FALSE)</f>
        <v>#N/A</v>
      </c>
      <c r="AG636" s="12">
        <f t="shared" si="10"/>
        <v>0</v>
      </c>
    </row>
    <row r="637" spans="1:33" x14ac:dyDescent="0.25">
      <c r="A637"/>
      <c r="B637" s="12" t="e">
        <f>VLOOKUP(A637,Austria!F:J,5,FALSE)</f>
        <v>#N/A</v>
      </c>
      <c r="C637" s="12" t="e">
        <f>VLOOKUP(A637,Belgium!F:J,5,FALSE)</f>
        <v>#N/A</v>
      </c>
      <c r="D637" s="12" t="e">
        <f>VLOOKUP(A637,Bulgaria!F:J,5,FALSE)</f>
        <v>#N/A</v>
      </c>
      <c r="E637" s="12" t="e">
        <f>VLOOKUP(A637,Croatia!E:I,5,FALSE)</f>
        <v>#N/A</v>
      </c>
      <c r="F637" s="12" t="e">
        <f>VLOOKUP(A637,Cyprus!F:J,5,FALSE)</f>
        <v>#N/A</v>
      </c>
      <c r="G637" s="12" t="e">
        <v>#N/A</v>
      </c>
      <c r="H637" s="12" t="e">
        <f>VLOOKUP(A637,Denmark!E:I,5,FALSE)</f>
        <v>#N/A</v>
      </c>
      <c r="I637" s="12" t="e">
        <f>VLOOKUP(A637,Estonia!F:J,5,FALSE)</f>
        <v>#N/A</v>
      </c>
      <c r="J637" s="12" t="e">
        <f>VLOOKUP(A637,Finland!C:G,5,FALSE)</f>
        <v>#N/A</v>
      </c>
      <c r="K637" s="12" t="e">
        <f>VLOOKUP(A637,France!F:J,5,FALSE)</f>
        <v>#N/A</v>
      </c>
      <c r="L637" s="12" t="e">
        <f>VLOOKUP(A637,Germany!F:J,5,FALSE)</f>
        <v>#N/A</v>
      </c>
      <c r="M637" s="12" t="e">
        <f>VLOOKUP(A637,Greece!F:J,5,FALSE)</f>
        <v>#N/A</v>
      </c>
      <c r="N637" s="12" t="e">
        <f>VLOOKUP(A637,#REF!,5,FALSE)</f>
        <v>#REF!</v>
      </c>
      <c r="O637" s="12" t="e">
        <v>#N/A</v>
      </c>
      <c r="P637" s="12" t="e">
        <v>#N/A</v>
      </c>
      <c r="Q637" s="12" t="e">
        <f>VLOOKUP(A637,Ireland!F:J,5,FALSE)</f>
        <v>#N/A</v>
      </c>
      <c r="R637" s="12" t="e">
        <v>#N/A</v>
      </c>
      <c r="S637" s="12" t="e">
        <v>#N/A</v>
      </c>
      <c r="T637" s="12" t="e">
        <v>#N/A</v>
      </c>
      <c r="U637" s="12" t="e">
        <f>VLOOKUP(A637,Malta!E:I,5,FALSE)</f>
        <v>#N/A</v>
      </c>
      <c r="V637" s="12" t="e">
        <f>VLOOKUP(A637,Netherlands!F:J,5,FALSE)</f>
        <v>#N/A</v>
      </c>
      <c r="W637" s="12" t="e">
        <f>VLOOKUP(A637,Norway!F:J,5,FALSE)</f>
        <v>#N/A</v>
      </c>
      <c r="X637" s="12" t="e">
        <v>#N/A</v>
      </c>
      <c r="Y637" s="12" t="e">
        <f>VLOOKUP(A637,Poland!F:J,5,FALSE)</f>
        <v>#N/A</v>
      </c>
      <c r="Z637" s="12" t="e">
        <f>VLOOKUP(A637,Portugal!E:I,5,FALSE)</f>
        <v>#N/A</v>
      </c>
      <c r="AA637" s="12" t="e">
        <f>VLOOKUP(A637,Slovakia!F:J,5,FALSE)</f>
        <v>#N/A</v>
      </c>
      <c r="AB637" s="12" t="e">
        <f>VLOOKUP(A637,Slovenia!E:I,5,FALSE)</f>
        <v>#N/A</v>
      </c>
      <c r="AC637" s="12" t="e">
        <f>VLOOKUP(A637,Spain!F:J,5,FALSE)</f>
        <v>#N/A</v>
      </c>
      <c r="AD637" s="12" t="e">
        <f>VLOOKUP(A637,Sweden!F:J,5,FALSE)</f>
        <v>#N/A</v>
      </c>
      <c r="AE637" s="12" t="e">
        <f>VLOOKUP(A637,Switzerland!F:J,5,FALSE)</f>
        <v>#N/A</v>
      </c>
      <c r="AF637" s="12" t="e">
        <f>VLOOKUP(A637,MSP!D:H,5,FALSE)</f>
        <v>#N/A</v>
      </c>
      <c r="AG637" s="12">
        <f t="shared" si="10"/>
        <v>0</v>
      </c>
    </row>
    <row r="638" spans="1:33" x14ac:dyDescent="0.25">
      <c r="A638"/>
      <c r="B638" s="12" t="e">
        <f>VLOOKUP(A638,Austria!F:J,5,FALSE)</f>
        <v>#N/A</v>
      </c>
      <c r="C638" s="12" t="e">
        <f>VLOOKUP(A638,Belgium!F:J,5,FALSE)</f>
        <v>#N/A</v>
      </c>
      <c r="D638" s="12" t="e">
        <f>VLOOKUP(A638,Bulgaria!F:J,5,FALSE)</f>
        <v>#N/A</v>
      </c>
      <c r="E638" s="12" t="e">
        <f>VLOOKUP(A638,Croatia!E:I,5,FALSE)</f>
        <v>#N/A</v>
      </c>
      <c r="F638" s="12" t="e">
        <f>VLOOKUP(A638,Cyprus!F:J,5,FALSE)</f>
        <v>#N/A</v>
      </c>
      <c r="G638" s="12" t="e">
        <v>#N/A</v>
      </c>
      <c r="H638" s="12" t="e">
        <f>VLOOKUP(A638,Denmark!E:I,5,FALSE)</f>
        <v>#N/A</v>
      </c>
      <c r="I638" s="12" t="e">
        <f>VLOOKUP(A638,Estonia!F:J,5,FALSE)</f>
        <v>#N/A</v>
      </c>
      <c r="J638" s="12" t="e">
        <f>VLOOKUP(A638,Finland!C:G,5,FALSE)</f>
        <v>#N/A</v>
      </c>
      <c r="K638" s="12" t="e">
        <f>VLOOKUP(A638,France!F:J,5,FALSE)</f>
        <v>#N/A</v>
      </c>
      <c r="L638" s="12" t="e">
        <f>VLOOKUP(A638,Germany!F:J,5,FALSE)</f>
        <v>#N/A</v>
      </c>
      <c r="M638" s="12" t="e">
        <f>VLOOKUP(A638,Greece!F:J,5,FALSE)</f>
        <v>#N/A</v>
      </c>
      <c r="N638" s="12" t="e">
        <f>VLOOKUP(A638,#REF!,5,FALSE)</f>
        <v>#REF!</v>
      </c>
      <c r="O638" s="12" t="e">
        <v>#N/A</v>
      </c>
      <c r="P638" s="12" t="e">
        <v>#N/A</v>
      </c>
      <c r="Q638" s="12" t="e">
        <f>VLOOKUP(A638,Ireland!F:J,5,FALSE)</f>
        <v>#N/A</v>
      </c>
      <c r="R638" s="12" t="e">
        <v>#N/A</v>
      </c>
      <c r="S638" s="12" t="e">
        <v>#N/A</v>
      </c>
      <c r="T638" s="12" t="e">
        <v>#N/A</v>
      </c>
      <c r="U638" s="12" t="e">
        <f>VLOOKUP(A638,Malta!E:I,5,FALSE)</f>
        <v>#N/A</v>
      </c>
      <c r="V638" s="12" t="e">
        <f>VLOOKUP(A638,Netherlands!F:J,5,FALSE)</f>
        <v>#N/A</v>
      </c>
      <c r="W638" s="12" t="e">
        <f>VLOOKUP(A638,Norway!F:J,5,FALSE)</f>
        <v>#N/A</v>
      </c>
      <c r="X638" s="12" t="e">
        <v>#N/A</v>
      </c>
      <c r="Y638" s="12" t="e">
        <f>VLOOKUP(A638,Poland!F:J,5,FALSE)</f>
        <v>#N/A</v>
      </c>
      <c r="Z638" s="12" t="e">
        <f>VLOOKUP(A638,Portugal!E:I,5,FALSE)</f>
        <v>#N/A</v>
      </c>
      <c r="AA638" s="12" t="e">
        <f>VLOOKUP(A638,Slovakia!F:J,5,FALSE)</f>
        <v>#N/A</v>
      </c>
      <c r="AB638" s="12" t="e">
        <f>VLOOKUP(A638,Slovenia!E:I,5,FALSE)</f>
        <v>#N/A</v>
      </c>
      <c r="AC638" s="12" t="e">
        <f>VLOOKUP(A638,Spain!F:J,5,FALSE)</f>
        <v>#N/A</v>
      </c>
      <c r="AD638" s="12" t="e">
        <f>VLOOKUP(A638,Sweden!F:J,5,FALSE)</f>
        <v>#N/A</v>
      </c>
      <c r="AE638" s="12" t="e">
        <f>VLOOKUP(A638,Switzerland!F:J,5,FALSE)</f>
        <v>#N/A</v>
      </c>
      <c r="AF638" s="12" t="e">
        <f>VLOOKUP(A638,MSP!D:H,5,FALSE)</f>
        <v>#N/A</v>
      </c>
      <c r="AG638" s="12">
        <f t="shared" si="10"/>
        <v>0</v>
      </c>
    </row>
    <row r="639" spans="1:33" x14ac:dyDescent="0.25">
      <c r="A639"/>
      <c r="B639" s="12" t="e">
        <f>VLOOKUP(A639,Austria!F:J,5,FALSE)</f>
        <v>#N/A</v>
      </c>
      <c r="C639" s="12" t="e">
        <f>VLOOKUP(A639,Belgium!F:J,5,FALSE)</f>
        <v>#N/A</v>
      </c>
      <c r="D639" s="12" t="e">
        <f>VLOOKUP(A639,Bulgaria!F:J,5,FALSE)</f>
        <v>#N/A</v>
      </c>
      <c r="E639" s="12" t="e">
        <f>VLOOKUP(A639,Croatia!E:I,5,FALSE)</f>
        <v>#N/A</v>
      </c>
      <c r="F639" s="12" t="e">
        <f>VLOOKUP(A639,Cyprus!F:J,5,FALSE)</f>
        <v>#N/A</v>
      </c>
      <c r="G639" s="12" t="e">
        <v>#N/A</v>
      </c>
      <c r="H639" s="12" t="e">
        <f>VLOOKUP(A639,Denmark!E:I,5,FALSE)</f>
        <v>#N/A</v>
      </c>
      <c r="I639" s="12" t="e">
        <f>VLOOKUP(A639,Estonia!F:J,5,FALSE)</f>
        <v>#N/A</v>
      </c>
      <c r="J639" s="12" t="e">
        <f>VLOOKUP(A639,Finland!C:G,5,FALSE)</f>
        <v>#N/A</v>
      </c>
      <c r="K639" s="12" t="e">
        <f>VLOOKUP(A639,France!F:J,5,FALSE)</f>
        <v>#N/A</v>
      </c>
      <c r="L639" s="12" t="e">
        <f>VLOOKUP(A639,Germany!F:J,5,FALSE)</f>
        <v>#N/A</v>
      </c>
      <c r="M639" s="12" t="e">
        <f>VLOOKUP(A639,Greece!F:J,5,FALSE)</f>
        <v>#N/A</v>
      </c>
      <c r="N639" s="12" t="e">
        <f>VLOOKUP(A639,#REF!,5,FALSE)</f>
        <v>#REF!</v>
      </c>
      <c r="O639" s="12" t="e">
        <v>#N/A</v>
      </c>
      <c r="P639" s="12" t="e">
        <v>#N/A</v>
      </c>
      <c r="Q639" s="12" t="e">
        <f>VLOOKUP(A639,Ireland!F:J,5,FALSE)</f>
        <v>#N/A</v>
      </c>
      <c r="R639" s="12" t="e">
        <v>#N/A</v>
      </c>
      <c r="S639" s="12" t="e">
        <v>#N/A</v>
      </c>
      <c r="T639" s="12" t="e">
        <v>#N/A</v>
      </c>
      <c r="U639" s="12" t="e">
        <f>VLOOKUP(A639,Malta!E:I,5,FALSE)</f>
        <v>#N/A</v>
      </c>
      <c r="V639" s="12" t="e">
        <f>VLOOKUP(A639,Netherlands!F:J,5,FALSE)</f>
        <v>#N/A</v>
      </c>
      <c r="W639" s="12" t="e">
        <f>VLOOKUP(A639,Norway!F:J,5,FALSE)</f>
        <v>#N/A</v>
      </c>
      <c r="X639" s="12" t="e">
        <v>#N/A</v>
      </c>
      <c r="Y639" s="12" t="e">
        <f>VLOOKUP(A639,Poland!F:J,5,FALSE)</f>
        <v>#N/A</v>
      </c>
      <c r="Z639" s="12" t="e">
        <f>VLOOKUP(A639,Portugal!E:I,5,FALSE)</f>
        <v>#N/A</v>
      </c>
      <c r="AA639" s="12" t="e">
        <f>VLOOKUP(A639,Slovakia!F:J,5,FALSE)</f>
        <v>#N/A</v>
      </c>
      <c r="AB639" s="12" t="e">
        <f>VLOOKUP(A639,Slovenia!E:I,5,FALSE)</f>
        <v>#N/A</v>
      </c>
      <c r="AC639" s="12" t="e">
        <f>VLOOKUP(A639,Spain!F:J,5,FALSE)</f>
        <v>#N/A</v>
      </c>
      <c r="AD639" s="12" t="e">
        <f>VLOOKUP(A639,Sweden!F:J,5,FALSE)</f>
        <v>#N/A</v>
      </c>
      <c r="AE639" s="12" t="e">
        <f>VLOOKUP(A639,Switzerland!F:J,5,FALSE)</f>
        <v>#N/A</v>
      </c>
      <c r="AF639" s="12" t="e">
        <f>VLOOKUP(A639,MSP!D:H,5,FALSE)</f>
        <v>#N/A</v>
      </c>
      <c r="AG639" s="12">
        <f t="shared" si="10"/>
        <v>0</v>
      </c>
    </row>
    <row r="640" spans="1:33" x14ac:dyDescent="0.25">
      <c r="A640"/>
      <c r="B640" s="12" t="e">
        <f>VLOOKUP(A640,Austria!F:J,5,FALSE)</f>
        <v>#N/A</v>
      </c>
      <c r="C640" s="12" t="e">
        <f>VLOOKUP(A640,Belgium!F:J,5,FALSE)</f>
        <v>#N/A</v>
      </c>
      <c r="D640" s="12" t="e">
        <f>VLOOKUP(A640,Bulgaria!F:J,5,FALSE)</f>
        <v>#N/A</v>
      </c>
      <c r="E640" s="12" t="e">
        <f>VLOOKUP(A640,Croatia!E:I,5,FALSE)</f>
        <v>#N/A</v>
      </c>
      <c r="F640" s="12" t="e">
        <f>VLOOKUP(A640,Cyprus!F:J,5,FALSE)</f>
        <v>#N/A</v>
      </c>
      <c r="G640" s="12" t="e">
        <v>#N/A</v>
      </c>
      <c r="H640" s="12" t="e">
        <f>VLOOKUP(A640,Denmark!E:I,5,FALSE)</f>
        <v>#N/A</v>
      </c>
      <c r="I640" s="12" t="e">
        <f>VLOOKUP(A640,Estonia!F:J,5,FALSE)</f>
        <v>#N/A</v>
      </c>
      <c r="J640" s="12" t="e">
        <f>VLOOKUP(A640,Finland!C:G,5,FALSE)</f>
        <v>#N/A</v>
      </c>
      <c r="K640" s="12" t="e">
        <f>VLOOKUP(A640,France!F:J,5,FALSE)</f>
        <v>#N/A</v>
      </c>
      <c r="L640" s="12" t="e">
        <f>VLOOKUP(A640,Germany!F:J,5,FALSE)</f>
        <v>#N/A</v>
      </c>
      <c r="M640" s="12" t="e">
        <f>VLOOKUP(A640,Greece!F:J,5,FALSE)</f>
        <v>#N/A</v>
      </c>
      <c r="N640" s="12" t="e">
        <f>VLOOKUP(A640,#REF!,5,FALSE)</f>
        <v>#REF!</v>
      </c>
      <c r="O640" s="12" t="e">
        <v>#N/A</v>
      </c>
      <c r="P640" s="12" t="e">
        <v>#N/A</v>
      </c>
      <c r="Q640" s="12" t="e">
        <f>VLOOKUP(A640,Ireland!F:J,5,FALSE)</f>
        <v>#N/A</v>
      </c>
      <c r="R640" s="12" t="e">
        <v>#N/A</v>
      </c>
      <c r="S640" s="12" t="e">
        <v>#N/A</v>
      </c>
      <c r="T640" s="12" t="e">
        <v>#N/A</v>
      </c>
      <c r="U640" s="12" t="e">
        <f>VLOOKUP(A640,Malta!E:I,5,FALSE)</f>
        <v>#N/A</v>
      </c>
      <c r="V640" s="12" t="e">
        <f>VLOOKUP(A640,Netherlands!F:J,5,FALSE)</f>
        <v>#N/A</v>
      </c>
      <c r="W640" s="12" t="e">
        <f>VLOOKUP(A640,Norway!F:J,5,FALSE)</f>
        <v>#N/A</v>
      </c>
      <c r="X640" s="12" t="e">
        <v>#N/A</v>
      </c>
      <c r="Y640" s="12" t="e">
        <f>VLOOKUP(A640,Poland!F:J,5,FALSE)</f>
        <v>#N/A</v>
      </c>
      <c r="Z640" s="12" t="e">
        <f>VLOOKUP(A640,Portugal!E:I,5,FALSE)</f>
        <v>#N/A</v>
      </c>
      <c r="AA640" s="12" t="e">
        <f>VLOOKUP(A640,Slovakia!F:J,5,FALSE)</f>
        <v>#N/A</v>
      </c>
      <c r="AB640" s="12" t="e">
        <f>VLOOKUP(A640,Slovenia!E:I,5,FALSE)</f>
        <v>#N/A</v>
      </c>
      <c r="AC640" s="12" t="e">
        <f>VLOOKUP(A640,Spain!F:J,5,FALSE)</f>
        <v>#N/A</v>
      </c>
      <c r="AD640" s="12" t="e">
        <f>VLOOKUP(A640,Sweden!F:J,5,FALSE)</f>
        <v>#N/A</v>
      </c>
      <c r="AE640" s="12" t="e">
        <f>VLOOKUP(A640,Switzerland!F:J,5,FALSE)</f>
        <v>#N/A</v>
      </c>
      <c r="AF640" s="12" t="e">
        <f>VLOOKUP(A640,MSP!D:H,5,FALSE)</f>
        <v>#N/A</v>
      </c>
      <c r="AG640" s="12">
        <f t="shared" si="10"/>
        <v>0</v>
      </c>
    </row>
    <row r="641" spans="1:33" x14ac:dyDescent="0.25">
      <c r="A641"/>
      <c r="B641" s="12" t="e">
        <f>VLOOKUP(A641,Austria!F:J,5,FALSE)</f>
        <v>#N/A</v>
      </c>
      <c r="C641" s="12" t="e">
        <f>VLOOKUP(A641,Belgium!F:J,5,FALSE)</f>
        <v>#N/A</v>
      </c>
      <c r="D641" s="12" t="e">
        <f>VLOOKUP(A641,Bulgaria!F:J,5,FALSE)</f>
        <v>#N/A</v>
      </c>
      <c r="E641" s="12" t="e">
        <f>VLOOKUP(A641,Croatia!E:I,5,FALSE)</f>
        <v>#N/A</v>
      </c>
      <c r="F641" s="12" t="e">
        <f>VLOOKUP(A641,Cyprus!F:J,5,FALSE)</f>
        <v>#N/A</v>
      </c>
      <c r="G641" s="12" t="e">
        <v>#N/A</v>
      </c>
      <c r="H641" s="12" t="e">
        <f>VLOOKUP(A641,Denmark!E:I,5,FALSE)</f>
        <v>#N/A</v>
      </c>
      <c r="I641" s="12" t="e">
        <f>VLOOKUP(A641,Estonia!F:J,5,FALSE)</f>
        <v>#N/A</v>
      </c>
      <c r="J641" s="12" t="e">
        <f>VLOOKUP(A641,Finland!C:G,5,FALSE)</f>
        <v>#N/A</v>
      </c>
      <c r="K641" s="12" t="e">
        <f>VLOOKUP(A641,France!F:J,5,FALSE)</f>
        <v>#N/A</v>
      </c>
      <c r="L641" s="12" t="e">
        <f>VLOOKUP(A641,Germany!F:J,5,FALSE)</f>
        <v>#N/A</v>
      </c>
      <c r="M641" s="12" t="e">
        <f>VLOOKUP(A641,Greece!F:J,5,FALSE)</f>
        <v>#N/A</v>
      </c>
      <c r="N641" s="12" t="e">
        <f>VLOOKUP(A641,#REF!,5,FALSE)</f>
        <v>#REF!</v>
      </c>
      <c r="O641" s="12" t="e">
        <v>#N/A</v>
      </c>
      <c r="P641" s="12" t="e">
        <v>#N/A</v>
      </c>
      <c r="Q641" s="12" t="e">
        <f>VLOOKUP(A641,Ireland!F:J,5,FALSE)</f>
        <v>#N/A</v>
      </c>
      <c r="R641" s="12" t="e">
        <v>#N/A</v>
      </c>
      <c r="S641" s="12" t="e">
        <v>#N/A</v>
      </c>
      <c r="T641" s="12" t="e">
        <v>#N/A</v>
      </c>
      <c r="U641" s="12" t="e">
        <f>VLOOKUP(A641,Malta!E:I,5,FALSE)</f>
        <v>#N/A</v>
      </c>
      <c r="V641" s="12" t="e">
        <f>VLOOKUP(A641,Netherlands!F:J,5,FALSE)</f>
        <v>#N/A</v>
      </c>
      <c r="W641" s="12" t="e">
        <f>VLOOKUP(A641,Norway!F:J,5,FALSE)</f>
        <v>#N/A</v>
      </c>
      <c r="X641" s="12" t="e">
        <v>#N/A</v>
      </c>
      <c r="Y641" s="12" t="e">
        <f>VLOOKUP(A641,Poland!F:J,5,FALSE)</f>
        <v>#N/A</v>
      </c>
      <c r="Z641" s="12" t="e">
        <f>VLOOKUP(A641,Portugal!E:I,5,FALSE)</f>
        <v>#N/A</v>
      </c>
      <c r="AA641" s="12" t="e">
        <f>VLOOKUP(A641,Slovakia!F:J,5,FALSE)</f>
        <v>#N/A</v>
      </c>
      <c r="AB641" s="12" t="e">
        <f>VLOOKUP(A641,Slovenia!E:I,5,FALSE)</f>
        <v>#N/A</v>
      </c>
      <c r="AC641" s="12" t="e">
        <f>VLOOKUP(A641,Spain!F:J,5,FALSE)</f>
        <v>#N/A</v>
      </c>
      <c r="AD641" s="12" t="e">
        <f>VLOOKUP(A641,Sweden!F:J,5,FALSE)</f>
        <v>#N/A</v>
      </c>
      <c r="AE641" s="12" t="e">
        <f>VLOOKUP(A641,Switzerland!F:J,5,FALSE)</f>
        <v>#N/A</v>
      </c>
      <c r="AF641" s="12" t="e">
        <f>VLOOKUP(A641,MSP!D:H,5,FALSE)</f>
        <v>#N/A</v>
      </c>
      <c r="AG641" s="12">
        <f t="shared" si="10"/>
        <v>0</v>
      </c>
    </row>
    <row r="642" spans="1:33" x14ac:dyDescent="0.25">
      <c r="A642"/>
      <c r="B642" s="12" t="e">
        <f>VLOOKUP(A642,Austria!F:J,5,FALSE)</f>
        <v>#N/A</v>
      </c>
      <c r="C642" s="12" t="e">
        <f>VLOOKUP(A642,Belgium!F:J,5,FALSE)</f>
        <v>#N/A</v>
      </c>
      <c r="D642" s="12" t="e">
        <f>VLOOKUP(A642,Bulgaria!F:J,5,FALSE)</f>
        <v>#N/A</v>
      </c>
      <c r="E642" s="12" t="e">
        <f>VLOOKUP(A642,Croatia!E:I,5,FALSE)</f>
        <v>#N/A</v>
      </c>
      <c r="F642" s="12" t="e">
        <f>VLOOKUP(A642,Cyprus!F:J,5,FALSE)</f>
        <v>#N/A</v>
      </c>
      <c r="G642" s="12" t="e">
        <v>#N/A</v>
      </c>
      <c r="H642" s="12" t="e">
        <f>VLOOKUP(A642,Denmark!E:I,5,FALSE)</f>
        <v>#N/A</v>
      </c>
      <c r="I642" s="12" t="e">
        <f>VLOOKUP(A642,Estonia!F:J,5,FALSE)</f>
        <v>#N/A</v>
      </c>
      <c r="J642" s="12" t="e">
        <f>VLOOKUP(A642,Finland!C:G,5,FALSE)</f>
        <v>#N/A</v>
      </c>
      <c r="K642" s="12" t="e">
        <f>VLOOKUP(A642,France!F:J,5,FALSE)</f>
        <v>#N/A</v>
      </c>
      <c r="L642" s="12" t="e">
        <f>VLOOKUP(A642,Germany!F:J,5,FALSE)</f>
        <v>#N/A</v>
      </c>
      <c r="M642" s="12" t="e">
        <f>VLOOKUP(A642,Greece!F:J,5,FALSE)</f>
        <v>#N/A</v>
      </c>
      <c r="N642" s="12" t="e">
        <f>VLOOKUP(A642,#REF!,5,FALSE)</f>
        <v>#REF!</v>
      </c>
      <c r="O642" s="12" t="e">
        <v>#N/A</v>
      </c>
      <c r="P642" s="12" t="e">
        <v>#N/A</v>
      </c>
      <c r="Q642" s="12" t="e">
        <f>VLOOKUP(A642,Ireland!F:J,5,FALSE)</f>
        <v>#N/A</v>
      </c>
      <c r="R642" s="12" t="e">
        <v>#N/A</v>
      </c>
      <c r="S642" s="12" t="e">
        <v>#N/A</v>
      </c>
      <c r="T642" s="12" t="e">
        <v>#N/A</v>
      </c>
      <c r="U642" s="12" t="e">
        <f>VLOOKUP(A642,Malta!E:I,5,FALSE)</f>
        <v>#N/A</v>
      </c>
      <c r="V642" s="12" t="e">
        <f>VLOOKUP(A642,Netherlands!F:J,5,FALSE)</f>
        <v>#N/A</v>
      </c>
      <c r="W642" s="12" t="e">
        <f>VLOOKUP(A642,Norway!F:J,5,FALSE)</f>
        <v>#N/A</v>
      </c>
      <c r="X642" s="12" t="e">
        <v>#N/A</v>
      </c>
      <c r="Y642" s="12" t="e">
        <f>VLOOKUP(A642,Poland!F:J,5,FALSE)</f>
        <v>#N/A</v>
      </c>
      <c r="Z642" s="12" t="e">
        <f>VLOOKUP(A642,Portugal!E:I,5,FALSE)</f>
        <v>#N/A</v>
      </c>
      <c r="AA642" s="12" t="e">
        <f>VLOOKUP(A642,Slovakia!F:J,5,FALSE)</f>
        <v>#N/A</v>
      </c>
      <c r="AB642" s="12" t="e">
        <f>VLOOKUP(A642,Slovenia!E:I,5,FALSE)</f>
        <v>#N/A</v>
      </c>
      <c r="AC642" s="12" t="e">
        <f>VLOOKUP(A642,Spain!F:J,5,FALSE)</f>
        <v>#N/A</v>
      </c>
      <c r="AD642" s="12" t="e">
        <f>VLOOKUP(A642,Sweden!F:J,5,FALSE)</f>
        <v>#N/A</v>
      </c>
      <c r="AE642" s="12" t="e">
        <f>VLOOKUP(A642,Switzerland!F:J,5,FALSE)</f>
        <v>#N/A</v>
      </c>
      <c r="AF642" s="12" t="e">
        <f>VLOOKUP(A642,MSP!D:H,5,FALSE)</f>
        <v>#N/A</v>
      </c>
      <c r="AG642" s="12">
        <f t="shared" si="10"/>
        <v>0</v>
      </c>
    </row>
    <row r="643" spans="1:33" x14ac:dyDescent="0.25">
      <c r="A643"/>
      <c r="B643" s="12" t="e">
        <f>VLOOKUP(A643,Austria!F:J,5,FALSE)</f>
        <v>#N/A</v>
      </c>
      <c r="C643" s="12" t="e">
        <f>VLOOKUP(A643,Belgium!F:J,5,FALSE)</f>
        <v>#N/A</v>
      </c>
      <c r="D643" s="12" t="e">
        <f>VLOOKUP(A643,Bulgaria!F:J,5,FALSE)</f>
        <v>#N/A</v>
      </c>
      <c r="E643" s="12" t="e">
        <f>VLOOKUP(A643,Croatia!E:I,5,FALSE)</f>
        <v>#N/A</v>
      </c>
      <c r="F643" s="12" t="e">
        <f>VLOOKUP(A643,Cyprus!F:J,5,FALSE)</f>
        <v>#N/A</v>
      </c>
      <c r="G643" s="12" t="e">
        <v>#N/A</v>
      </c>
      <c r="H643" s="12" t="e">
        <f>VLOOKUP(A643,Denmark!E:I,5,FALSE)</f>
        <v>#N/A</v>
      </c>
      <c r="I643" s="12" t="e">
        <f>VLOOKUP(A643,Estonia!F:J,5,FALSE)</f>
        <v>#N/A</v>
      </c>
      <c r="J643" s="12" t="e">
        <f>VLOOKUP(A643,Finland!C:G,5,FALSE)</f>
        <v>#N/A</v>
      </c>
      <c r="K643" s="12" t="e">
        <f>VLOOKUP(A643,France!F:J,5,FALSE)</f>
        <v>#N/A</v>
      </c>
      <c r="L643" s="12" t="e">
        <f>VLOOKUP(A643,Germany!F:J,5,FALSE)</f>
        <v>#N/A</v>
      </c>
      <c r="M643" s="12" t="e">
        <f>VLOOKUP(A643,Greece!F:J,5,FALSE)</f>
        <v>#N/A</v>
      </c>
      <c r="N643" s="12" t="e">
        <f>VLOOKUP(A643,#REF!,5,FALSE)</f>
        <v>#REF!</v>
      </c>
      <c r="O643" s="12" t="e">
        <v>#N/A</v>
      </c>
      <c r="P643" s="12" t="e">
        <v>#N/A</v>
      </c>
      <c r="Q643" s="12" t="e">
        <f>VLOOKUP(A643,Ireland!F:J,5,FALSE)</f>
        <v>#N/A</v>
      </c>
      <c r="R643" s="12" t="e">
        <v>#N/A</v>
      </c>
      <c r="S643" s="12" t="e">
        <v>#N/A</v>
      </c>
      <c r="T643" s="12" t="e">
        <v>#N/A</v>
      </c>
      <c r="U643" s="12" t="e">
        <f>VLOOKUP(A643,Malta!E:I,5,FALSE)</f>
        <v>#N/A</v>
      </c>
      <c r="V643" s="12" t="e">
        <f>VLOOKUP(A643,Netherlands!F:J,5,FALSE)</f>
        <v>#N/A</v>
      </c>
      <c r="W643" s="12" t="e">
        <f>VLOOKUP(A643,Norway!F:J,5,FALSE)</f>
        <v>#N/A</v>
      </c>
      <c r="X643" s="12" t="e">
        <v>#N/A</v>
      </c>
      <c r="Y643" s="12" t="e">
        <f>VLOOKUP(A643,Poland!F:J,5,FALSE)</f>
        <v>#N/A</v>
      </c>
      <c r="Z643" s="12" t="e">
        <f>VLOOKUP(A643,Portugal!E:I,5,FALSE)</f>
        <v>#N/A</v>
      </c>
      <c r="AA643" s="12" t="e">
        <f>VLOOKUP(A643,Slovakia!F:J,5,FALSE)</f>
        <v>#N/A</v>
      </c>
      <c r="AB643" s="12" t="e">
        <f>VLOOKUP(A643,Slovenia!E:I,5,FALSE)</f>
        <v>#N/A</v>
      </c>
      <c r="AC643" s="12" t="e">
        <f>VLOOKUP(A643,Spain!F:J,5,FALSE)</f>
        <v>#N/A</v>
      </c>
      <c r="AD643" s="12" t="e">
        <f>VLOOKUP(A643,Sweden!F:J,5,FALSE)</f>
        <v>#N/A</v>
      </c>
      <c r="AE643" s="12" t="e">
        <f>VLOOKUP(A643,Switzerland!F:J,5,FALSE)</f>
        <v>#N/A</v>
      </c>
      <c r="AF643" s="12" t="e">
        <f>VLOOKUP(A643,MSP!D:H,5,FALSE)</f>
        <v>#N/A</v>
      </c>
      <c r="AG643" s="12">
        <f t="shared" si="10"/>
        <v>0</v>
      </c>
    </row>
    <row r="644" spans="1:33" x14ac:dyDescent="0.25">
      <c r="A644"/>
      <c r="B644" s="12" t="e">
        <f>VLOOKUP(A644,Austria!F:J,5,FALSE)</f>
        <v>#N/A</v>
      </c>
      <c r="C644" s="12" t="e">
        <f>VLOOKUP(A644,Belgium!F:J,5,FALSE)</f>
        <v>#N/A</v>
      </c>
      <c r="D644" s="12" t="e">
        <f>VLOOKUP(A644,Bulgaria!F:J,5,FALSE)</f>
        <v>#N/A</v>
      </c>
      <c r="E644" s="12" t="e">
        <f>VLOOKUP(A644,Croatia!E:I,5,FALSE)</f>
        <v>#N/A</v>
      </c>
      <c r="F644" s="12" t="e">
        <f>VLOOKUP(A644,Cyprus!F:J,5,FALSE)</f>
        <v>#N/A</v>
      </c>
      <c r="G644" s="12" t="e">
        <v>#N/A</v>
      </c>
      <c r="H644" s="12" t="e">
        <f>VLOOKUP(A644,Denmark!E:I,5,FALSE)</f>
        <v>#N/A</v>
      </c>
      <c r="I644" s="12" t="e">
        <f>VLOOKUP(A644,Estonia!F:J,5,FALSE)</f>
        <v>#N/A</v>
      </c>
      <c r="J644" s="12" t="e">
        <f>VLOOKUP(A644,Finland!C:G,5,FALSE)</f>
        <v>#N/A</v>
      </c>
      <c r="K644" s="12" t="e">
        <f>VLOOKUP(A644,France!F:J,5,FALSE)</f>
        <v>#N/A</v>
      </c>
      <c r="L644" s="12" t="e">
        <f>VLOOKUP(A644,Germany!F:J,5,FALSE)</f>
        <v>#N/A</v>
      </c>
      <c r="M644" s="12" t="e">
        <f>VLOOKUP(A644,Greece!F:J,5,FALSE)</f>
        <v>#N/A</v>
      </c>
      <c r="N644" s="12" t="e">
        <f>VLOOKUP(A644,#REF!,5,FALSE)</f>
        <v>#REF!</v>
      </c>
      <c r="O644" s="12" t="e">
        <v>#N/A</v>
      </c>
      <c r="P644" s="12" t="e">
        <v>#N/A</v>
      </c>
      <c r="Q644" s="12" t="e">
        <f>VLOOKUP(A644,Ireland!F:J,5,FALSE)</f>
        <v>#N/A</v>
      </c>
      <c r="R644" s="12" t="e">
        <v>#N/A</v>
      </c>
      <c r="S644" s="12" t="e">
        <v>#N/A</v>
      </c>
      <c r="T644" s="12" t="e">
        <v>#N/A</v>
      </c>
      <c r="U644" s="12" t="e">
        <f>VLOOKUP(A644,Malta!E:I,5,FALSE)</f>
        <v>#N/A</v>
      </c>
      <c r="V644" s="12" t="e">
        <f>VLOOKUP(A644,Netherlands!F:J,5,FALSE)</f>
        <v>#N/A</v>
      </c>
      <c r="W644" s="12" t="e">
        <f>VLOOKUP(A644,Norway!F:J,5,FALSE)</f>
        <v>#N/A</v>
      </c>
      <c r="X644" s="12" t="e">
        <v>#N/A</v>
      </c>
      <c r="Y644" s="12" t="e">
        <f>VLOOKUP(A644,Poland!F:J,5,FALSE)</f>
        <v>#N/A</v>
      </c>
      <c r="Z644" s="12" t="e">
        <f>VLOOKUP(A644,Portugal!E:I,5,FALSE)</f>
        <v>#N/A</v>
      </c>
      <c r="AA644" s="12" t="e">
        <f>VLOOKUP(A644,Slovakia!F:J,5,FALSE)</f>
        <v>#N/A</v>
      </c>
      <c r="AB644" s="12" t="e">
        <f>VLOOKUP(A644,Slovenia!E:I,5,FALSE)</f>
        <v>#N/A</v>
      </c>
      <c r="AC644" s="12" t="e">
        <f>VLOOKUP(A644,Spain!F:J,5,FALSE)</f>
        <v>#N/A</v>
      </c>
      <c r="AD644" s="12" t="e">
        <f>VLOOKUP(A644,Sweden!F:J,5,FALSE)</f>
        <v>#N/A</v>
      </c>
      <c r="AE644" s="12" t="e">
        <f>VLOOKUP(A644,Switzerland!F:J,5,FALSE)</f>
        <v>#N/A</v>
      </c>
      <c r="AF644" s="12" t="e">
        <f>VLOOKUP(A644,MSP!D:H,5,FALSE)</f>
        <v>#N/A</v>
      </c>
      <c r="AG644" s="12">
        <f t="shared" si="10"/>
        <v>0</v>
      </c>
    </row>
    <row r="645" spans="1:33" x14ac:dyDescent="0.25">
      <c r="A645"/>
      <c r="B645" s="12" t="e">
        <f>VLOOKUP(A645,Austria!F:J,5,FALSE)</f>
        <v>#N/A</v>
      </c>
      <c r="C645" s="12" t="e">
        <f>VLOOKUP(A645,Belgium!F:J,5,FALSE)</f>
        <v>#N/A</v>
      </c>
      <c r="D645" s="12" t="e">
        <f>VLOOKUP(A645,Bulgaria!F:J,5,FALSE)</f>
        <v>#N/A</v>
      </c>
      <c r="E645" s="12" t="e">
        <f>VLOOKUP(A645,Croatia!E:I,5,FALSE)</f>
        <v>#N/A</v>
      </c>
      <c r="F645" s="12" t="e">
        <f>VLOOKUP(A645,Cyprus!F:J,5,FALSE)</f>
        <v>#N/A</v>
      </c>
      <c r="G645" s="12" t="e">
        <v>#N/A</v>
      </c>
      <c r="H645" s="12" t="e">
        <f>VLOOKUP(A645,Denmark!E:I,5,FALSE)</f>
        <v>#N/A</v>
      </c>
      <c r="I645" s="12" t="e">
        <f>VLOOKUP(A645,Estonia!F:J,5,FALSE)</f>
        <v>#N/A</v>
      </c>
      <c r="J645" s="12" t="e">
        <f>VLOOKUP(A645,Finland!C:G,5,FALSE)</f>
        <v>#N/A</v>
      </c>
      <c r="K645" s="12" t="e">
        <f>VLOOKUP(A645,France!F:J,5,FALSE)</f>
        <v>#N/A</v>
      </c>
      <c r="L645" s="12" t="e">
        <f>VLOOKUP(A645,Germany!F:J,5,FALSE)</f>
        <v>#N/A</v>
      </c>
      <c r="M645" s="12" t="e">
        <f>VLOOKUP(A645,Greece!F:J,5,FALSE)</f>
        <v>#N/A</v>
      </c>
      <c r="N645" s="12" t="e">
        <f>VLOOKUP(A645,#REF!,5,FALSE)</f>
        <v>#REF!</v>
      </c>
      <c r="O645" s="12" t="e">
        <v>#N/A</v>
      </c>
      <c r="P645" s="12" t="e">
        <v>#N/A</v>
      </c>
      <c r="Q645" s="12" t="e">
        <f>VLOOKUP(A645,Ireland!F:J,5,FALSE)</f>
        <v>#N/A</v>
      </c>
      <c r="R645" s="12" t="e">
        <v>#N/A</v>
      </c>
      <c r="S645" s="12" t="e">
        <v>#N/A</v>
      </c>
      <c r="T645" s="12" t="e">
        <v>#N/A</v>
      </c>
      <c r="U645" s="12" t="e">
        <f>VLOOKUP(A645,Malta!E:I,5,FALSE)</f>
        <v>#N/A</v>
      </c>
      <c r="V645" s="12" t="e">
        <f>VLOOKUP(A645,Netherlands!F:J,5,FALSE)</f>
        <v>#N/A</v>
      </c>
      <c r="W645" s="12" t="e">
        <f>VLOOKUP(A645,Norway!F:J,5,FALSE)</f>
        <v>#N/A</v>
      </c>
      <c r="X645" s="12" t="e">
        <v>#N/A</v>
      </c>
      <c r="Y645" s="12" t="e">
        <f>VLOOKUP(A645,Poland!F:J,5,FALSE)</f>
        <v>#N/A</v>
      </c>
      <c r="Z645" s="12" t="e">
        <f>VLOOKUP(A645,Portugal!E:I,5,FALSE)</f>
        <v>#N/A</v>
      </c>
      <c r="AA645" s="12" t="e">
        <f>VLOOKUP(A645,Slovakia!F:J,5,FALSE)</f>
        <v>#N/A</v>
      </c>
      <c r="AB645" s="12" t="e">
        <f>VLOOKUP(A645,Slovenia!E:I,5,FALSE)</f>
        <v>#N/A</v>
      </c>
      <c r="AC645" s="12" t="e">
        <f>VLOOKUP(A645,Spain!F:J,5,FALSE)</f>
        <v>#N/A</v>
      </c>
      <c r="AD645" s="12" t="e">
        <f>VLOOKUP(A645,Sweden!F:J,5,FALSE)</f>
        <v>#N/A</v>
      </c>
      <c r="AE645" s="12" t="e">
        <f>VLOOKUP(A645,Switzerland!F:J,5,FALSE)</f>
        <v>#N/A</v>
      </c>
      <c r="AF645" s="12" t="e">
        <f>VLOOKUP(A645,MSP!D:H,5,FALSE)</f>
        <v>#N/A</v>
      </c>
      <c r="AG645" s="12">
        <f t="shared" si="10"/>
        <v>0</v>
      </c>
    </row>
    <row r="646" spans="1:33" x14ac:dyDescent="0.25">
      <c r="A646"/>
      <c r="B646" s="12" t="e">
        <f>VLOOKUP(A646,Austria!F:J,5,FALSE)</f>
        <v>#N/A</v>
      </c>
      <c r="C646" s="12" t="e">
        <f>VLOOKUP(A646,Belgium!F:J,5,FALSE)</f>
        <v>#N/A</v>
      </c>
      <c r="D646" s="12" t="e">
        <f>VLOOKUP(A646,Bulgaria!F:J,5,FALSE)</f>
        <v>#N/A</v>
      </c>
      <c r="E646" s="12" t="e">
        <f>VLOOKUP(A646,Croatia!E:I,5,FALSE)</f>
        <v>#N/A</v>
      </c>
      <c r="F646" s="12" t="e">
        <f>VLOOKUP(A646,Cyprus!F:J,5,FALSE)</f>
        <v>#N/A</v>
      </c>
      <c r="G646" s="12" t="e">
        <v>#N/A</v>
      </c>
      <c r="H646" s="12" t="e">
        <f>VLOOKUP(A646,Denmark!E:I,5,FALSE)</f>
        <v>#N/A</v>
      </c>
      <c r="I646" s="12" t="e">
        <f>VLOOKUP(A646,Estonia!F:J,5,FALSE)</f>
        <v>#N/A</v>
      </c>
      <c r="J646" s="12" t="e">
        <f>VLOOKUP(A646,Finland!C:G,5,FALSE)</f>
        <v>#N/A</v>
      </c>
      <c r="K646" s="12" t="e">
        <f>VLOOKUP(A646,France!F:J,5,FALSE)</f>
        <v>#N/A</v>
      </c>
      <c r="L646" s="12" t="e">
        <f>VLOOKUP(A646,Germany!F:J,5,FALSE)</f>
        <v>#N/A</v>
      </c>
      <c r="M646" s="12" t="e">
        <f>VLOOKUP(A646,Greece!F:J,5,FALSE)</f>
        <v>#N/A</v>
      </c>
      <c r="N646" s="12" t="e">
        <f>VLOOKUP(A646,#REF!,5,FALSE)</f>
        <v>#REF!</v>
      </c>
      <c r="O646" s="12" t="e">
        <v>#N/A</v>
      </c>
      <c r="P646" s="12" t="e">
        <v>#N/A</v>
      </c>
      <c r="Q646" s="12" t="e">
        <f>VLOOKUP(A646,Ireland!F:J,5,FALSE)</f>
        <v>#N/A</v>
      </c>
      <c r="R646" s="12" t="e">
        <v>#N/A</v>
      </c>
      <c r="S646" s="12" t="e">
        <v>#N/A</v>
      </c>
      <c r="T646" s="12" t="e">
        <v>#N/A</v>
      </c>
      <c r="U646" s="12" t="e">
        <f>VLOOKUP(A646,Malta!E:I,5,FALSE)</f>
        <v>#N/A</v>
      </c>
      <c r="V646" s="12" t="e">
        <f>VLOOKUP(A646,Netherlands!F:J,5,FALSE)</f>
        <v>#N/A</v>
      </c>
      <c r="W646" s="12" t="e">
        <f>VLOOKUP(A646,Norway!F:J,5,FALSE)</f>
        <v>#N/A</v>
      </c>
      <c r="X646" s="12" t="e">
        <v>#N/A</v>
      </c>
      <c r="Y646" s="12" t="e">
        <f>VLOOKUP(A646,Poland!F:J,5,FALSE)</f>
        <v>#N/A</v>
      </c>
      <c r="Z646" s="12" t="e">
        <f>VLOOKUP(A646,Portugal!E:I,5,FALSE)</f>
        <v>#N/A</v>
      </c>
      <c r="AA646" s="12" t="e">
        <f>VLOOKUP(A646,Slovakia!F:J,5,FALSE)</f>
        <v>#N/A</v>
      </c>
      <c r="AB646" s="12" t="e">
        <f>VLOOKUP(A646,Slovenia!E:I,5,FALSE)</f>
        <v>#N/A</v>
      </c>
      <c r="AC646" s="12" t="e">
        <f>VLOOKUP(A646,Spain!F:J,5,FALSE)</f>
        <v>#N/A</v>
      </c>
      <c r="AD646" s="12" t="e">
        <f>VLOOKUP(A646,Sweden!F:J,5,FALSE)</f>
        <v>#N/A</v>
      </c>
      <c r="AE646" s="12" t="e">
        <f>VLOOKUP(A646,Switzerland!F:J,5,FALSE)</f>
        <v>#N/A</v>
      </c>
      <c r="AF646" s="12" t="e">
        <f>VLOOKUP(A646,MSP!D:H,5,FALSE)</f>
        <v>#N/A</v>
      </c>
      <c r="AG646" s="12">
        <f t="shared" si="10"/>
        <v>0</v>
      </c>
    </row>
    <row r="647" spans="1:33" x14ac:dyDescent="0.25">
      <c r="A647"/>
      <c r="B647" s="12" t="e">
        <f>VLOOKUP(A647,Austria!F:J,5,FALSE)</f>
        <v>#N/A</v>
      </c>
      <c r="C647" s="12" t="e">
        <f>VLOOKUP(A647,Belgium!F:J,5,FALSE)</f>
        <v>#N/A</v>
      </c>
      <c r="D647" s="12" t="e">
        <f>VLOOKUP(A647,Bulgaria!F:J,5,FALSE)</f>
        <v>#N/A</v>
      </c>
      <c r="E647" s="12" t="e">
        <f>VLOOKUP(A647,Croatia!E:I,5,FALSE)</f>
        <v>#N/A</v>
      </c>
      <c r="F647" s="12" t="e">
        <f>VLOOKUP(A647,Cyprus!F:J,5,FALSE)</f>
        <v>#N/A</v>
      </c>
      <c r="G647" s="12" t="e">
        <v>#N/A</v>
      </c>
      <c r="H647" s="12" t="e">
        <f>VLOOKUP(A647,Denmark!E:I,5,FALSE)</f>
        <v>#N/A</v>
      </c>
      <c r="I647" s="12" t="e">
        <f>VLOOKUP(A647,Estonia!F:J,5,FALSE)</f>
        <v>#N/A</v>
      </c>
      <c r="J647" s="12" t="e">
        <f>VLOOKUP(A647,Finland!C:G,5,FALSE)</f>
        <v>#N/A</v>
      </c>
      <c r="K647" s="12" t="e">
        <f>VLOOKUP(A647,France!F:J,5,FALSE)</f>
        <v>#N/A</v>
      </c>
      <c r="L647" s="12" t="e">
        <f>VLOOKUP(A647,Germany!F:J,5,FALSE)</f>
        <v>#N/A</v>
      </c>
      <c r="M647" s="12" t="e">
        <f>VLOOKUP(A647,Greece!F:J,5,FALSE)</f>
        <v>#N/A</v>
      </c>
      <c r="N647" s="12" t="e">
        <f>VLOOKUP(A647,#REF!,5,FALSE)</f>
        <v>#REF!</v>
      </c>
      <c r="O647" s="12" t="e">
        <v>#N/A</v>
      </c>
      <c r="P647" s="12" t="e">
        <v>#N/A</v>
      </c>
      <c r="Q647" s="12" t="e">
        <f>VLOOKUP(A647,Ireland!F:J,5,FALSE)</f>
        <v>#N/A</v>
      </c>
      <c r="R647" s="12" t="e">
        <v>#N/A</v>
      </c>
      <c r="S647" s="12" t="e">
        <v>#N/A</v>
      </c>
      <c r="T647" s="12" t="e">
        <v>#N/A</v>
      </c>
      <c r="U647" s="12" t="e">
        <f>VLOOKUP(A647,Malta!E:I,5,FALSE)</f>
        <v>#N/A</v>
      </c>
      <c r="V647" s="12" t="e">
        <f>VLOOKUP(A647,Netherlands!F:J,5,FALSE)</f>
        <v>#N/A</v>
      </c>
      <c r="W647" s="12" t="e">
        <f>VLOOKUP(A647,Norway!F:J,5,FALSE)</f>
        <v>#N/A</v>
      </c>
      <c r="X647" s="12" t="e">
        <v>#N/A</v>
      </c>
      <c r="Y647" s="12" t="e">
        <f>VLOOKUP(A647,Poland!F:J,5,FALSE)</f>
        <v>#N/A</v>
      </c>
      <c r="Z647" s="12" t="e">
        <f>VLOOKUP(A647,Portugal!E:I,5,FALSE)</f>
        <v>#N/A</v>
      </c>
      <c r="AA647" s="12" t="e">
        <f>VLOOKUP(A647,Slovakia!F:J,5,FALSE)</f>
        <v>#N/A</v>
      </c>
      <c r="AB647" s="12" t="e">
        <f>VLOOKUP(A647,Slovenia!E:I,5,FALSE)</f>
        <v>#N/A</v>
      </c>
      <c r="AC647" s="12" t="e">
        <f>VLOOKUP(A647,Spain!F:J,5,FALSE)</f>
        <v>#N/A</v>
      </c>
      <c r="AD647" s="12" t="e">
        <f>VLOOKUP(A647,Sweden!F:J,5,FALSE)</f>
        <v>#N/A</v>
      </c>
      <c r="AE647" s="12" t="e">
        <f>VLOOKUP(A647,Switzerland!F:J,5,FALSE)</f>
        <v>#N/A</v>
      </c>
      <c r="AF647" s="12" t="e">
        <f>VLOOKUP(A647,MSP!D:H,5,FALSE)</f>
        <v>#N/A</v>
      </c>
      <c r="AG647" s="12">
        <f t="shared" si="10"/>
        <v>0</v>
      </c>
    </row>
    <row r="648" spans="1:33" x14ac:dyDescent="0.25">
      <c r="A648"/>
      <c r="B648" s="12" t="e">
        <f>VLOOKUP(A648,Austria!F:J,5,FALSE)</f>
        <v>#N/A</v>
      </c>
      <c r="C648" s="12" t="e">
        <f>VLOOKUP(A648,Belgium!F:J,5,FALSE)</f>
        <v>#N/A</v>
      </c>
      <c r="D648" s="12" t="e">
        <f>VLOOKUP(A648,Bulgaria!F:J,5,FALSE)</f>
        <v>#N/A</v>
      </c>
      <c r="E648" s="12" t="e">
        <f>VLOOKUP(A648,Croatia!E:I,5,FALSE)</f>
        <v>#N/A</v>
      </c>
      <c r="F648" s="12" t="e">
        <f>VLOOKUP(A648,Cyprus!F:J,5,FALSE)</f>
        <v>#N/A</v>
      </c>
      <c r="G648" s="12" t="e">
        <v>#N/A</v>
      </c>
      <c r="H648" s="12" t="e">
        <f>VLOOKUP(A648,Denmark!E:I,5,FALSE)</f>
        <v>#N/A</v>
      </c>
      <c r="I648" s="12" t="e">
        <f>VLOOKUP(A648,Estonia!F:J,5,FALSE)</f>
        <v>#N/A</v>
      </c>
      <c r="J648" s="12" t="e">
        <f>VLOOKUP(A648,Finland!C:G,5,FALSE)</f>
        <v>#N/A</v>
      </c>
      <c r="K648" s="12" t="e">
        <f>VLOOKUP(A648,France!F:J,5,FALSE)</f>
        <v>#N/A</v>
      </c>
      <c r="L648" s="12" t="e">
        <f>VLOOKUP(A648,Germany!F:J,5,FALSE)</f>
        <v>#N/A</v>
      </c>
      <c r="M648" s="12" t="e">
        <f>VLOOKUP(A648,Greece!F:J,5,FALSE)</f>
        <v>#N/A</v>
      </c>
      <c r="N648" s="12" t="e">
        <f>VLOOKUP(A648,#REF!,5,FALSE)</f>
        <v>#REF!</v>
      </c>
      <c r="O648" s="12" t="e">
        <v>#N/A</v>
      </c>
      <c r="P648" s="12" t="e">
        <v>#N/A</v>
      </c>
      <c r="Q648" s="12" t="e">
        <f>VLOOKUP(A648,Ireland!F:J,5,FALSE)</f>
        <v>#N/A</v>
      </c>
      <c r="R648" s="12" t="e">
        <v>#N/A</v>
      </c>
      <c r="S648" s="12" t="e">
        <v>#N/A</v>
      </c>
      <c r="T648" s="12" t="e">
        <v>#N/A</v>
      </c>
      <c r="U648" s="12" t="e">
        <f>VLOOKUP(A648,Malta!E:I,5,FALSE)</f>
        <v>#N/A</v>
      </c>
      <c r="V648" s="12" t="e">
        <f>VLOOKUP(A648,Netherlands!F:J,5,FALSE)</f>
        <v>#N/A</v>
      </c>
      <c r="W648" s="12" t="e">
        <f>VLOOKUP(A648,Norway!F:J,5,FALSE)</f>
        <v>#N/A</v>
      </c>
      <c r="X648" s="12" t="e">
        <v>#N/A</v>
      </c>
      <c r="Y648" s="12" t="e">
        <f>VLOOKUP(A648,Poland!F:J,5,FALSE)</f>
        <v>#N/A</v>
      </c>
      <c r="Z648" s="12" t="e">
        <f>VLOOKUP(A648,Portugal!E:I,5,FALSE)</f>
        <v>#N/A</v>
      </c>
      <c r="AA648" s="12" t="e">
        <f>VLOOKUP(A648,Slovakia!F:J,5,FALSE)</f>
        <v>#N/A</v>
      </c>
      <c r="AB648" s="12" t="e">
        <f>VLOOKUP(A648,Slovenia!E:I,5,FALSE)</f>
        <v>#N/A</v>
      </c>
      <c r="AC648" s="12" t="e">
        <f>VLOOKUP(A648,Spain!F:J,5,FALSE)</f>
        <v>#N/A</v>
      </c>
      <c r="AD648" s="12" t="e">
        <f>VLOOKUP(A648,Sweden!F:J,5,FALSE)</f>
        <v>#N/A</v>
      </c>
      <c r="AE648" s="12" t="e">
        <f>VLOOKUP(A648,Switzerland!F:J,5,FALSE)</f>
        <v>#N/A</v>
      </c>
      <c r="AF648" s="12" t="e">
        <f>VLOOKUP(A648,MSP!D:H,5,FALSE)</f>
        <v>#N/A</v>
      </c>
      <c r="AG648" s="12">
        <f t="shared" si="10"/>
        <v>0</v>
      </c>
    </row>
    <row r="649" spans="1:33" x14ac:dyDescent="0.25">
      <c r="A649"/>
      <c r="B649" s="12" t="e">
        <f>VLOOKUP(A649,Austria!F:J,5,FALSE)</f>
        <v>#N/A</v>
      </c>
      <c r="C649" s="12" t="e">
        <f>VLOOKUP(A649,Belgium!F:J,5,FALSE)</f>
        <v>#N/A</v>
      </c>
      <c r="D649" s="12" t="e">
        <f>VLOOKUP(A649,Bulgaria!F:J,5,FALSE)</f>
        <v>#N/A</v>
      </c>
      <c r="E649" s="12" t="e">
        <f>VLOOKUP(A649,Croatia!E:I,5,FALSE)</f>
        <v>#N/A</v>
      </c>
      <c r="F649" s="12" t="e">
        <f>VLOOKUP(A649,Cyprus!F:J,5,FALSE)</f>
        <v>#N/A</v>
      </c>
      <c r="G649" s="12" t="e">
        <v>#N/A</v>
      </c>
      <c r="H649" s="12" t="e">
        <f>VLOOKUP(A649,Denmark!E:I,5,FALSE)</f>
        <v>#N/A</v>
      </c>
      <c r="I649" s="12" t="e">
        <f>VLOOKUP(A649,Estonia!F:J,5,FALSE)</f>
        <v>#N/A</v>
      </c>
      <c r="J649" s="12" t="e">
        <f>VLOOKUP(A649,Finland!C:G,5,FALSE)</f>
        <v>#N/A</v>
      </c>
      <c r="K649" s="12" t="e">
        <f>VLOOKUP(A649,France!F:J,5,FALSE)</f>
        <v>#N/A</v>
      </c>
      <c r="L649" s="12" t="e">
        <f>VLOOKUP(A649,Germany!F:J,5,FALSE)</f>
        <v>#N/A</v>
      </c>
      <c r="M649" s="12" t="e">
        <f>VLOOKUP(A649,Greece!F:J,5,FALSE)</f>
        <v>#N/A</v>
      </c>
      <c r="N649" s="12" t="e">
        <f>VLOOKUP(A649,#REF!,5,FALSE)</f>
        <v>#REF!</v>
      </c>
      <c r="O649" s="12" t="e">
        <v>#N/A</v>
      </c>
      <c r="P649" s="12" t="e">
        <v>#N/A</v>
      </c>
      <c r="Q649" s="12" t="e">
        <f>VLOOKUP(A649,Ireland!F:J,5,FALSE)</f>
        <v>#N/A</v>
      </c>
      <c r="R649" s="12" t="e">
        <v>#N/A</v>
      </c>
      <c r="S649" s="12" t="e">
        <v>#N/A</v>
      </c>
      <c r="T649" s="12" t="e">
        <v>#N/A</v>
      </c>
      <c r="U649" s="12" t="e">
        <f>VLOOKUP(A649,Malta!E:I,5,FALSE)</f>
        <v>#N/A</v>
      </c>
      <c r="V649" s="12" t="e">
        <f>VLOOKUP(A649,Netherlands!F:J,5,FALSE)</f>
        <v>#N/A</v>
      </c>
      <c r="W649" s="12" t="e">
        <f>VLOOKUP(A649,Norway!F:J,5,FALSE)</f>
        <v>#N/A</v>
      </c>
      <c r="X649" s="12" t="e">
        <v>#N/A</v>
      </c>
      <c r="Y649" s="12" t="e">
        <f>VLOOKUP(A649,Poland!F:J,5,FALSE)</f>
        <v>#N/A</v>
      </c>
      <c r="Z649" s="12" t="e">
        <f>VLOOKUP(A649,Portugal!E:I,5,FALSE)</f>
        <v>#N/A</v>
      </c>
      <c r="AA649" s="12" t="e">
        <f>VLOOKUP(A649,Slovakia!F:J,5,FALSE)</f>
        <v>#N/A</v>
      </c>
      <c r="AB649" s="12" t="e">
        <f>VLOOKUP(A649,Slovenia!E:I,5,FALSE)</f>
        <v>#N/A</v>
      </c>
      <c r="AC649" s="12" t="e">
        <f>VLOOKUP(A649,Spain!F:J,5,FALSE)</f>
        <v>#N/A</v>
      </c>
      <c r="AD649" s="12" t="e">
        <f>VLOOKUP(A649,Sweden!F:J,5,FALSE)</f>
        <v>#N/A</v>
      </c>
      <c r="AE649" s="12" t="e">
        <f>VLOOKUP(A649,Switzerland!F:J,5,FALSE)</f>
        <v>#N/A</v>
      </c>
      <c r="AF649" s="12" t="e">
        <f>VLOOKUP(A649,MSP!D:H,5,FALSE)</f>
        <v>#N/A</v>
      </c>
      <c r="AG649" s="12">
        <f t="shared" si="10"/>
        <v>0</v>
      </c>
    </row>
    <row r="650" spans="1:33" x14ac:dyDescent="0.25">
      <c r="A650"/>
      <c r="B650" s="12" t="e">
        <f>VLOOKUP(A650,Austria!F:J,5,FALSE)</f>
        <v>#N/A</v>
      </c>
      <c r="C650" s="12" t="e">
        <f>VLOOKUP(A650,Belgium!F:J,5,FALSE)</f>
        <v>#N/A</v>
      </c>
      <c r="D650" s="12" t="e">
        <f>VLOOKUP(A650,Bulgaria!F:J,5,FALSE)</f>
        <v>#N/A</v>
      </c>
      <c r="E650" s="12" t="e">
        <f>VLOOKUP(A650,Croatia!E:I,5,FALSE)</f>
        <v>#N/A</v>
      </c>
      <c r="F650" s="12" t="e">
        <f>VLOOKUP(A650,Cyprus!F:J,5,FALSE)</f>
        <v>#N/A</v>
      </c>
      <c r="G650" s="12" t="e">
        <v>#N/A</v>
      </c>
      <c r="H650" s="12" t="e">
        <f>VLOOKUP(A650,Denmark!E:I,5,FALSE)</f>
        <v>#N/A</v>
      </c>
      <c r="I650" s="12" t="e">
        <f>VLOOKUP(A650,Estonia!F:J,5,FALSE)</f>
        <v>#N/A</v>
      </c>
      <c r="J650" s="12" t="e">
        <f>VLOOKUP(A650,Finland!C:G,5,FALSE)</f>
        <v>#N/A</v>
      </c>
      <c r="K650" s="12" t="e">
        <f>VLOOKUP(A650,France!F:J,5,FALSE)</f>
        <v>#N/A</v>
      </c>
      <c r="L650" s="12" t="e">
        <f>VLOOKUP(A650,Germany!F:J,5,FALSE)</f>
        <v>#N/A</v>
      </c>
      <c r="M650" s="12" t="e">
        <f>VLOOKUP(A650,Greece!F:J,5,FALSE)</f>
        <v>#N/A</v>
      </c>
      <c r="N650" s="12" t="e">
        <f>VLOOKUP(A650,#REF!,5,FALSE)</f>
        <v>#REF!</v>
      </c>
      <c r="O650" s="12" t="e">
        <v>#N/A</v>
      </c>
      <c r="P650" s="12" t="e">
        <v>#N/A</v>
      </c>
      <c r="Q650" s="12" t="e">
        <f>VLOOKUP(A650,Ireland!F:J,5,FALSE)</f>
        <v>#N/A</v>
      </c>
      <c r="R650" s="12" t="e">
        <v>#N/A</v>
      </c>
      <c r="S650" s="12" t="e">
        <v>#N/A</v>
      </c>
      <c r="T650" s="12" t="e">
        <v>#N/A</v>
      </c>
      <c r="U650" s="12" t="e">
        <f>VLOOKUP(A650,Malta!E:I,5,FALSE)</f>
        <v>#N/A</v>
      </c>
      <c r="V650" s="12" t="e">
        <f>VLOOKUP(A650,Netherlands!F:J,5,FALSE)</f>
        <v>#N/A</v>
      </c>
      <c r="W650" s="12" t="e">
        <f>VLOOKUP(A650,Norway!F:J,5,FALSE)</f>
        <v>#N/A</v>
      </c>
      <c r="X650" s="12" t="e">
        <v>#N/A</v>
      </c>
      <c r="Y650" s="12" t="e">
        <f>VLOOKUP(A650,Poland!F:J,5,FALSE)</f>
        <v>#N/A</v>
      </c>
      <c r="Z650" s="12" t="e">
        <f>VLOOKUP(A650,Portugal!E:I,5,FALSE)</f>
        <v>#N/A</v>
      </c>
      <c r="AA650" s="12" t="e">
        <f>VLOOKUP(A650,Slovakia!F:J,5,FALSE)</f>
        <v>#N/A</v>
      </c>
      <c r="AB650" s="12" t="e">
        <f>VLOOKUP(A650,Slovenia!E:I,5,FALSE)</f>
        <v>#N/A</v>
      </c>
      <c r="AC650" s="12" t="e">
        <f>VLOOKUP(A650,Spain!F:J,5,FALSE)</f>
        <v>#N/A</v>
      </c>
      <c r="AD650" s="12" t="e">
        <f>VLOOKUP(A650,Sweden!F:J,5,FALSE)</f>
        <v>#N/A</v>
      </c>
      <c r="AE650" s="12" t="e">
        <f>VLOOKUP(A650,Switzerland!F:J,5,FALSE)</f>
        <v>#N/A</v>
      </c>
      <c r="AF650" s="12" t="e">
        <f>VLOOKUP(A650,MSP!D:H,5,FALSE)</f>
        <v>#N/A</v>
      </c>
      <c r="AG650" s="12">
        <f t="shared" si="10"/>
        <v>0</v>
      </c>
    </row>
    <row r="651" spans="1:33" x14ac:dyDescent="0.25">
      <c r="A651"/>
      <c r="B651" s="12" t="e">
        <f>VLOOKUP(A651,Austria!F:J,5,FALSE)</f>
        <v>#N/A</v>
      </c>
      <c r="C651" s="12" t="e">
        <f>VLOOKUP(A651,Belgium!F:J,5,FALSE)</f>
        <v>#N/A</v>
      </c>
      <c r="D651" s="12" t="e">
        <f>VLOOKUP(A651,Bulgaria!F:J,5,FALSE)</f>
        <v>#N/A</v>
      </c>
      <c r="E651" s="12" t="e">
        <f>VLOOKUP(A651,Croatia!E:I,5,FALSE)</f>
        <v>#N/A</v>
      </c>
      <c r="F651" s="12" t="e">
        <f>VLOOKUP(A651,Cyprus!F:J,5,FALSE)</f>
        <v>#N/A</v>
      </c>
      <c r="G651" s="12" t="e">
        <v>#N/A</v>
      </c>
      <c r="H651" s="12" t="e">
        <f>VLOOKUP(A651,Denmark!E:I,5,FALSE)</f>
        <v>#N/A</v>
      </c>
      <c r="I651" s="12" t="e">
        <f>VLOOKUP(A651,Estonia!F:J,5,FALSE)</f>
        <v>#N/A</v>
      </c>
      <c r="J651" s="12" t="e">
        <f>VLOOKUP(A651,Finland!C:G,5,FALSE)</f>
        <v>#N/A</v>
      </c>
      <c r="K651" s="12" t="e">
        <f>VLOOKUP(A651,France!F:J,5,FALSE)</f>
        <v>#N/A</v>
      </c>
      <c r="L651" s="12" t="e">
        <f>VLOOKUP(A651,Germany!F:J,5,FALSE)</f>
        <v>#N/A</v>
      </c>
      <c r="M651" s="12" t="e">
        <f>VLOOKUP(A651,Greece!F:J,5,FALSE)</f>
        <v>#N/A</v>
      </c>
      <c r="N651" s="12" t="e">
        <f>VLOOKUP(A651,#REF!,5,FALSE)</f>
        <v>#REF!</v>
      </c>
      <c r="O651" s="12" t="e">
        <v>#N/A</v>
      </c>
      <c r="P651" s="12" t="e">
        <v>#N/A</v>
      </c>
      <c r="Q651" s="12" t="e">
        <f>VLOOKUP(A651,Ireland!F:J,5,FALSE)</f>
        <v>#N/A</v>
      </c>
      <c r="R651" s="12" t="e">
        <v>#N/A</v>
      </c>
      <c r="S651" s="12" t="e">
        <v>#N/A</v>
      </c>
      <c r="T651" s="12" t="e">
        <v>#N/A</v>
      </c>
      <c r="U651" s="12" t="e">
        <f>VLOOKUP(A651,Malta!E:I,5,FALSE)</f>
        <v>#N/A</v>
      </c>
      <c r="V651" s="12" t="e">
        <f>VLOOKUP(A651,Netherlands!F:J,5,FALSE)</f>
        <v>#N/A</v>
      </c>
      <c r="W651" s="12" t="e">
        <f>VLOOKUP(A651,Norway!F:J,5,FALSE)</f>
        <v>#N/A</v>
      </c>
      <c r="X651" s="12" t="e">
        <v>#N/A</v>
      </c>
      <c r="Y651" s="12" t="e">
        <f>VLOOKUP(A651,Poland!F:J,5,FALSE)</f>
        <v>#N/A</v>
      </c>
      <c r="Z651" s="12" t="e">
        <f>VLOOKUP(A651,Portugal!E:I,5,FALSE)</f>
        <v>#N/A</v>
      </c>
      <c r="AA651" s="12" t="e">
        <f>VLOOKUP(A651,Slovakia!F:J,5,FALSE)</f>
        <v>#N/A</v>
      </c>
      <c r="AB651" s="12" t="e">
        <f>VLOOKUP(A651,Slovenia!E:I,5,FALSE)</f>
        <v>#N/A</v>
      </c>
      <c r="AC651" s="12" t="e">
        <f>VLOOKUP(A651,Spain!F:J,5,FALSE)</f>
        <v>#N/A</v>
      </c>
      <c r="AD651" s="12" t="e">
        <f>VLOOKUP(A651,Sweden!F:J,5,FALSE)</f>
        <v>#N/A</v>
      </c>
      <c r="AE651" s="12" t="e">
        <f>VLOOKUP(A651,Switzerland!F:J,5,FALSE)</f>
        <v>#N/A</v>
      </c>
      <c r="AF651" s="12" t="e">
        <f>VLOOKUP(A651,MSP!D:H,5,FALSE)</f>
        <v>#N/A</v>
      </c>
      <c r="AG651" s="12">
        <f t="shared" si="10"/>
        <v>0</v>
      </c>
    </row>
    <row r="652" spans="1:33" x14ac:dyDescent="0.25">
      <c r="A652"/>
      <c r="B652" s="12" t="e">
        <f>VLOOKUP(A652,Austria!F:J,5,FALSE)</f>
        <v>#N/A</v>
      </c>
      <c r="C652" s="12" t="e">
        <f>VLOOKUP(A652,Belgium!F:J,5,FALSE)</f>
        <v>#N/A</v>
      </c>
      <c r="D652" s="12" t="e">
        <f>VLOOKUP(A652,Bulgaria!F:J,5,FALSE)</f>
        <v>#N/A</v>
      </c>
      <c r="E652" s="12" t="e">
        <f>VLOOKUP(A652,Croatia!E:I,5,FALSE)</f>
        <v>#N/A</v>
      </c>
      <c r="F652" s="12" t="e">
        <f>VLOOKUP(A652,Cyprus!F:J,5,FALSE)</f>
        <v>#N/A</v>
      </c>
      <c r="G652" s="12" t="e">
        <v>#N/A</v>
      </c>
      <c r="H652" s="12" t="e">
        <f>VLOOKUP(A652,Denmark!E:I,5,FALSE)</f>
        <v>#N/A</v>
      </c>
      <c r="I652" s="12" t="e">
        <f>VLOOKUP(A652,Estonia!F:J,5,FALSE)</f>
        <v>#N/A</v>
      </c>
      <c r="J652" s="12" t="e">
        <f>VLOOKUP(A652,Finland!C:G,5,FALSE)</f>
        <v>#N/A</v>
      </c>
      <c r="K652" s="12" t="e">
        <f>VLOOKUP(A652,France!F:J,5,FALSE)</f>
        <v>#N/A</v>
      </c>
      <c r="L652" s="12" t="e">
        <f>VLOOKUP(A652,Germany!F:J,5,FALSE)</f>
        <v>#N/A</v>
      </c>
      <c r="M652" s="12" t="e">
        <f>VLOOKUP(A652,Greece!F:J,5,FALSE)</f>
        <v>#N/A</v>
      </c>
      <c r="N652" s="12" t="e">
        <f>VLOOKUP(A652,#REF!,5,FALSE)</f>
        <v>#REF!</v>
      </c>
      <c r="O652" s="12" t="e">
        <v>#N/A</v>
      </c>
      <c r="P652" s="12" t="e">
        <v>#N/A</v>
      </c>
      <c r="Q652" s="12" t="e">
        <f>VLOOKUP(A652,Ireland!F:J,5,FALSE)</f>
        <v>#N/A</v>
      </c>
      <c r="R652" s="12" t="e">
        <v>#N/A</v>
      </c>
      <c r="S652" s="12" t="e">
        <v>#N/A</v>
      </c>
      <c r="T652" s="12" t="e">
        <v>#N/A</v>
      </c>
      <c r="U652" s="12" t="e">
        <f>VLOOKUP(A652,Malta!E:I,5,FALSE)</f>
        <v>#N/A</v>
      </c>
      <c r="V652" s="12" t="e">
        <f>VLOOKUP(A652,Netherlands!F:J,5,FALSE)</f>
        <v>#N/A</v>
      </c>
      <c r="W652" s="12" t="e">
        <f>VLOOKUP(A652,Norway!F:J,5,FALSE)</f>
        <v>#N/A</v>
      </c>
      <c r="X652" s="12" t="e">
        <v>#N/A</v>
      </c>
      <c r="Y652" s="12" t="e">
        <f>VLOOKUP(A652,Poland!F:J,5,FALSE)</f>
        <v>#N/A</v>
      </c>
      <c r="Z652" s="12" t="e">
        <f>VLOOKUP(A652,Portugal!E:I,5,FALSE)</f>
        <v>#N/A</v>
      </c>
      <c r="AA652" s="12" t="e">
        <f>VLOOKUP(A652,Slovakia!F:J,5,FALSE)</f>
        <v>#N/A</v>
      </c>
      <c r="AB652" s="12" t="e">
        <f>VLOOKUP(A652,Slovenia!E:I,5,FALSE)</f>
        <v>#N/A</v>
      </c>
      <c r="AC652" s="12" t="e">
        <f>VLOOKUP(A652,Spain!F:J,5,FALSE)</f>
        <v>#N/A</v>
      </c>
      <c r="AD652" s="12" t="e">
        <f>VLOOKUP(A652,Sweden!F:J,5,FALSE)</f>
        <v>#N/A</v>
      </c>
      <c r="AE652" s="12" t="e">
        <f>VLOOKUP(A652,Switzerland!F:J,5,FALSE)</f>
        <v>#N/A</v>
      </c>
      <c r="AF652" s="12" t="e">
        <f>VLOOKUP(A652,MSP!D:H,5,FALSE)</f>
        <v>#N/A</v>
      </c>
      <c r="AG652" s="12">
        <f t="shared" si="10"/>
        <v>0</v>
      </c>
    </row>
    <row r="653" spans="1:33" x14ac:dyDescent="0.25">
      <c r="A653"/>
      <c r="B653" s="12" t="e">
        <f>VLOOKUP(A653,Austria!F:J,5,FALSE)</f>
        <v>#N/A</v>
      </c>
      <c r="C653" s="12" t="e">
        <f>VLOOKUP(A653,Belgium!F:J,5,FALSE)</f>
        <v>#N/A</v>
      </c>
      <c r="D653" s="12" t="e">
        <f>VLOOKUP(A653,Bulgaria!F:J,5,FALSE)</f>
        <v>#N/A</v>
      </c>
      <c r="E653" s="12" t="e">
        <f>VLOOKUP(A653,Croatia!E:I,5,FALSE)</f>
        <v>#N/A</v>
      </c>
      <c r="F653" s="12" t="e">
        <f>VLOOKUP(A653,Cyprus!F:J,5,FALSE)</f>
        <v>#N/A</v>
      </c>
      <c r="G653" s="12" t="e">
        <v>#N/A</v>
      </c>
      <c r="H653" s="12" t="e">
        <f>VLOOKUP(A653,Denmark!E:I,5,FALSE)</f>
        <v>#N/A</v>
      </c>
      <c r="I653" s="12" t="e">
        <f>VLOOKUP(A653,Estonia!F:J,5,FALSE)</f>
        <v>#N/A</v>
      </c>
      <c r="J653" s="12" t="e">
        <f>VLOOKUP(A653,Finland!C:G,5,FALSE)</f>
        <v>#N/A</v>
      </c>
      <c r="K653" s="12" t="e">
        <f>VLOOKUP(A653,France!F:J,5,FALSE)</f>
        <v>#N/A</v>
      </c>
      <c r="L653" s="12" t="e">
        <f>VLOOKUP(A653,Germany!F:J,5,FALSE)</f>
        <v>#N/A</v>
      </c>
      <c r="M653" s="12" t="e">
        <f>VLOOKUP(A653,Greece!F:J,5,FALSE)</f>
        <v>#N/A</v>
      </c>
      <c r="N653" s="12" t="e">
        <f>VLOOKUP(A653,#REF!,5,FALSE)</f>
        <v>#REF!</v>
      </c>
      <c r="O653" s="12" t="e">
        <v>#N/A</v>
      </c>
      <c r="P653" s="12" t="e">
        <v>#N/A</v>
      </c>
      <c r="Q653" s="12" t="e">
        <f>VLOOKUP(A653,Ireland!F:J,5,FALSE)</f>
        <v>#N/A</v>
      </c>
      <c r="R653" s="12" t="e">
        <v>#N/A</v>
      </c>
      <c r="S653" s="12" t="e">
        <v>#N/A</v>
      </c>
      <c r="T653" s="12" t="e">
        <v>#N/A</v>
      </c>
      <c r="U653" s="12" t="e">
        <f>VLOOKUP(A653,Malta!E:I,5,FALSE)</f>
        <v>#N/A</v>
      </c>
      <c r="V653" s="12" t="e">
        <f>VLOOKUP(A653,Netherlands!F:J,5,FALSE)</f>
        <v>#N/A</v>
      </c>
      <c r="W653" s="12" t="e">
        <f>VLOOKUP(A653,Norway!F:J,5,FALSE)</f>
        <v>#N/A</v>
      </c>
      <c r="X653" s="12" t="e">
        <v>#N/A</v>
      </c>
      <c r="Y653" s="12" t="e">
        <f>VLOOKUP(A653,Poland!F:J,5,FALSE)</f>
        <v>#N/A</v>
      </c>
      <c r="Z653" s="12" t="e">
        <f>VLOOKUP(A653,Portugal!E:I,5,FALSE)</f>
        <v>#N/A</v>
      </c>
      <c r="AA653" s="12" t="e">
        <f>VLOOKUP(A653,Slovakia!F:J,5,FALSE)</f>
        <v>#N/A</v>
      </c>
      <c r="AB653" s="12" t="e">
        <f>VLOOKUP(A653,Slovenia!E:I,5,FALSE)</f>
        <v>#N/A</v>
      </c>
      <c r="AC653" s="12" t="e">
        <f>VLOOKUP(A653,Spain!F:J,5,FALSE)</f>
        <v>#N/A</v>
      </c>
      <c r="AD653" s="12" t="e">
        <f>VLOOKUP(A653,Sweden!F:J,5,FALSE)</f>
        <v>#N/A</v>
      </c>
      <c r="AE653" s="12" t="e">
        <f>VLOOKUP(A653,Switzerland!F:J,5,FALSE)</f>
        <v>#N/A</v>
      </c>
      <c r="AF653" s="12" t="e">
        <f>VLOOKUP(A653,MSP!D:H,5,FALSE)</f>
        <v>#N/A</v>
      </c>
      <c r="AG653" s="12">
        <f t="shared" si="10"/>
        <v>0</v>
      </c>
    </row>
    <row r="654" spans="1:33" x14ac:dyDescent="0.25">
      <c r="A654"/>
      <c r="B654" s="12" t="e">
        <f>VLOOKUP(A654,Austria!F:J,5,FALSE)</f>
        <v>#N/A</v>
      </c>
      <c r="C654" s="12" t="e">
        <f>VLOOKUP(A654,Belgium!F:J,5,FALSE)</f>
        <v>#N/A</v>
      </c>
      <c r="D654" s="12" t="e">
        <f>VLOOKUP(A654,Bulgaria!F:J,5,FALSE)</f>
        <v>#N/A</v>
      </c>
      <c r="E654" s="12" t="e">
        <f>VLOOKUP(A654,Croatia!E:I,5,FALSE)</f>
        <v>#N/A</v>
      </c>
      <c r="F654" s="12" t="e">
        <f>VLOOKUP(A654,Cyprus!F:J,5,FALSE)</f>
        <v>#N/A</v>
      </c>
      <c r="G654" s="12" t="e">
        <v>#N/A</v>
      </c>
      <c r="H654" s="12" t="e">
        <f>VLOOKUP(A654,Denmark!E:I,5,FALSE)</f>
        <v>#N/A</v>
      </c>
      <c r="I654" s="12" t="e">
        <f>VLOOKUP(A654,Estonia!F:J,5,FALSE)</f>
        <v>#N/A</v>
      </c>
      <c r="J654" s="12" t="e">
        <f>VLOOKUP(A654,Finland!C:G,5,FALSE)</f>
        <v>#N/A</v>
      </c>
      <c r="K654" s="12" t="e">
        <f>VLOOKUP(A654,France!F:J,5,FALSE)</f>
        <v>#N/A</v>
      </c>
      <c r="L654" s="12" t="e">
        <f>VLOOKUP(A654,Germany!F:J,5,FALSE)</f>
        <v>#N/A</v>
      </c>
      <c r="M654" s="12" t="e">
        <f>VLOOKUP(A654,Greece!F:J,5,FALSE)</f>
        <v>#N/A</v>
      </c>
      <c r="N654" s="12" t="e">
        <f>VLOOKUP(A654,#REF!,5,FALSE)</f>
        <v>#REF!</v>
      </c>
      <c r="O654" s="12" t="e">
        <v>#N/A</v>
      </c>
      <c r="P654" s="12" t="e">
        <v>#N/A</v>
      </c>
      <c r="Q654" s="12" t="e">
        <f>VLOOKUP(A654,Ireland!F:J,5,FALSE)</f>
        <v>#N/A</v>
      </c>
      <c r="R654" s="12" t="e">
        <v>#N/A</v>
      </c>
      <c r="S654" s="12" t="e">
        <v>#N/A</v>
      </c>
      <c r="T654" s="12" t="e">
        <v>#N/A</v>
      </c>
      <c r="U654" s="12" t="e">
        <f>VLOOKUP(A654,Malta!E:I,5,FALSE)</f>
        <v>#N/A</v>
      </c>
      <c r="V654" s="12" t="e">
        <f>VLOOKUP(A654,Netherlands!F:J,5,FALSE)</f>
        <v>#N/A</v>
      </c>
      <c r="W654" s="12" t="e">
        <f>VLOOKUP(A654,Norway!F:J,5,FALSE)</f>
        <v>#N/A</v>
      </c>
      <c r="X654" s="12" t="e">
        <v>#N/A</v>
      </c>
      <c r="Y654" s="12" t="e">
        <f>VLOOKUP(A654,Poland!F:J,5,FALSE)</f>
        <v>#N/A</v>
      </c>
      <c r="Z654" s="12" t="e">
        <f>VLOOKUP(A654,Portugal!E:I,5,FALSE)</f>
        <v>#N/A</v>
      </c>
      <c r="AA654" s="12" t="e">
        <f>VLOOKUP(A654,Slovakia!F:J,5,FALSE)</f>
        <v>#N/A</v>
      </c>
      <c r="AB654" s="12" t="e">
        <f>VLOOKUP(A654,Slovenia!E:I,5,FALSE)</f>
        <v>#N/A</v>
      </c>
      <c r="AC654" s="12" t="e">
        <f>VLOOKUP(A654,Spain!F:J,5,FALSE)</f>
        <v>#N/A</v>
      </c>
      <c r="AD654" s="12" t="e">
        <f>VLOOKUP(A654,Sweden!F:J,5,FALSE)</f>
        <v>#N/A</v>
      </c>
      <c r="AE654" s="12" t="e">
        <f>VLOOKUP(A654,Switzerland!F:J,5,FALSE)</f>
        <v>#N/A</v>
      </c>
      <c r="AF654" s="12" t="e">
        <f>VLOOKUP(A654,MSP!D:H,5,FALSE)</f>
        <v>#N/A</v>
      </c>
      <c r="AG654" s="12">
        <f t="shared" si="10"/>
        <v>0</v>
      </c>
    </row>
    <row r="655" spans="1:33" x14ac:dyDescent="0.25">
      <c r="A655"/>
      <c r="B655" s="12" t="e">
        <f>VLOOKUP(A655,Austria!F:J,5,FALSE)</f>
        <v>#N/A</v>
      </c>
      <c r="C655" s="12" t="e">
        <f>VLOOKUP(A655,Belgium!F:J,5,FALSE)</f>
        <v>#N/A</v>
      </c>
      <c r="D655" s="12" t="e">
        <f>VLOOKUP(A655,Bulgaria!F:J,5,FALSE)</f>
        <v>#N/A</v>
      </c>
      <c r="E655" s="12" t="e">
        <f>VLOOKUP(A655,Croatia!E:I,5,FALSE)</f>
        <v>#N/A</v>
      </c>
      <c r="F655" s="12" t="e">
        <f>VLOOKUP(A655,Cyprus!F:J,5,FALSE)</f>
        <v>#N/A</v>
      </c>
      <c r="G655" s="12" t="e">
        <v>#N/A</v>
      </c>
      <c r="H655" s="12" t="e">
        <f>VLOOKUP(A655,Denmark!E:I,5,FALSE)</f>
        <v>#N/A</v>
      </c>
      <c r="I655" s="12" t="e">
        <f>VLOOKUP(A655,Estonia!F:J,5,FALSE)</f>
        <v>#N/A</v>
      </c>
      <c r="J655" s="12" t="e">
        <f>VLOOKUP(A655,Finland!C:G,5,FALSE)</f>
        <v>#N/A</v>
      </c>
      <c r="K655" s="12" t="e">
        <f>VLOOKUP(A655,France!F:J,5,FALSE)</f>
        <v>#N/A</v>
      </c>
      <c r="L655" s="12" t="e">
        <f>VLOOKUP(A655,Germany!F:J,5,FALSE)</f>
        <v>#N/A</v>
      </c>
      <c r="M655" s="12" t="e">
        <f>VLOOKUP(A655,Greece!F:J,5,FALSE)</f>
        <v>#N/A</v>
      </c>
      <c r="N655" s="12" t="e">
        <f>VLOOKUP(A655,#REF!,5,FALSE)</f>
        <v>#REF!</v>
      </c>
      <c r="O655" s="12" t="e">
        <v>#N/A</v>
      </c>
      <c r="P655" s="12" t="e">
        <v>#N/A</v>
      </c>
      <c r="Q655" s="12" t="e">
        <f>VLOOKUP(A655,Ireland!F:J,5,FALSE)</f>
        <v>#N/A</v>
      </c>
      <c r="R655" s="12" t="e">
        <v>#N/A</v>
      </c>
      <c r="S655" s="12" t="e">
        <v>#N/A</v>
      </c>
      <c r="T655" s="12" t="e">
        <v>#N/A</v>
      </c>
      <c r="U655" s="12" t="e">
        <f>VLOOKUP(A655,Malta!E:I,5,FALSE)</f>
        <v>#N/A</v>
      </c>
      <c r="V655" s="12" t="e">
        <f>VLOOKUP(A655,Netherlands!F:J,5,FALSE)</f>
        <v>#N/A</v>
      </c>
      <c r="W655" s="12" t="e">
        <f>VLOOKUP(A655,Norway!F:J,5,FALSE)</f>
        <v>#N/A</v>
      </c>
      <c r="X655" s="12" t="e">
        <v>#N/A</v>
      </c>
      <c r="Y655" s="12" t="e">
        <f>VLOOKUP(A655,Poland!F:J,5,FALSE)</f>
        <v>#N/A</v>
      </c>
      <c r="Z655" s="12" t="e">
        <f>VLOOKUP(A655,Portugal!E:I,5,FALSE)</f>
        <v>#N/A</v>
      </c>
      <c r="AA655" s="12" t="e">
        <f>VLOOKUP(A655,Slovakia!F:J,5,FALSE)</f>
        <v>#N/A</v>
      </c>
      <c r="AB655" s="12" t="e">
        <f>VLOOKUP(A655,Slovenia!E:I,5,FALSE)</f>
        <v>#N/A</v>
      </c>
      <c r="AC655" s="12" t="e">
        <f>VLOOKUP(A655,Spain!F:J,5,FALSE)</f>
        <v>#N/A</v>
      </c>
      <c r="AD655" s="12" t="e">
        <f>VLOOKUP(A655,Sweden!F:J,5,FALSE)</f>
        <v>#N/A</v>
      </c>
      <c r="AE655" s="12" t="e">
        <f>VLOOKUP(A655,Switzerland!F:J,5,FALSE)</f>
        <v>#N/A</v>
      </c>
      <c r="AF655" s="12" t="e">
        <f>VLOOKUP(A655,MSP!D:H,5,FALSE)</f>
        <v>#N/A</v>
      </c>
      <c r="AG655" s="12">
        <f t="shared" si="10"/>
        <v>0</v>
      </c>
    </row>
    <row r="656" spans="1:33" x14ac:dyDescent="0.25">
      <c r="A656"/>
      <c r="B656" s="12" t="e">
        <f>VLOOKUP(A656,Austria!F:J,5,FALSE)</f>
        <v>#N/A</v>
      </c>
      <c r="C656" s="12" t="e">
        <f>VLOOKUP(A656,Belgium!F:J,5,FALSE)</f>
        <v>#N/A</v>
      </c>
      <c r="D656" s="12" t="e">
        <f>VLOOKUP(A656,Bulgaria!F:J,5,FALSE)</f>
        <v>#N/A</v>
      </c>
      <c r="E656" s="12" t="e">
        <f>VLOOKUP(A656,Croatia!E:I,5,FALSE)</f>
        <v>#N/A</v>
      </c>
      <c r="F656" s="12" t="e">
        <f>VLOOKUP(A656,Cyprus!F:J,5,FALSE)</f>
        <v>#N/A</v>
      </c>
      <c r="G656" s="12" t="e">
        <v>#N/A</v>
      </c>
      <c r="H656" s="12" t="e">
        <f>VLOOKUP(A656,Denmark!E:I,5,FALSE)</f>
        <v>#N/A</v>
      </c>
      <c r="I656" s="12" t="e">
        <f>VLOOKUP(A656,Estonia!F:J,5,FALSE)</f>
        <v>#N/A</v>
      </c>
      <c r="J656" s="12" t="e">
        <f>VLOOKUP(A656,Finland!C:G,5,FALSE)</f>
        <v>#N/A</v>
      </c>
      <c r="K656" s="12" t="e">
        <f>VLOOKUP(A656,France!F:J,5,FALSE)</f>
        <v>#N/A</v>
      </c>
      <c r="L656" s="12" t="e">
        <f>VLOOKUP(A656,Germany!F:J,5,FALSE)</f>
        <v>#N/A</v>
      </c>
      <c r="M656" s="12" t="e">
        <f>VLOOKUP(A656,Greece!F:J,5,FALSE)</f>
        <v>#N/A</v>
      </c>
      <c r="N656" s="12" t="e">
        <f>VLOOKUP(A656,#REF!,5,FALSE)</f>
        <v>#REF!</v>
      </c>
      <c r="O656" s="12" t="e">
        <v>#N/A</v>
      </c>
      <c r="P656" s="12" t="e">
        <v>#N/A</v>
      </c>
      <c r="Q656" s="12" t="e">
        <f>VLOOKUP(A656,Ireland!F:J,5,FALSE)</f>
        <v>#N/A</v>
      </c>
      <c r="R656" s="12" t="e">
        <v>#N/A</v>
      </c>
      <c r="S656" s="12" t="e">
        <v>#N/A</v>
      </c>
      <c r="T656" s="12" t="e">
        <v>#N/A</v>
      </c>
      <c r="U656" s="12" t="e">
        <f>VLOOKUP(A656,Malta!E:I,5,FALSE)</f>
        <v>#N/A</v>
      </c>
      <c r="V656" s="12" t="e">
        <f>VLOOKUP(A656,Netherlands!F:J,5,FALSE)</f>
        <v>#N/A</v>
      </c>
      <c r="W656" s="12" t="e">
        <f>VLOOKUP(A656,Norway!F:J,5,FALSE)</f>
        <v>#N/A</v>
      </c>
      <c r="X656" s="12" t="e">
        <v>#N/A</v>
      </c>
      <c r="Y656" s="12" t="e">
        <f>VLOOKUP(A656,Poland!F:J,5,FALSE)</f>
        <v>#N/A</v>
      </c>
      <c r="Z656" s="12" t="e">
        <f>VLOOKUP(A656,Portugal!E:I,5,FALSE)</f>
        <v>#N/A</v>
      </c>
      <c r="AA656" s="12" t="e">
        <f>VLOOKUP(A656,Slovakia!F:J,5,FALSE)</f>
        <v>#N/A</v>
      </c>
      <c r="AB656" s="12" t="e">
        <f>VLOOKUP(A656,Slovenia!E:I,5,FALSE)</f>
        <v>#N/A</v>
      </c>
      <c r="AC656" s="12" t="e">
        <f>VLOOKUP(A656,Spain!F:J,5,FALSE)</f>
        <v>#N/A</v>
      </c>
      <c r="AD656" s="12" t="e">
        <f>VLOOKUP(A656,Sweden!F:J,5,FALSE)</f>
        <v>#N/A</v>
      </c>
      <c r="AE656" s="12" t="e">
        <f>VLOOKUP(A656,Switzerland!F:J,5,FALSE)</f>
        <v>#N/A</v>
      </c>
      <c r="AF656" s="12" t="e">
        <f>VLOOKUP(A656,MSP!D:H,5,FALSE)</f>
        <v>#N/A</v>
      </c>
      <c r="AG656" s="12">
        <f t="shared" si="10"/>
        <v>0</v>
      </c>
    </row>
    <row r="657" spans="1:33" x14ac:dyDescent="0.25">
      <c r="A657"/>
      <c r="B657" s="12" t="e">
        <f>VLOOKUP(A657,Austria!F:J,5,FALSE)</f>
        <v>#N/A</v>
      </c>
      <c r="C657" s="12" t="e">
        <f>VLOOKUP(A657,Belgium!F:J,5,FALSE)</f>
        <v>#N/A</v>
      </c>
      <c r="D657" s="12" t="e">
        <f>VLOOKUP(A657,Bulgaria!F:J,5,FALSE)</f>
        <v>#N/A</v>
      </c>
      <c r="E657" s="12" t="e">
        <f>VLOOKUP(A657,Croatia!E:I,5,FALSE)</f>
        <v>#N/A</v>
      </c>
      <c r="F657" s="12" t="e">
        <f>VLOOKUP(A657,Cyprus!F:J,5,FALSE)</f>
        <v>#N/A</v>
      </c>
      <c r="G657" s="12" t="e">
        <v>#N/A</v>
      </c>
      <c r="H657" s="12" t="e">
        <f>VLOOKUP(A657,Denmark!E:I,5,FALSE)</f>
        <v>#N/A</v>
      </c>
      <c r="I657" s="12" t="e">
        <f>VLOOKUP(A657,Estonia!F:J,5,FALSE)</f>
        <v>#N/A</v>
      </c>
      <c r="J657" s="12" t="e">
        <f>VLOOKUP(A657,Finland!C:G,5,FALSE)</f>
        <v>#N/A</v>
      </c>
      <c r="K657" s="12" t="e">
        <f>VLOOKUP(A657,France!F:J,5,FALSE)</f>
        <v>#N/A</v>
      </c>
      <c r="L657" s="12" t="e">
        <f>VLOOKUP(A657,Germany!F:J,5,FALSE)</f>
        <v>#N/A</v>
      </c>
      <c r="M657" s="12" t="e">
        <f>VLOOKUP(A657,Greece!F:J,5,FALSE)</f>
        <v>#N/A</v>
      </c>
      <c r="N657" s="12" t="e">
        <f>VLOOKUP(A657,#REF!,5,FALSE)</f>
        <v>#REF!</v>
      </c>
      <c r="O657" s="12" t="e">
        <v>#N/A</v>
      </c>
      <c r="P657" s="12" t="e">
        <v>#N/A</v>
      </c>
      <c r="Q657" s="12" t="e">
        <f>VLOOKUP(A657,Ireland!F:J,5,FALSE)</f>
        <v>#N/A</v>
      </c>
      <c r="R657" s="12" t="e">
        <v>#N/A</v>
      </c>
      <c r="S657" s="12" t="e">
        <v>#N/A</v>
      </c>
      <c r="T657" s="12" t="e">
        <v>#N/A</v>
      </c>
      <c r="U657" s="12" t="e">
        <f>VLOOKUP(A657,Malta!E:I,5,FALSE)</f>
        <v>#N/A</v>
      </c>
      <c r="V657" s="12" t="e">
        <f>VLOOKUP(A657,Netherlands!F:J,5,FALSE)</f>
        <v>#N/A</v>
      </c>
      <c r="W657" s="12" t="e">
        <f>VLOOKUP(A657,Norway!F:J,5,FALSE)</f>
        <v>#N/A</v>
      </c>
      <c r="X657" s="12" t="e">
        <v>#N/A</v>
      </c>
      <c r="Y657" s="12" t="e">
        <f>VLOOKUP(A657,Poland!F:J,5,FALSE)</f>
        <v>#N/A</v>
      </c>
      <c r="Z657" s="12" t="e">
        <f>VLOOKUP(A657,Portugal!E:I,5,FALSE)</f>
        <v>#N/A</v>
      </c>
      <c r="AA657" s="12" t="e">
        <f>VLOOKUP(A657,Slovakia!F:J,5,FALSE)</f>
        <v>#N/A</v>
      </c>
      <c r="AB657" s="12" t="e">
        <f>VLOOKUP(A657,Slovenia!E:I,5,FALSE)</f>
        <v>#N/A</v>
      </c>
      <c r="AC657" s="12" t="e">
        <f>VLOOKUP(A657,Spain!F:J,5,FALSE)</f>
        <v>#N/A</v>
      </c>
      <c r="AD657" s="12" t="e">
        <f>VLOOKUP(A657,Sweden!F:J,5,FALSE)</f>
        <v>#N/A</v>
      </c>
      <c r="AE657" s="12" t="e">
        <f>VLOOKUP(A657,Switzerland!F:J,5,FALSE)</f>
        <v>#N/A</v>
      </c>
      <c r="AF657" s="12" t="e">
        <f>VLOOKUP(A657,MSP!D:H,5,FALSE)</f>
        <v>#N/A</v>
      </c>
      <c r="AG657" s="12">
        <f t="shared" si="10"/>
        <v>0</v>
      </c>
    </row>
    <row r="658" spans="1:33" x14ac:dyDescent="0.25">
      <c r="A658"/>
      <c r="B658" s="12" t="e">
        <f>VLOOKUP(A658,Austria!F:J,5,FALSE)</f>
        <v>#N/A</v>
      </c>
      <c r="C658" s="12" t="e">
        <f>VLOOKUP(A658,Belgium!F:J,5,FALSE)</f>
        <v>#N/A</v>
      </c>
      <c r="D658" s="12" t="e">
        <f>VLOOKUP(A658,Bulgaria!F:J,5,FALSE)</f>
        <v>#N/A</v>
      </c>
      <c r="E658" s="12" t="e">
        <f>VLOOKUP(A658,Croatia!E:I,5,FALSE)</f>
        <v>#N/A</v>
      </c>
      <c r="F658" s="12" t="e">
        <f>VLOOKUP(A658,Cyprus!F:J,5,FALSE)</f>
        <v>#N/A</v>
      </c>
      <c r="G658" s="12" t="e">
        <v>#N/A</v>
      </c>
      <c r="H658" s="12" t="e">
        <f>VLOOKUP(A658,Denmark!E:I,5,FALSE)</f>
        <v>#N/A</v>
      </c>
      <c r="I658" s="12" t="e">
        <f>VLOOKUP(A658,Estonia!F:J,5,FALSE)</f>
        <v>#N/A</v>
      </c>
      <c r="J658" s="12" t="e">
        <f>VLOOKUP(A658,Finland!C:G,5,FALSE)</f>
        <v>#N/A</v>
      </c>
      <c r="K658" s="12" t="e">
        <f>VLOOKUP(A658,France!F:J,5,FALSE)</f>
        <v>#N/A</v>
      </c>
      <c r="L658" s="12" t="e">
        <f>VLOOKUP(A658,Germany!F:J,5,FALSE)</f>
        <v>#N/A</v>
      </c>
      <c r="M658" s="12" t="e">
        <f>VLOOKUP(A658,Greece!F:J,5,FALSE)</f>
        <v>#N/A</v>
      </c>
      <c r="N658" s="12" t="e">
        <f>VLOOKUP(A658,#REF!,5,FALSE)</f>
        <v>#REF!</v>
      </c>
      <c r="O658" s="12" t="e">
        <v>#N/A</v>
      </c>
      <c r="P658" s="12" t="e">
        <v>#N/A</v>
      </c>
      <c r="Q658" s="12" t="e">
        <f>VLOOKUP(A658,Ireland!F:J,5,FALSE)</f>
        <v>#N/A</v>
      </c>
      <c r="R658" s="12" t="e">
        <v>#N/A</v>
      </c>
      <c r="S658" s="12" t="e">
        <v>#N/A</v>
      </c>
      <c r="T658" s="12" t="e">
        <v>#N/A</v>
      </c>
      <c r="U658" s="12" t="e">
        <f>VLOOKUP(A658,Malta!E:I,5,FALSE)</f>
        <v>#N/A</v>
      </c>
      <c r="V658" s="12" t="e">
        <f>VLOOKUP(A658,Netherlands!F:J,5,FALSE)</f>
        <v>#N/A</v>
      </c>
      <c r="W658" s="12" t="e">
        <f>VLOOKUP(A658,Norway!F:J,5,FALSE)</f>
        <v>#N/A</v>
      </c>
      <c r="X658" s="12" t="e">
        <v>#N/A</v>
      </c>
      <c r="Y658" s="12" t="e">
        <f>VLOOKUP(A658,Poland!F:J,5,FALSE)</f>
        <v>#N/A</v>
      </c>
      <c r="Z658" s="12" t="e">
        <f>VLOOKUP(A658,Portugal!E:I,5,FALSE)</f>
        <v>#N/A</v>
      </c>
      <c r="AA658" s="12" t="e">
        <f>VLOOKUP(A658,Slovakia!F:J,5,FALSE)</f>
        <v>#N/A</v>
      </c>
      <c r="AB658" s="12" t="e">
        <f>VLOOKUP(A658,Slovenia!E:I,5,FALSE)</f>
        <v>#N/A</v>
      </c>
      <c r="AC658" s="12" t="e">
        <f>VLOOKUP(A658,Spain!F:J,5,FALSE)</f>
        <v>#N/A</v>
      </c>
      <c r="AD658" s="12" t="e">
        <f>VLOOKUP(A658,Sweden!F:J,5,FALSE)</f>
        <v>#N/A</v>
      </c>
      <c r="AE658" s="12" t="e">
        <f>VLOOKUP(A658,Switzerland!F:J,5,FALSE)</f>
        <v>#N/A</v>
      </c>
      <c r="AF658" s="12" t="e">
        <f>VLOOKUP(A658,MSP!D:H,5,FALSE)</f>
        <v>#N/A</v>
      </c>
      <c r="AG658" s="12">
        <f t="shared" si="10"/>
        <v>0</v>
      </c>
    </row>
    <row r="659" spans="1:33" x14ac:dyDescent="0.25">
      <c r="A659"/>
      <c r="B659" s="12" t="e">
        <f>VLOOKUP(A659,Austria!F:J,5,FALSE)</f>
        <v>#N/A</v>
      </c>
      <c r="C659" s="12" t="e">
        <f>VLOOKUP(A659,Belgium!F:J,5,FALSE)</f>
        <v>#N/A</v>
      </c>
      <c r="D659" s="12" t="e">
        <f>VLOOKUP(A659,Bulgaria!F:J,5,FALSE)</f>
        <v>#N/A</v>
      </c>
      <c r="E659" s="12" t="e">
        <f>VLOOKUP(A659,Croatia!E:I,5,FALSE)</f>
        <v>#N/A</v>
      </c>
      <c r="F659" s="12" t="e">
        <f>VLOOKUP(A659,Cyprus!F:J,5,FALSE)</f>
        <v>#N/A</v>
      </c>
      <c r="G659" s="12" t="e">
        <v>#N/A</v>
      </c>
      <c r="H659" s="12" t="e">
        <f>VLOOKUP(A659,Denmark!E:I,5,FALSE)</f>
        <v>#N/A</v>
      </c>
      <c r="I659" s="12" t="e">
        <f>VLOOKUP(A659,Estonia!F:J,5,FALSE)</f>
        <v>#N/A</v>
      </c>
      <c r="J659" s="12" t="e">
        <f>VLOOKUP(A659,Finland!C:G,5,FALSE)</f>
        <v>#N/A</v>
      </c>
      <c r="K659" s="12" t="e">
        <f>VLOOKUP(A659,France!F:J,5,FALSE)</f>
        <v>#N/A</v>
      </c>
      <c r="L659" s="12" t="e">
        <f>VLOOKUP(A659,Germany!F:J,5,FALSE)</f>
        <v>#N/A</v>
      </c>
      <c r="M659" s="12" t="e">
        <f>VLOOKUP(A659,Greece!F:J,5,FALSE)</f>
        <v>#N/A</v>
      </c>
      <c r="N659" s="12" t="e">
        <f>VLOOKUP(A659,#REF!,5,FALSE)</f>
        <v>#REF!</v>
      </c>
      <c r="O659" s="12" t="e">
        <v>#N/A</v>
      </c>
      <c r="P659" s="12" t="e">
        <v>#N/A</v>
      </c>
      <c r="Q659" s="12" t="e">
        <f>VLOOKUP(A659,Ireland!F:J,5,FALSE)</f>
        <v>#N/A</v>
      </c>
      <c r="R659" s="12" t="e">
        <v>#N/A</v>
      </c>
      <c r="S659" s="12" t="e">
        <v>#N/A</v>
      </c>
      <c r="T659" s="12" t="e">
        <v>#N/A</v>
      </c>
      <c r="U659" s="12" t="e">
        <f>VLOOKUP(A659,Malta!E:I,5,FALSE)</f>
        <v>#N/A</v>
      </c>
      <c r="V659" s="12" t="e">
        <f>VLOOKUP(A659,Netherlands!F:J,5,FALSE)</f>
        <v>#N/A</v>
      </c>
      <c r="W659" s="12" t="e">
        <f>VLOOKUP(A659,Norway!F:J,5,FALSE)</f>
        <v>#N/A</v>
      </c>
      <c r="X659" s="12" t="e">
        <v>#N/A</v>
      </c>
      <c r="Y659" s="12" t="e">
        <f>VLOOKUP(A659,Poland!F:J,5,FALSE)</f>
        <v>#N/A</v>
      </c>
      <c r="Z659" s="12" t="e">
        <f>VLOOKUP(A659,Portugal!E:I,5,FALSE)</f>
        <v>#N/A</v>
      </c>
      <c r="AA659" s="12" t="e">
        <f>VLOOKUP(A659,Slovakia!F:J,5,FALSE)</f>
        <v>#N/A</v>
      </c>
      <c r="AB659" s="12" t="e">
        <f>VLOOKUP(A659,Slovenia!E:I,5,FALSE)</f>
        <v>#N/A</v>
      </c>
      <c r="AC659" s="12" t="e">
        <f>VLOOKUP(A659,Spain!F:J,5,FALSE)</f>
        <v>#N/A</v>
      </c>
      <c r="AD659" s="12" t="e">
        <f>VLOOKUP(A659,Sweden!F:J,5,FALSE)</f>
        <v>#N/A</v>
      </c>
      <c r="AE659" s="12" t="e">
        <f>VLOOKUP(A659,Switzerland!F:J,5,FALSE)</f>
        <v>#N/A</v>
      </c>
      <c r="AF659" s="12" t="e">
        <f>VLOOKUP(A659,MSP!D:H,5,FALSE)</f>
        <v>#N/A</v>
      </c>
      <c r="AG659" s="12">
        <f t="shared" si="10"/>
        <v>0</v>
      </c>
    </row>
    <row r="660" spans="1:33" x14ac:dyDescent="0.25">
      <c r="A660"/>
      <c r="B660" s="12" t="e">
        <f>VLOOKUP(A660,Austria!F:J,5,FALSE)</f>
        <v>#N/A</v>
      </c>
      <c r="C660" s="12" t="e">
        <f>VLOOKUP(A660,Belgium!F:J,5,FALSE)</f>
        <v>#N/A</v>
      </c>
      <c r="D660" s="12" t="e">
        <f>VLOOKUP(A660,Bulgaria!F:J,5,FALSE)</f>
        <v>#N/A</v>
      </c>
      <c r="E660" s="12" t="e">
        <f>VLOOKUP(A660,Croatia!E:I,5,FALSE)</f>
        <v>#N/A</v>
      </c>
      <c r="F660" s="12" t="e">
        <f>VLOOKUP(A660,Cyprus!F:J,5,FALSE)</f>
        <v>#N/A</v>
      </c>
      <c r="G660" s="12" t="e">
        <v>#N/A</v>
      </c>
      <c r="H660" s="12" t="e">
        <f>VLOOKUP(A660,Denmark!E:I,5,FALSE)</f>
        <v>#N/A</v>
      </c>
      <c r="I660" s="12" t="e">
        <f>VLOOKUP(A660,Estonia!F:J,5,FALSE)</f>
        <v>#N/A</v>
      </c>
      <c r="J660" s="12" t="e">
        <f>VLOOKUP(A660,Finland!C:G,5,FALSE)</f>
        <v>#N/A</v>
      </c>
      <c r="K660" s="12" t="e">
        <f>VLOOKUP(A660,France!F:J,5,FALSE)</f>
        <v>#N/A</v>
      </c>
      <c r="L660" s="12" t="e">
        <f>VLOOKUP(A660,Germany!F:J,5,FALSE)</f>
        <v>#N/A</v>
      </c>
      <c r="M660" s="12" t="e">
        <f>VLOOKUP(A660,Greece!F:J,5,FALSE)</f>
        <v>#N/A</v>
      </c>
      <c r="N660" s="12" t="e">
        <f>VLOOKUP(A660,#REF!,5,FALSE)</f>
        <v>#REF!</v>
      </c>
      <c r="O660" s="12" t="e">
        <v>#N/A</v>
      </c>
      <c r="P660" s="12" t="e">
        <v>#N/A</v>
      </c>
      <c r="Q660" s="12" t="e">
        <f>VLOOKUP(A660,Ireland!F:J,5,FALSE)</f>
        <v>#N/A</v>
      </c>
      <c r="R660" s="12" t="e">
        <v>#N/A</v>
      </c>
      <c r="S660" s="12" t="e">
        <v>#N/A</v>
      </c>
      <c r="T660" s="12" t="e">
        <v>#N/A</v>
      </c>
      <c r="U660" s="12" t="e">
        <f>VLOOKUP(A660,Malta!E:I,5,FALSE)</f>
        <v>#N/A</v>
      </c>
      <c r="V660" s="12" t="e">
        <f>VLOOKUP(A660,Netherlands!F:J,5,FALSE)</f>
        <v>#N/A</v>
      </c>
      <c r="W660" s="12" t="e">
        <f>VLOOKUP(A660,Norway!F:J,5,FALSE)</f>
        <v>#N/A</v>
      </c>
      <c r="X660" s="12" t="e">
        <v>#N/A</v>
      </c>
      <c r="Y660" s="12" t="e">
        <f>VLOOKUP(A660,Poland!F:J,5,FALSE)</f>
        <v>#N/A</v>
      </c>
      <c r="Z660" s="12" t="e">
        <f>VLOOKUP(A660,Portugal!E:I,5,FALSE)</f>
        <v>#N/A</v>
      </c>
      <c r="AA660" s="12" t="e">
        <f>VLOOKUP(A660,Slovakia!F:J,5,FALSE)</f>
        <v>#N/A</v>
      </c>
      <c r="AB660" s="12" t="e">
        <f>VLOOKUP(A660,Slovenia!E:I,5,FALSE)</f>
        <v>#N/A</v>
      </c>
      <c r="AC660" s="12" t="e">
        <f>VLOOKUP(A660,Spain!F:J,5,FALSE)</f>
        <v>#N/A</v>
      </c>
      <c r="AD660" s="12" t="e">
        <f>VLOOKUP(A660,Sweden!F:J,5,FALSE)</f>
        <v>#N/A</v>
      </c>
      <c r="AE660" s="12" t="e">
        <f>VLOOKUP(A660,Switzerland!F:J,5,FALSE)</f>
        <v>#N/A</v>
      </c>
      <c r="AF660" s="12" t="e">
        <f>VLOOKUP(A660,MSP!D:H,5,FALSE)</f>
        <v>#N/A</v>
      </c>
      <c r="AG660" s="12">
        <f t="shared" si="10"/>
        <v>0</v>
      </c>
    </row>
    <row r="661" spans="1:33" x14ac:dyDescent="0.25">
      <c r="A661"/>
      <c r="B661" s="12" t="e">
        <f>VLOOKUP(A661,Austria!F:J,5,FALSE)</f>
        <v>#N/A</v>
      </c>
      <c r="C661" s="12" t="e">
        <f>VLOOKUP(A661,Belgium!F:J,5,FALSE)</f>
        <v>#N/A</v>
      </c>
      <c r="D661" s="12" t="e">
        <f>VLOOKUP(A661,Bulgaria!F:J,5,FALSE)</f>
        <v>#N/A</v>
      </c>
      <c r="E661" s="12" t="e">
        <f>VLOOKUP(A661,Croatia!E:I,5,FALSE)</f>
        <v>#N/A</v>
      </c>
      <c r="F661" s="12" t="e">
        <f>VLOOKUP(A661,Cyprus!F:J,5,FALSE)</f>
        <v>#N/A</v>
      </c>
      <c r="G661" s="12" t="e">
        <v>#N/A</v>
      </c>
      <c r="H661" s="12" t="e">
        <f>VLOOKUP(A661,Denmark!E:I,5,FALSE)</f>
        <v>#N/A</v>
      </c>
      <c r="I661" s="12" t="e">
        <f>VLOOKUP(A661,Estonia!F:J,5,FALSE)</f>
        <v>#N/A</v>
      </c>
      <c r="J661" s="12" t="e">
        <f>VLOOKUP(A661,Finland!C:G,5,FALSE)</f>
        <v>#N/A</v>
      </c>
      <c r="K661" s="12" t="e">
        <f>VLOOKUP(A661,France!F:J,5,FALSE)</f>
        <v>#N/A</v>
      </c>
      <c r="L661" s="12" t="e">
        <f>VLOOKUP(A661,Germany!F:J,5,FALSE)</f>
        <v>#N/A</v>
      </c>
      <c r="M661" s="12" t="e">
        <f>VLOOKUP(A661,Greece!F:J,5,FALSE)</f>
        <v>#N/A</v>
      </c>
      <c r="N661" s="12" t="e">
        <f>VLOOKUP(A661,#REF!,5,FALSE)</f>
        <v>#REF!</v>
      </c>
      <c r="O661" s="12" t="e">
        <v>#N/A</v>
      </c>
      <c r="P661" s="12" t="e">
        <v>#N/A</v>
      </c>
      <c r="Q661" s="12" t="e">
        <f>VLOOKUP(A661,Ireland!F:J,5,FALSE)</f>
        <v>#N/A</v>
      </c>
      <c r="R661" s="12" t="e">
        <v>#N/A</v>
      </c>
      <c r="S661" s="12" t="e">
        <v>#N/A</v>
      </c>
      <c r="T661" s="12" t="e">
        <v>#N/A</v>
      </c>
      <c r="U661" s="12" t="e">
        <f>VLOOKUP(A661,Malta!E:I,5,FALSE)</f>
        <v>#N/A</v>
      </c>
      <c r="V661" s="12" t="e">
        <f>VLOOKUP(A661,Netherlands!F:J,5,FALSE)</f>
        <v>#N/A</v>
      </c>
      <c r="W661" s="12" t="e">
        <f>VLOOKUP(A661,Norway!F:J,5,FALSE)</f>
        <v>#N/A</v>
      </c>
      <c r="X661" s="12" t="e">
        <v>#N/A</v>
      </c>
      <c r="Y661" s="12" t="e">
        <f>VLOOKUP(A661,Poland!F:J,5,FALSE)</f>
        <v>#N/A</v>
      </c>
      <c r="Z661" s="12" t="e">
        <f>VLOOKUP(A661,Portugal!E:I,5,FALSE)</f>
        <v>#N/A</v>
      </c>
      <c r="AA661" s="12" t="e">
        <f>VLOOKUP(A661,Slovakia!F:J,5,FALSE)</f>
        <v>#N/A</v>
      </c>
      <c r="AB661" s="12" t="e">
        <f>VLOOKUP(A661,Slovenia!E:I,5,FALSE)</f>
        <v>#N/A</v>
      </c>
      <c r="AC661" s="12" t="e">
        <f>VLOOKUP(A661,Spain!F:J,5,FALSE)</f>
        <v>#N/A</v>
      </c>
      <c r="AD661" s="12" t="e">
        <f>VLOOKUP(A661,Sweden!F:J,5,FALSE)</f>
        <v>#N/A</v>
      </c>
      <c r="AE661" s="12" t="e">
        <f>VLOOKUP(A661,Switzerland!F:J,5,FALSE)</f>
        <v>#N/A</v>
      </c>
      <c r="AF661" s="12" t="e">
        <f>VLOOKUP(A661,MSP!D:H,5,FALSE)</f>
        <v>#N/A</v>
      </c>
      <c r="AG661" s="12">
        <f t="shared" si="10"/>
        <v>0</v>
      </c>
    </row>
    <row r="662" spans="1:33" x14ac:dyDescent="0.25">
      <c r="A662"/>
      <c r="B662" s="12" t="e">
        <f>VLOOKUP(A662,Austria!F:J,5,FALSE)</f>
        <v>#N/A</v>
      </c>
      <c r="C662" s="12" t="e">
        <f>VLOOKUP(A662,Belgium!F:J,5,FALSE)</f>
        <v>#N/A</v>
      </c>
      <c r="D662" s="12" t="e">
        <f>VLOOKUP(A662,Bulgaria!F:J,5,FALSE)</f>
        <v>#N/A</v>
      </c>
      <c r="E662" s="12" t="e">
        <f>VLOOKUP(A662,Croatia!E:I,5,FALSE)</f>
        <v>#N/A</v>
      </c>
      <c r="F662" s="12" t="e">
        <f>VLOOKUP(A662,Cyprus!F:J,5,FALSE)</f>
        <v>#N/A</v>
      </c>
      <c r="G662" s="12" t="e">
        <v>#N/A</v>
      </c>
      <c r="H662" s="12" t="e">
        <f>VLOOKUP(A662,Denmark!E:I,5,FALSE)</f>
        <v>#N/A</v>
      </c>
      <c r="I662" s="12" t="e">
        <f>VLOOKUP(A662,Estonia!F:J,5,FALSE)</f>
        <v>#N/A</v>
      </c>
      <c r="J662" s="12" t="e">
        <f>VLOOKUP(A662,Finland!C:G,5,FALSE)</f>
        <v>#N/A</v>
      </c>
      <c r="K662" s="12" t="e">
        <f>VLOOKUP(A662,France!F:J,5,FALSE)</f>
        <v>#N/A</v>
      </c>
      <c r="L662" s="12" t="e">
        <f>VLOOKUP(A662,Germany!F:J,5,FALSE)</f>
        <v>#N/A</v>
      </c>
      <c r="M662" s="12" t="e">
        <f>VLOOKUP(A662,Greece!F:J,5,FALSE)</f>
        <v>#N/A</v>
      </c>
      <c r="N662" s="12" t="e">
        <f>VLOOKUP(A662,#REF!,5,FALSE)</f>
        <v>#REF!</v>
      </c>
      <c r="O662" s="12" t="e">
        <v>#N/A</v>
      </c>
      <c r="P662" s="12" t="e">
        <v>#N/A</v>
      </c>
      <c r="Q662" s="12" t="e">
        <f>VLOOKUP(A662,Ireland!F:J,5,FALSE)</f>
        <v>#N/A</v>
      </c>
      <c r="R662" s="12" t="e">
        <v>#N/A</v>
      </c>
      <c r="S662" s="12" t="e">
        <v>#N/A</v>
      </c>
      <c r="T662" s="12" t="e">
        <v>#N/A</v>
      </c>
      <c r="U662" s="12" t="e">
        <f>VLOOKUP(A662,Malta!E:I,5,FALSE)</f>
        <v>#N/A</v>
      </c>
      <c r="V662" s="12" t="e">
        <f>VLOOKUP(A662,Netherlands!F:J,5,FALSE)</f>
        <v>#N/A</v>
      </c>
      <c r="W662" s="12" t="e">
        <f>VLOOKUP(A662,Norway!F:J,5,FALSE)</f>
        <v>#N/A</v>
      </c>
      <c r="X662" s="12" t="e">
        <v>#N/A</v>
      </c>
      <c r="Y662" s="12" t="e">
        <f>VLOOKUP(A662,Poland!F:J,5,FALSE)</f>
        <v>#N/A</v>
      </c>
      <c r="Z662" s="12" t="e">
        <f>VLOOKUP(A662,Portugal!E:I,5,FALSE)</f>
        <v>#N/A</v>
      </c>
      <c r="AA662" s="12" t="e">
        <f>VLOOKUP(A662,Slovakia!F:J,5,FALSE)</f>
        <v>#N/A</v>
      </c>
      <c r="AB662" s="12" t="e">
        <f>VLOOKUP(A662,Slovenia!E:I,5,FALSE)</f>
        <v>#N/A</v>
      </c>
      <c r="AC662" s="12" t="e">
        <f>VLOOKUP(A662,Spain!F:J,5,FALSE)</f>
        <v>#N/A</v>
      </c>
      <c r="AD662" s="12" t="e">
        <f>VLOOKUP(A662,Sweden!F:J,5,FALSE)</f>
        <v>#N/A</v>
      </c>
      <c r="AE662" s="12" t="e">
        <f>VLOOKUP(A662,Switzerland!F:J,5,FALSE)</f>
        <v>#N/A</v>
      </c>
      <c r="AF662" s="12" t="e">
        <f>VLOOKUP(A662,MSP!D:H,5,FALSE)</f>
        <v>#N/A</v>
      </c>
      <c r="AG662" s="12">
        <f t="shared" si="10"/>
        <v>0</v>
      </c>
    </row>
    <row r="663" spans="1:33" x14ac:dyDescent="0.25">
      <c r="A663"/>
      <c r="B663" s="12" t="e">
        <f>VLOOKUP(A663,Austria!F:J,5,FALSE)</f>
        <v>#N/A</v>
      </c>
      <c r="C663" s="12" t="e">
        <f>VLOOKUP(A663,Belgium!F:J,5,FALSE)</f>
        <v>#N/A</v>
      </c>
      <c r="D663" s="12" t="e">
        <f>VLOOKUP(A663,Bulgaria!F:J,5,FALSE)</f>
        <v>#N/A</v>
      </c>
      <c r="E663" s="12" t="e">
        <f>VLOOKUP(A663,Croatia!E:I,5,FALSE)</f>
        <v>#N/A</v>
      </c>
      <c r="F663" s="12" t="e">
        <f>VLOOKUP(A663,Cyprus!F:J,5,FALSE)</f>
        <v>#N/A</v>
      </c>
      <c r="G663" s="12" t="e">
        <v>#N/A</v>
      </c>
      <c r="H663" s="12" t="e">
        <f>VLOOKUP(A663,Denmark!E:I,5,FALSE)</f>
        <v>#N/A</v>
      </c>
      <c r="I663" s="12" t="e">
        <f>VLOOKUP(A663,Estonia!F:J,5,FALSE)</f>
        <v>#N/A</v>
      </c>
      <c r="J663" s="12" t="e">
        <f>VLOOKUP(A663,Finland!C:G,5,FALSE)</f>
        <v>#N/A</v>
      </c>
      <c r="K663" s="12" t="e">
        <f>VLOOKUP(A663,France!F:J,5,FALSE)</f>
        <v>#N/A</v>
      </c>
      <c r="L663" s="12" t="e">
        <f>VLOOKUP(A663,Germany!F:J,5,FALSE)</f>
        <v>#N/A</v>
      </c>
      <c r="M663" s="12" t="e">
        <f>VLOOKUP(A663,Greece!F:J,5,FALSE)</f>
        <v>#N/A</v>
      </c>
      <c r="N663" s="12" t="e">
        <f>VLOOKUP(A663,#REF!,5,FALSE)</f>
        <v>#REF!</v>
      </c>
      <c r="O663" s="12" t="e">
        <v>#N/A</v>
      </c>
      <c r="P663" s="12" t="e">
        <v>#N/A</v>
      </c>
      <c r="Q663" s="12" t="e">
        <f>VLOOKUP(A663,Ireland!F:J,5,FALSE)</f>
        <v>#N/A</v>
      </c>
      <c r="R663" s="12" t="e">
        <v>#N/A</v>
      </c>
      <c r="S663" s="12" t="e">
        <v>#N/A</v>
      </c>
      <c r="T663" s="12" t="e">
        <v>#N/A</v>
      </c>
      <c r="U663" s="12" t="e">
        <f>VLOOKUP(A663,Malta!E:I,5,FALSE)</f>
        <v>#N/A</v>
      </c>
      <c r="V663" s="12" t="e">
        <f>VLOOKUP(A663,Netherlands!F:J,5,FALSE)</f>
        <v>#N/A</v>
      </c>
      <c r="W663" s="12" t="e">
        <f>VLOOKUP(A663,Norway!F:J,5,FALSE)</f>
        <v>#N/A</v>
      </c>
      <c r="X663" s="12" t="e">
        <v>#N/A</v>
      </c>
      <c r="Y663" s="12" t="e">
        <f>VLOOKUP(A663,Poland!F:J,5,FALSE)</f>
        <v>#N/A</v>
      </c>
      <c r="Z663" s="12" t="e">
        <f>VLOOKUP(A663,Portugal!E:I,5,FALSE)</f>
        <v>#N/A</v>
      </c>
      <c r="AA663" s="12" t="e">
        <f>VLOOKUP(A663,Slovakia!F:J,5,FALSE)</f>
        <v>#N/A</v>
      </c>
      <c r="AB663" s="12" t="e">
        <f>VLOOKUP(A663,Slovenia!E:I,5,FALSE)</f>
        <v>#N/A</v>
      </c>
      <c r="AC663" s="12" t="e">
        <f>VLOOKUP(A663,Spain!F:J,5,FALSE)</f>
        <v>#N/A</v>
      </c>
      <c r="AD663" s="12" t="e">
        <f>VLOOKUP(A663,Sweden!F:J,5,FALSE)</f>
        <v>#N/A</v>
      </c>
      <c r="AE663" s="12" t="e">
        <f>VLOOKUP(A663,Switzerland!F:J,5,FALSE)</f>
        <v>#N/A</v>
      </c>
      <c r="AF663" s="12" t="e">
        <f>VLOOKUP(A663,MSP!D:H,5,FALSE)</f>
        <v>#N/A</v>
      </c>
      <c r="AG663" s="12">
        <f t="shared" si="10"/>
        <v>0</v>
      </c>
    </row>
    <row r="664" spans="1:33" x14ac:dyDescent="0.25">
      <c r="A664"/>
      <c r="B664" s="12" t="e">
        <f>VLOOKUP(A664,Austria!F:J,5,FALSE)</f>
        <v>#N/A</v>
      </c>
      <c r="C664" s="12" t="e">
        <f>VLOOKUP(A664,Belgium!F:J,5,FALSE)</f>
        <v>#N/A</v>
      </c>
      <c r="D664" s="12" t="e">
        <f>VLOOKUP(A664,Bulgaria!F:J,5,FALSE)</f>
        <v>#N/A</v>
      </c>
      <c r="E664" s="12" t="e">
        <f>VLOOKUP(A664,Croatia!E:I,5,FALSE)</f>
        <v>#N/A</v>
      </c>
      <c r="F664" s="12" t="e">
        <f>VLOOKUP(A664,Cyprus!F:J,5,FALSE)</f>
        <v>#N/A</v>
      </c>
      <c r="G664" s="12" t="e">
        <v>#N/A</v>
      </c>
      <c r="H664" s="12" t="e">
        <f>VLOOKUP(A664,Denmark!E:I,5,FALSE)</f>
        <v>#N/A</v>
      </c>
      <c r="I664" s="12" t="e">
        <f>VLOOKUP(A664,Estonia!F:J,5,FALSE)</f>
        <v>#N/A</v>
      </c>
      <c r="J664" s="12" t="e">
        <f>VLOOKUP(A664,Finland!C:G,5,FALSE)</f>
        <v>#N/A</v>
      </c>
      <c r="K664" s="12" t="e">
        <f>VLOOKUP(A664,France!F:J,5,FALSE)</f>
        <v>#N/A</v>
      </c>
      <c r="L664" s="12" t="e">
        <f>VLOOKUP(A664,Germany!F:J,5,FALSE)</f>
        <v>#N/A</v>
      </c>
      <c r="M664" s="12" t="e">
        <f>VLOOKUP(A664,Greece!F:J,5,FALSE)</f>
        <v>#N/A</v>
      </c>
      <c r="N664" s="12" t="e">
        <f>VLOOKUP(A664,#REF!,5,FALSE)</f>
        <v>#REF!</v>
      </c>
      <c r="O664" s="12" t="e">
        <v>#N/A</v>
      </c>
      <c r="P664" s="12" t="e">
        <v>#N/A</v>
      </c>
      <c r="Q664" s="12" t="e">
        <f>VLOOKUP(A664,Ireland!F:J,5,FALSE)</f>
        <v>#N/A</v>
      </c>
      <c r="R664" s="12" t="e">
        <v>#N/A</v>
      </c>
      <c r="S664" s="12" t="e">
        <v>#N/A</v>
      </c>
      <c r="T664" s="12" t="e">
        <v>#N/A</v>
      </c>
      <c r="U664" s="12" t="e">
        <f>VLOOKUP(A664,Malta!E:I,5,FALSE)</f>
        <v>#N/A</v>
      </c>
      <c r="V664" s="12" t="e">
        <f>VLOOKUP(A664,Netherlands!F:J,5,FALSE)</f>
        <v>#N/A</v>
      </c>
      <c r="W664" s="12" t="e">
        <f>VLOOKUP(A664,Norway!F:J,5,FALSE)</f>
        <v>#N/A</v>
      </c>
      <c r="X664" s="12" t="e">
        <v>#N/A</v>
      </c>
      <c r="Y664" s="12" t="e">
        <f>VLOOKUP(A664,Poland!F:J,5,FALSE)</f>
        <v>#N/A</v>
      </c>
      <c r="Z664" s="12" t="e">
        <f>VLOOKUP(A664,Portugal!E:I,5,FALSE)</f>
        <v>#N/A</v>
      </c>
      <c r="AA664" s="12" t="e">
        <f>VLOOKUP(A664,Slovakia!F:J,5,FALSE)</f>
        <v>#N/A</v>
      </c>
      <c r="AB664" s="12" t="e">
        <f>VLOOKUP(A664,Slovenia!E:I,5,FALSE)</f>
        <v>#N/A</v>
      </c>
      <c r="AC664" s="12" t="e">
        <f>VLOOKUP(A664,Spain!F:J,5,FALSE)</f>
        <v>#N/A</v>
      </c>
      <c r="AD664" s="12" t="e">
        <f>VLOOKUP(A664,Sweden!F:J,5,FALSE)</f>
        <v>#N/A</v>
      </c>
      <c r="AE664" s="12" t="e">
        <f>VLOOKUP(A664,Switzerland!F:J,5,FALSE)</f>
        <v>#N/A</v>
      </c>
      <c r="AF664" s="12" t="e">
        <f>VLOOKUP(A664,MSP!D:H,5,FALSE)</f>
        <v>#N/A</v>
      </c>
      <c r="AG664" s="12">
        <f t="shared" si="10"/>
        <v>0</v>
      </c>
    </row>
    <row r="665" spans="1:33" x14ac:dyDescent="0.25">
      <c r="B665" s="12" t="e">
        <f>VLOOKUP(A665,Austria!F:J,5,FALSE)</f>
        <v>#N/A</v>
      </c>
      <c r="C665" s="12" t="e">
        <f>VLOOKUP(A665,Belgium!F:J,5,FALSE)</f>
        <v>#N/A</v>
      </c>
      <c r="D665" s="12" t="e">
        <f>VLOOKUP(A665,Bulgaria!F:J,5,FALSE)</f>
        <v>#N/A</v>
      </c>
      <c r="E665" s="12" t="e">
        <f>VLOOKUP(A665,Croatia!E:I,5,FALSE)</f>
        <v>#N/A</v>
      </c>
      <c r="F665" s="12" t="e">
        <f>VLOOKUP(A665,Cyprus!F:J,5,FALSE)</f>
        <v>#N/A</v>
      </c>
      <c r="G665" s="12" t="e">
        <v>#N/A</v>
      </c>
      <c r="H665" s="12" t="e">
        <f>VLOOKUP(A665,Denmark!E:I,5,FALSE)</f>
        <v>#N/A</v>
      </c>
      <c r="I665" s="12" t="e">
        <f>VLOOKUP(A665,Estonia!F:J,5,FALSE)</f>
        <v>#N/A</v>
      </c>
      <c r="J665" s="12" t="e">
        <f>VLOOKUP(A665,Finland!C:G,5,FALSE)</f>
        <v>#N/A</v>
      </c>
      <c r="K665" s="12" t="e">
        <f>VLOOKUP(A665,France!F:J,5,FALSE)</f>
        <v>#N/A</v>
      </c>
      <c r="L665" s="12" t="e">
        <f>VLOOKUP(A665,Germany!F:J,5,FALSE)</f>
        <v>#N/A</v>
      </c>
      <c r="M665" s="12" t="e">
        <f>VLOOKUP(A665,Greece!F:J,5,FALSE)</f>
        <v>#N/A</v>
      </c>
      <c r="N665" s="12" t="e">
        <f>VLOOKUP(A665,#REF!,5,FALSE)</f>
        <v>#REF!</v>
      </c>
      <c r="O665" s="12" t="e">
        <v>#N/A</v>
      </c>
      <c r="P665" s="12" t="e">
        <v>#N/A</v>
      </c>
      <c r="Q665" s="12" t="e">
        <f>VLOOKUP(A665,Ireland!F:J,5,FALSE)</f>
        <v>#N/A</v>
      </c>
      <c r="R665" s="12" t="e">
        <v>#N/A</v>
      </c>
      <c r="S665" s="12" t="e">
        <v>#N/A</v>
      </c>
      <c r="T665" s="12" t="e">
        <v>#N/A</v>
      </c>
      <c r="U665" s="12" t="e">
        <f>VLOOKUP(A665,Malta!E:I,5,FALSE)</f>
        <v>#N/A</v>
      </c>
      <c r="V665" s="12" t="e">
        <f>VLOOKUP(A665,Netherlands!F:J,5,FALSE)</f>
        <v>#N/A</v>
      </c>
      <c r="W665" s="12" t="e">
        <f>VLOOKUP(A665,Norway!F:J,5,FALSE)</f>
        <v>#N/A</v>
      </c>
      <c r="X665" s="12" t="e">
        <v>#N/A</v>
      </c>
      <c r="Y665" s="12" t="e">
        <f>VLOOKUP(A665,Poland!F:J,5,FALSE)</f>
        <v>#N/A</v>
      </c>
      <c r="Z665" s="12" t="e">
        <f>VLOOKUP(A665,Portugal!E:I,5,FALSE)</f>
        <v>#N/A</v>
      </c>
      <c r="AA665" s="12" t="e">
        <f>VLOOKUP(A665,Slovakia!F:J,5,FALSE)</f>
        <v>#N/A</v>
      </c>
      <c r="AB665" s="12" t="e">
        <f>VLOOKUP(A665,Slovenia!E:I,5,FALSE)</f>
        <v>#N/A</v>
      </c>
      <c r="AC665" s="12" t="e">
        <f>VLOOKUP(A665,Spain!F:J,5,FALSE)</f>
        <v>#N/A</v>
      </c>
      <c r="AD665" s="12" t="e">
        <f>VLOOKUP(A665,Sweden!F:J,5,FALSE)</f>
        <v>#N/A</v>
      </c>
      <c r="AE665" s="12" t="e">
        <f>VLOOKUP(A665,Switzerland!F:J,5,FALSE)</f>
        <v>#N/A</v>
      </c>
      <c r="AF665" s="12" t="e">
        <f>VLOOKUP(A665,MSP!D:H,5,FALSE)</f>
        <v>#N/A</v>
      </c>
      <c r="AG665" s="12">
        <f t="shared" si="10"/>
        <v>0</v>
      </c>
    </row>
    <row r="666" spans="1:33" x14ac:dyDescent="0.25">
      <c r="B666" s="12" t="e">
        <f>VLOOKUP(A666,Austria!F:J,5,FALSE)</f>
        <v>#N/A</v>
      </c>
      <c r="C666" s="12" t="e">
        <f>VLOOKUP(A666,Belgium!F:J,5,FALSE)</f>
        <v>#N/A</v>
      </c>
      <c r="D666" s="12" t="e">
        <f>VLOOKUP(A666,Bulgaria!F:J,5,FALSE)</f>
        <v>#N/A</v>
      </c>
      <c r="E666" s="12" t="e">
        <f>VLOOKUP(A666,Croatia!E:I,5,FALSE)</f>
        <v>#N/A</v>
      </c>
      <c r="F666" s="12" t="e">
        <f>VLOOKUP(A666,Cyprus!F:J,5,FALSE)</f>
        <v>#N/A</v>
      </c>
      <c r="G666" s="12" t="e">
        <v>#N/A</v>
      </c>
      <c r="H666" s="12" t="e">
        <f>VLOOKUP(A666,Denmark!E:I,5,FALSE)</f>
        <v>#N/A</v>
      </c>
      <c r="I666" s="12" t="e">
        <f>VLOOKUP(A666,Estonia!F:J,5,FALSE)</f>
        <v>#N/A</v>
      </c>
      <c r="J666" s="12" t="e">
        <f>VLOOKUP(A666,Finland!C:G,5,FALSE)</f>
        <v>#N/A</v>
      </c>
      <c r="K666" s="12" t="e">
        <f>VLOOKUP(A666,France!F:J,5,FALSE)</f>
        <v>#N/A</v>
      </c>
      <c r="L666" s="12" t="e">
        <f>VLOOKUP(A666,Germany!F:J,5,FALSE)</f>
        <v>#N/A</v>
      </c>
      <c r="M666" s="12" t="e">
        <f>VLOOKUP(A666,Greece!F:J,5,FALSE)</f>
        <v>#N/A</v>
      </c>
      <c r="N666" s="12" t="e">
        <f>VLOOKUP(A666,#REF!,5,FALSE)</f>
        <v>#REF!</v>
      </c>
      <c r="O666" s="12" t="e">
        <v>#N/A</v>
      </c>
      <c r="P666" s="12" t="e">
        <v>#N/A</v>
      </c>
      <c r="Q666" s="12" t="e">
        <f>VLOOKUP(A666,Ireland!F:J,5,FALSE)</f>
        <v>#N/A</v>
      </c>
      <c r="R666" s="12" t="e">
        <v>#N/A</v>
      </c>
      <c r="S666" s="12" t="e">
        <v>#N/A</v>
      </c>
      <c r="T666" s="12" t="e">
        <v>#N/A</v>
      </c>
      <c r="U666" s="12" t="e">
        <f>VLOOKUP(A666,Malta!E:I,5,FALSE)</f>
        <v>#N/A</v>
      </c>
      <c r="V666" s="12" t="e">
        <f>VLOOKUP(A666,Netherlands!F:J,5,FALSE)</f>
        <v>#N/A</v>
      </c>
      <c r="W666" s="12" t="e">
        <f>VLOOKUP(A666,Norway!F:J,5,FALSE)</f>
        <v>#N/A</v>
      </c>
      <c r="X666" s="12" t="e">
        <v>#N/A</v>
      </c>
      <c r="Y666" s="12" t="e">
        <f>VLOOKUP(A666,Poland!F:J,5,FALSE)</f>
        <v>#N/A</v>
      </c>
      <c r="Z666" s="12" t="e">
        <f>VLOOKUP(A666,Portugal!E:I,5,FALSE)</f>
        <v>#N/A</v>
      </c>
      <c r="AA666" s="12" t="e">
        <f>VLOOKUP(A666,Slovakia!F:J,5,FALSE)</f>
        <v>#N/A</v>
      </c>
      <c r="AB666" s="12" t="e">
        <f>VLOOKUP(A666,Slovenia!E:I,5,FALSE)</f>
        <v>#N/A</v>
      </c>
      <c r="AC666" s="12" t="e">
        <f>VLOOKUP(A666,Spain!F:J,5,FALSE)</f>
        <v>#N/A</v>
      </c>
      <c r="AD666" s="12" t="e">
        <f>VLOOKUP(A666,Sweden!F:J,5,FALSE)</f>
        <v>#N/A</v>
      </c>
      <c r="AE666" s="12" t="e">
        <f>VLOOKUP(A666,Switzerland!F:J,5,FALSE)</f>
        <v>#N/A</v>
      </c>
      <c r="AF666" s="12" t="e">
        <f>VLOOKUP(A666,MSP!D:H,5,FALSE)</f>
        <v>#N/A</v>
      </c>
      <c r="AG666" s="12">
        <f t="shared" ref="AG666:AG729" si="11">COUNTIF(B666:AE666,"X")</f>
        <v>0</v>
      </c>
    </row>
    <row r="667" spans="1:33" x14ac:dyDescent="0.25">
      <c r="B667" s="12" t="e">
        <f>VLOOKUP(A667,Austria!F:J,5,FALSE)</f>
        <v>#N/A</v>
      </c>
      <c r="C667" s="12" t="e">
        <f>VLOOKUP(A667,Belgium!F:J,5,FALSE)</f>
        <v>#N/A</v>
      </c>
      <c r="D667" s="12" t="e">
        <f>VLOOKUP(A667,Bulgaria!F:J,5,FALSE)</f>
        <v>#N/A</v>
      </c>
      <c r="E667" s="12" t="e">
        <f>VLOOKUP(A667,Croatia!E:I,5,FALSE)</f>
        <v>#N/A</v>
      </c>
      <c r="F667" s="12" t="e">
        <f>VLOOKUP(A667,Cyprus!F:J,5,FALSE)</f>
        <v>#N/A</v>
      </c>
      <c r="G667" s="12" t="e">
        <v>#N/A</v>
      </c>
      <c r="H667" s="12" t="e">
        <f>VLOOKUP(A667,Denmark!E:I,5,FALSE)</f>
        <v>#N/A</v>
      </c>
      <c r="I667" s="12" t="e">
        <f>VLOOKUP(A667,Estonia!F:J,5,FALSE)</f>
        <v>#N/A</v>
      </c>
      <c r="J667" s="12" t="e">
        <f>VLOOKUP(A667,Finland!C:G,5,FALSE)</f>
        <v>#N/A</v>
      </c>
      <c r="K667" s="12" t="e">
        <f>VLOOKUP(A667,France!F:J,5,FALSE)</f>
        <v>#N/A</v>
      </c>
      <c r="L667" s="12" t="e">
        <f>VLOOKUP(A667,Germany!F:J,5,FALSE)</f>
        <v>#N/A</v>
      </c>
      <c r="M667" s="12" t="e">
        <f>VLOOKUP(A667,Greece!F:J,5,FALSE)</f>
        <v>#N/A</v>
      </c>
      <c r="N667" s="12" t="e">
        <f>VLOOKUP(A667,#REF!,5,FALSE)</f>
        <v>#REF!</v>
      </c>
      <c r="O667" s="12" t="e">
        <v>#N/A</v>
      </c>
      <c r="P667" s="12" t="e">
        <v>#N/A</v>
      </c>
      <c r="Q667" s="12" t="e">
        <f>VLOOKUP(A667,Ireland!F:J,5,FALSE)</f>
        <v>#N/A</v>
      </c>
      <c r="R667" s="12" t="e">
        <v>#N/A</v>
      </c>
      <c r="S667" s="12" t="e">
        <v>#N/A</v>
      </c>
      <c r="T667" s="12" t="e">
        <v>#N/A</v>
      </c>
      <c r="U667" s="12" t="e">
        <f>VLOOKUP(A667,Malta!E:I,5,FALSE)</f>
        <v>#N/A</v>
      </c>
      <c r="V667" s="12" t="e">
        <f>VLOOKUP(A667,Netherlands!F:J,5,FALSE)</f>
        <v>#N/A</v>
      </c>
      <c r="W667" s="12" t="e">
        <f>VLOOKUP(A667,Norway!F:J,5,FALSE)</f>
        <v>#N/A</v>
      </c>
      <c r="X667" s="12" t="e">
        <v>#N/A</v>
      </c>
      <c r="Y667" s="12" t="e">
        <f>VLOOKUP(A667,Poland!F:J,5,FALSE)</f>
        <v>#N/A</v>
      </c>
      <c r="Z667" s="12" t="e">
        <f>VLOOKUP(A667,Portugal!E:I,5,FALSE)</f>
        <v>#N/A</v>
      </c>
      <c r="AA667" s="12" t="e">
        <f>VLOOKUP(A667,Slovakia!F:J,5,FALSE)</f>
        <v>#N/A</v>
      </c>
      <c r="AB667" s="12" t="e">
        <f>VLOOKUP(A667,Slovenia!E:I,5,FALSE)</f>
        <v>#N/A</v>
      </c>
      <c r="AC667" s="12" t="e">
        <f>VLOOKUP(A667,Spain!F:J,5,FALSE)</f>
        <v>#N/A</v>
      </c>
      <c r="AD667" s="12" t="e">
        <f>VLOOKUP(A667,Sweden!F:J,5,FALSE)</f>
        <v>#N/A</v>
      </c>
      <c r="AE667" s="12" t="e">
        <f>VLOOKUP(A667,Switzerland!F:J,5,FALSE)</f>
        <v>#N/A</v>
      </c>
      <c r="AF667" s="12" t="e">
        <f>VLOOKUP(A667,MSP!D:H,5,FALSE)</f>
        <v>#N/A</v>
      </c>
      <c r="AG667" s="12">
        <f t="shared" si="11"/>
        <v>0</v>
      </c>
    </row>
    <row r="668" spans="1:33" x14ac:dyDescent="0.25">
      <c r="B668" s="12" t="e">
        <f>VLOOKUP(A668,Austria!F:J,5,FALSE)</f>
        <v>#N/A</v>
      </c>
      <c r="C668" s="12" t="e">
        <f>VLOOKUP(A668,Belgium!F:J,5,FALSE)</f>
        <v>#N/A</v>
      </c>
      <c r="D668" s="12" t="e">
        <f>VLOOKUP(A668,Bulgaria!F:J,5,FALSE)</f>
        <v>#N/A</v>
      </c>
      <c r="E668" s="12" t="e">
        <f>VLOOKUP(A668,Croatia!E:I,5,FALSE)</f>
        <v>#N/A</v>
      </c>
      <c r="F668" s="12" t="e">
        <f>VLOOKUP(A668,Cyprus!F:J,5,FALSE)</f>
        <v>#N/A</v>
      </c>
      <c r="G668" s="12" t="e">
        <v>#N/A</v>
      </c>
      <c r="H668" s="12" t="e">
        <f>VLOOKUP(A668,Denmark!E:I,5,FALSE)</f>
        <v>#N/A</v>
      </c>
      <c r="I668" s="12" t="e">
        <f>VLOOKUP(A668,Estonia!F:J,5,FALSE)</f>
        <v>#N/A</v>
      </c>
      <c r="J668" s="12" t="e">
        <f>VLOOKUP(A668,Finland!C:G,5,FALSE)</f>
        <v>#N/A</v>
      </c>
      <c r="K668" s="12" t="e">
        <f>VLOOKUP(A668,France!F:J,5,FALSE)</f>
        <v>#N/A</v>
      </c>
      <c r="L668" s="12" t="e">
        <f>VLOOKUP(A668,Germany!F:J,5,FALSE)</f>
        <v>#N/A</v>
      </c>
      <c r="M668" s="12" t="e">
        <f>VLOOKUP(A668,Greece!F:J,5,FALSE)</f>
        <v>#N/A</v>
      </c>
      <c r="N668" s="12" t="e">
        <f>VLOOKUP(A668,#REF!,5,FALSE)</f>
        <v>#REF!</v>
      </c>
      <c r="O668" s="12" t="e">
        <v>#N/A</v>
      </c>
      <c r="P668" s="12" t="e">
        <v>#N/A</v>
      </c>
      <c r="Q668" s="12" t="e">
        <f>VLOOKUP(A668,Ireland!F:J,5,FALSE)</f>
        <v>#N/A</v>
      </c>
      <c r="R668" s="12" t="e">
        <v>#N/A</v>
      </c>
      <c r="S668" s="12" t="e">
        <v>#N/A</v>
      </c>
      <c r="T668" s="12" t="e">
        <v>#N/A</v>
      </c>
      <c r="U668" s="12" t="e">
        <f>VLOOKUP(A668,Malta!E:I,5,FALSE)</f>
        <v>#N/A</v>
      </c>
      <c r="V668" s="12" t="e">
        <f>VLOOKUP(A668,Netherlands!F:J,5,FALSE)</f>
        <v>#N/A</v>
      </c>
      <c r="W668" s="12" t="e">
        <f>VLOOKUP(A668,Norway!F:J,5,FALSE)</f>
        <v>#N/A</v>
      </c>
      <c r="X668" s="12" t="e">
        <v>#N/A</v>
      </c>
      <c r="Y668" s="12" t="e">
        <f>VLOOKUP(A668,Poland!F:J,5,FALSE)</f>
        <v>#N/A</v>
      </c>
      <c r="Z668" s="12" t="e">
        <f>VLOOKUP(A668,Portugal!E:I,5,FALSE)</f>
        <v>#N/A</v>
      </c>
      <c r="AA668" s="12" t="e">
        <f>VLOOKUP(A668,Slovakia!F:J,5,FALSE)</f>
        <v>#N/A</v>
      </c>
      <c r="AB668" s="12" t="e">
        <f>VLOOKUP(A668,Slovenia!E:I,5,FALSE)</f>
        <v>#N/A</v>
      </c>
      <c r="AC668" s="12" t="e">
        <f>VLOOKUP(A668,Spain!F:J,5,FALSE)</f>
        <v>#N/A</v>
      </c>
      <c r="AD668" s="12" t="e">
        <f>VLOOKUP(A668,Sweden!F:J,5,FALSE)</f>
        <v>#N/A</v>
      </c>
      <c r="AE668" s="12" t="e">
        <f>VLOOKUP(A668,Switzerland!F:J,5,FALSE)</f>
        <v>#N/A</v>
      </c>
      <c r="AF668" s="12" t="e">
        <f>VLOOKUP(A668,MSP!D:H,5,FALSE)</f>
        <v>#N/A</v>
      </c>
      <c r="AG668" s="12">
        <f t="shared" si="11"/>
        <v>0</v>
      </c>
    </row>
    <row r="669" spans="1:33" x14ac:dyDescent="0.25">
      <c r="B669" s="12" t="e">
        <f>VLOOKUP(A669,Austria!F:J,5,FALSE)</f>
        <v>#N/A</v>
      </c>
      <c r="C669" s="12" t="e">
        <f>VLOOKUP(A669,Belgium!F:J,5,FALSE)</f>
        <v>#N/A</v>
      </c>
      <c r="D669" s="12" t="e">
        <f>VLOOKUP(A669,Bulgaria!F:J,5,FALSE)</f>
        <v>#N/A</v>
      </c>
      <c r="E669" s="12" t="e">
        <f>VLOOKUP(A669,Croatia!E:I,5,FALSE)</f>
        <v>#N/A</v>
      </c>
      <c r="F669" s="12" t="e">
        <f>VLOOKUP(A669,Cyprus!F:J,5,FALSE)</f>
        <v>#N/A</v>
      </c>
      <c r="G669" s="12" t="e">
        <v>#N/A</v>
      </c>
      <c r="H669" s="12" t="e">
        <f>VLOOKUP(A669,Denmark!E:I,5,FALSE)</f>
        <v>#N/A</v>
      </c>
      <c r="I669" s="12" t="e">
        <f>VLOOKUP(A669,Estonia!F:J,5,FALSE)</f>
        <v>#N/A</v>
      </c>
      <c r="J669" s="12" t="e">
        <f>VLOOKUP(A669,Finland!C:G,5,FALSE)</f>
        <v>#N/A</v>
      </c>
      <c r="K669" s="12" t="e">
        <f>VLOOKUP(A669,France!F:J,5,FALSE)</f>
        <v>#N/A</v>
      </c>
      <c r="L669" s="12" t="e">
        <f>VLOOKUP(A669,Germany!F:J,5,FALSE)</f>
        <v>#N/A</v>
      </c>
      <c r="M669" s="12" t="e">
        <f>VLOOKUP(A669,Greece!F:J,5,FALSE)</f>
        <v>#N/A</v>
      </c>
      <c r="N669" s="12" t="e">
        <f>VLOOKUP(A669,#REF!,5,FALSE)</f>
        <v>#REF!</v>
      </c>
      <c r="O669" s="12" t="e">
        <v>#N/A</v>
      </c>
      <c r="P669" s="12" t="e">
        <v>#N/A</v>
      </c>
      <c r="Q669" s="12" t="e">
        <f>VLOOKUP(A669,Ireland!F:J,5,FALSE)</f>
        <v>#N/A</v>
      </c>
      <c r="R669" s="12" t="e">
        <v>#N/A</v>
      </c>
      <c r="S669" s="12" t="e">
        <v>#N/A</v>
      </c>
      <c r="T669" s="12" t="e">
        <v>#N/A</v>
      </c>
      <c r="U669" s="12" t="e">
        <f>VLOOKUP(A669,Malta!E:I,5,FALSE)</f>
        <v>#N/A</v>
      </c>
      <c r="V669" s="12" t="e">
        <f>VLOOKUP(A669,Netherlands!F:J,5,FALSE)</f>
        <v>#N/A</v>
      </c>
      <c r="W669" s="12" t="e">
        <f>VLOOKUP(A669,Norway!F:J,5,FALSE)</f>
        <v>#N/A</v>
      </c>
      <c r="X669" s="12" t="e">
        <v>#N/A</v>
      </c>
      <c r="Y669" s="12" t="e">
        <f>VLOOKUP(A669,Poland!F:J,5,FALSE)</f>
        <v>#N/A</v>
      </c>
      <c r="Z669" s="12" t="e">
        <f>VLOOKUP(A669,Portugal!E:I,5,FALSE)</f>
        <v>#N/A</v>
      </c>
      <c r="AA669" s="12" t="e">
        <f>VLOOKUP(A669,Slovakia!F:J,5,FALSE)</f>
        <v>#N/A</v>
      </c>
      <c r="AB669" s="12" t="e">
        <f>VLOOKUP(A669,Slovenia!E:I,5,FALSE)</f>
        <v>#N/A</v>
      </c>
      <c r="AC669" s="12" t="e">
        <f>VLOOKUP(A669,Spain!F:J,5,FALSE)</f>
        <v>#N/A</v>
      </c>
      <c r="AD669" s="12" t="e">
        <f>VLOOKUP(A669,Sweden!F:J,5,FALSE)</f>
        <v>#N/A</v>
      </c>
      <c r="AE669" s="12" t="e">
        <f>VLOOKUP(A669,Switzerland!F:J,5,FALSE)</f>
        <v>#N/A</v>
      </c>
      <c r="AF669" s="12" t="e">
        <f>VLOOKUP(A669,MSP!D:H,5,FALSE)</f>
        <v>#N/A</v>
      </c>
      <c r="AG669" s="12">
        <f t="shared" si="11"/>
        <v>0</v>
      </c>
    </row>
    <row r="670" spans="1:33" x14ac:dyDescent="0.25">
      <c r="B670" s="12" t="e">
        <f>VLOOKUP(A670,Austria!F:J,5,FALSE)</f>
        <v>#N/A</v>
      </c>
      <c r="C670" s="12" t="e">
        <f>VLOOKUP(A670,Belgium!F:J,5,FALSE)</f>
        <v>#N/A</v>
      </c>
      <c r="D670" s="12" t="e">
        <f>VLOOKUP(A670,Bulgaria!F:J,5,FALSE)</f>
        <v>#N/A</v>
      </c>
      <c r="E670" s="12" t="e">
        <f>VLOOKUP(A670,Croatia!E:I,5,FALSE)</f>
        <v>#N/A</v>
      </c>
      <c r="F670" s="12" t="e">
        <f>VLOOKUP(A670,Cyprus!F:J,5,FALSE)</f>
        <v>#N/A</v>
      </c>
      <c r="G670" s="12" t="e">
        <v>#N/A</v>
      </c>
      <c r="H670" s="12" t="e">
        <f>VLOOKUP(A670,Denmark!E:I,5,FALSE)</f>
        <v>#N/A</v>
      </c>
      <c r="I670" s="12" t="e">
        <f>VLOOKUP(A670,Estonia!F:J,5,FALSE)</f>
        <v>#N/A</v>
      </c>
      <c r="J670" s="12" t="e">
        <f>VLOOKUP(A670,Finland!C:G,5,FALSE)</f>
        <v>#N/A</v>
      </c>
      <c r="K670" s="12" t="e">
        <f>VLOOKUP(A670,France!F:J,5,FALSE)</f>
        <v>#N/A</v>
      </c>
      <c r="L670" s="12" t="e">
        <f>VLOOKUP(A670,Germany!F:J,5,FALSE)</f>
        <v>#N/A</v>
      </c>
      <c r="M670" s="12" t="e">
        <f>VLOOKUP(A670,Greece!F:J,5,FALSE)</f>
        <v>#N/A</v>
      </c>
      <c r="N670" s="12" t="e">
        <f>VLOOKUP(A670,#REF!,5,FALSE)</f>
        <v>#REF!</v>
      </c>
      <c r="O670" s="12" t="e">
        <v>#N/A</v>
      </c>
      <c r="P670" s="12" t="e">
        <v>#N/A</v>
      </c>
      <c r="Q670" s="12" t="e">
        <f>VLOOKUP(A670,Ireland!F:J,5,FALSE)</f>
        <v>#N/A</v>
      </c>
      <c r="R670" s="12" t="e">
        <v>#N/A</v>
      </c>
      <c r="S670" s="12" t="e">
        <v>#N/A</v>
      </c>
      <c r="T670" s="12" t="e">
        <v>#N/A</v>
      </c>
      <c r="U670" s="12" t="e">
        <f>VLOOKUP(A670,Malta!E:I,5,FALSE)</f>
        <v>#N/A</v>
      </c>
      <c r="V670" s="12" t="e">
        <f>VLOOKUP(A670,Netherlands!F:J,5,FALSE)</f>
        <v>#N/A</v>
      </c>
      <c r="W670" s="12" t="e">
        <f>VLOOKUP(A670,Norway!F:J,5,FALSE)</f>
        <v>#N/A</v>
      </c>
      <c r="X670" s="12" t="e">
        <v>#N/A</v>
      </c>
      <c r="Y670" s="12" t="e">
        <f>VLOOKUP(A670,Poland!F:J,5,FALSE)</f>
        <v>#N/A</v>
      </c>
      <c r="Z670" s="12" t="e">
        <f>VLOOKUP(A670,Portugal!E:I,5,FALSE)</f>
        <v>#N/A</v>
      </c>
      <c r="AA670" s="12" t="e">
        <f>VLOOKUP(A670,Slovakia!F:J,5,FALSE)</f>
        <v>#N/A</v>
      </c>
      <c r="AB670" s="12" t="e">
        <f>VLOOKUP(A670,Slovenia!E:I,5,FALSE)</f>
        <v>#N/A</v>
      </c>
      <c r="AC670" s="12" t="e">
        <f>VLOOKUP(A670,Spain!F:J,5,FALSE)</f>
        <v>#N/A</v>
      </c>
      <c r="AD670" s="12" t="e">
        <f>VLOOKUP(A670,Sweden!F:J,5,FALSE)</f>
        <v>#N/A</v>
      </c>
      <c r="AE670" s="12" t="e">
        <f>VLOOKUP(A670,Switzerland!F:J,5,FALSE)</f>
        <v>#N/A</v>
      </c>
      <c r="AF670" s="12" t="e">
        <f>VLOOKUP(A670,MSP!D:H,5,FALSE)</f>
        <v>#N/A</v>
      </c>
      <c r="AG670" s="12">
        <f t="shared" si="11"/>
        <v>0</v>
      </c>
    </row>
    <row r="671" spans="1:33" x14ac:dyDescent="0.25">
      <c r="B671" s="12" t="e">
        <f>VLOOKUP(A671,Austria!F:J,5,FALSE)</f>
        <v>#N/A</v>
      </c>
      <c r="C671" s="12" t="e">
        <f>VLOOKUP(A671,Belgium!F:J,5,FALSE)</f>
        <v>#N/A</v>
      </c>
      <c r="D671" s="12" t="e">
        <f>VLOOKUP(A671,Bulgaria!F:J,5,FALSE)</f>
        <v>#N/A</v>
      </c>
      <c r="E671" s="12" t="e">
        <f>VLOOKUP(A671,Croatia!E:I,5,FALSE)</f>
        <v>#N/A</v>
      </c>
      <c r="F671" s="12" t="e">
        <f>VLOOKUP(A671,Cyprus!F:J,5,FALSE)</f>
        <v>#N/A</v>
      </c>
      <c r="G671" s="12" t="e">
        <v>#N/A</v>
      </c>
      <c r="H671" s="12" t="e">
        <f>VLOOKUP(A671,Denmark!E:I,5,FALSE)</f>
        <v>#N/A</v>
      </c>
      <c r="I671" s="12" t="e">
        <f>VLOOKUP(A671,Estonia!F:J,5,FALSE)</f>
        <v>#N/A</v>
      </c>
      <c r="J671" s="12" t="e">
        <f>VLOOKUP(A671,Finland!C:G,5,FALSE)</f>
        <v>#N/A</v>
      </c>
      <c r="K671" s="12" t="e">
        <f>VLOOKUP(A671,France!F:J,5,FALSE)</f>
        <v>#N/A</v>
      </c>
      <c r="L671" s="12" t="e">
        <f>VLOOKUP(A671,Germany!F:J,5,FALSE)</f>
        <v>#N/A</v>
      </c>
      <c r="M671" s="12" t="e">
        <f>VLOOKUP(A671,Greece!F:J,5,FALSE)</f>
        <v>#N/A</v>
      </c>
      <c r="N671" s="12" t="e">
        <f>VLOOKUP(A671,#REF!,5,FALSE)</f>
        <v>#REF!</v>
      </c>
      <c r="O671" s="12" t="e">
        <v>#N/A</v>
      </c>
      <c r="P671" s="12" t="e">
        <v>#N/A</v>
      </c>
      <c r="Q671" s="12" t="e">
        <f>VLOOKUP(A671,Ireland!F:J,5,FALSE)</f>
        <v>#N/A</v>
      </c>
      <c r="R671" s="12" t="e">
        <v>#N/A</v>
      </c>
      <c r="S671" s="12" t="e">
        <v>#N/A</v>
      </c>
      <c r="T671" s="12" t="e">
        <v>#N/A</v>
      </c>
      <c r="U671" s="12" t="e">
        <f>VLOOKUP(A671,Malta!E:I,5,FALSE)</f>
        <v>#N/A</v>
      </c>
      <c r="V671" s="12" t="e">
        <f>VLOOKUP(A671,Netherlands!F:J,5,FALSE)</f>
        <v>#N/A</v>
      </c>
      <c r="W671" s="12" t="e">
        <f>VLOOKUP(A671,Norway!F:J,5,FALSE)</f>
        <v>#N/A</v>
      </c>
      <c r="X671" s="12" t="e">
        <v>#N/A</v>
      </c>
      <c r="Y671" s="12" t="e">
        <f>VLOOKUP(A671,Poland!F:J,5,FALSE)</f>
        <v>#N/A</v>
      </c>
      <c r="Z671" s="12" t="e">
        <f>VLOOKUP(A671,Portugal!E:I,5,FALSE)</f>
        <v>#N/A</v>
      </c>
      <c r="AA671" s="12" t="e">
        <f>VLOOKUP(A671,Slovakia!F:J,5,FALSE)</f>
        <v>#N/A</v>
      </c>
      <c r="AB671" s="12" t="e">
        <f>VLOOKUP(A671,Slovenia!E:I,5,FALSE)</f>
        <v>#N/A</v>
      </c>
      <c r="AC671" s="12" t="e">
        <f>VLOOKUP(A671,Spain!F:J,5,FALSE)</f>
        <v>#N/A</v>
      </c>
      <c r="AD671" s="12" t="e">
        <f>VLOOKUP(A671,Sweden!F:J,5,FALSE)</f>
        <v>#N/A</v>
      </c>
      <c r="AE671" s="12" t="e">
        <f>VLOOKUP(A671,Switzerland!F:J,5,FALSE)</f>
        <v>#N/A</v>
      </c>
      <c r="AF671" s="12" t="e">
        <f>VLOOKUP(A671,MSP!D:H,5,FALSE)</f>
        <v>#N/A</v>
      </c>
      <c r="AG671" s="12">
        <f t="shared" si="11"/>
        <v>0</v>
      </c>
    </row>
    <row r="672" spans="1:33" x14ac:dyDescent="0.25">
      <c r="B672" s="12" t="e">
        <f>VLOOKUP(A672,Austria!F:J,5,FALSE)</f>
        <v>#N/A</v>
      </c>
      <c r="C672" s="12" t="e">
        <f>VLOOKUP(A672,Belgium!F:J,5,FALSE)</f>
        <v>#N/A</v>
      </c>
      <c r="D672" s="12" t="e">
        <f>VLOOKUP(A672,Bulgaria!F:J,5,FALSE)</f>
        <v>#N/A</v>
      </c>
      <c r="E672" s="12" t="e">
        <f>VLOOKUP(A672,Croatia!E:I,5,FALSE)</f>
        <v>#N/A</v>
      </c>
      <c r="F672" s="12" t="e">
        <f>VLOOKUP(A672,Cyprus!F:J,5,FALSE)</f>
        <v>#N/A</v>
      </c>
      <c r="G672" s="12" t="e">
        <v>#N/A</v>
      </c>
      <c r="H672" s="12" t="e">
        <f>VLOOKUP(A672,Denmark!E:I,5,FALSE)</f>
        <v>#N/A</v>
      </c>
      <c r="I672" s="12" t="e">
        <f>VLOOKUP(A672,Estonia!F:J,5,FALSE)</f>
        <v>#N/A</v>
      </c>
      <c r="J672" s="12" t="e">
        <f>VLOOKUP(A672,Finland!C:G,5,FALSE)</f>
        <v>#N/A</v>
      </c>
      <c r="K672" s="12" t="e">
        <f>VLOOKUP(A672,France!F:J,5,FALSE)</f>
        <v>#N/A</v>
      </c>
      <c r="L672" s="12" t="e">
        <f>VLOOKUP(A672,Germany!F:J,5,FALSE)</f>
        <v>#N/A</v>
      </c>
      <c r="M672" s="12" t="e">
        <f>VLOOKUP(A672,Greece!F:J,5,FALSE)</f>
        <v>#N/A</v>
      </c>
      <c r="N672" s="12" t="e">
        <f>VLOOKUP(A672,#REF!,5,FALSE)</f>
        <v>#REF!</v>
      </c>
      <c r="O672" s="12" t="e">
        <v>#N/A</v>
      </c>
      <c r="P672" s="12" t="e">
        <v>#N/A</v>
      </c>
      <c r="Q672" s="12" t="e">
        <f>VLOOKUP(A672,Ireland!F:J,5,FALSE)</f>
        <v>#N/A</v>
      </c>
      <c r="R672" s="12" t="e">
        <v>#N/A</v>
      </c>
      <c r="S672" s="12" t="e">
        <v>#N/A</v>
      </c>
      <c r="T672" s="12" t="e">
        <v>#N/A</v>
      </c>
      <c r="U672" s="12" t="e">
        <f>VLOOKUP(A672,Malta!E:I,5,FALSE)</f>
        <v>#N/A</v>
      </c>
      <c r="V672" s="12" t="e">
        <f>VLOOKUP(A672,Netherlands!F:J,5,FALSE)</f>
        <v>#N/A</v>
      </c>
      <c r="W672" s="12" t="e">
        <f>VLOOKUP(A672,Norway!F:J,5,FALSE)</f>
        <v>#N/A</v>
      </c>
      <c r="X672" s="12" t="e">
        <v>#N/A</v>
      </c>
      <c r="Y672" s="12" t="e">
        <f>VLOOKUP(A672,Poland!F:J,5,FALSE)</f>
        <v>#N/A</v>
      </c>
      <c r="Z672" s="12" t="e">
        <f>VLOOKUP(A672,Portugal!E:I,5,FALSE)</f>
        <v>#N/A</v>
      </c>
      <c r="AA672" s="12" t="e">
        <f>VLOOKUP(A672,Slovakia!F:J,5,FALSE)</f>
        <v>#N/A</v>
      </c>
      <c r="AB672" s="12" t="e">
        <f>VLOOKUP(A672,Slovenia!E:I,5,FALSE)</f>
        <v>#N/A</v>
      </c>
      <c r="AC672" s="12" t="e">
        <f>VLOOKUP(A672,Spain!F:J,5,FALSE)</f>
        <v>#N/A</v>
      </c>
      <c r="AD672" s="12" t="e">
        <f>VLOOKUP(A672,Sweden!F:J,5,FALSE)</f>
        <v>#N/A</v>
      </c>
      <c r="AE672" s="12" t="e">
        <f>VLOOKUP(A672,Switzerland!F:J,5,FALSE)</f>
        <v>#N/A</v>
      </c>
      <c r="AF672" s="12" t="e">
        <f>VLOOKUP(A672,MSP!D:H,5,FALSE)</f>
        <v>#N/A</v>
      </c>
      <c r="AG672" s="12">
        <f t="shared" si="11"/>
        <v>0</v>
      </c>
    </row>
    <row r="673" spans="2:33" x14ac:dyDescent="0.25">
      <c r="B673" s="12" t="e">
        <f>VLOOKUP(A673,Austria!F:J,5,FALSE)</f>
        <v>#N/A</v>
      </c>
      <c r="C673" s="12" t="e">
        <f>VLOOKUP(A673,Belgium!F:J,5,FALSE)</f>
        <v>#N/A</v>
      </c>
      <c r="D673" s="12" t="e">
        <f>VLOOKUP(A673,Bulgaria!F:J,5,FALSE)</f>
        <v>#N/A</v>
      </c>
      <c r="E673" s="12" t="e">
        <f>VLOOKUP(A673,Croatia!E:I,5,FALSE)</f>
        <v>#N/A</v>
      </c>
      <c r="F673" s="12" t="e">
        <f>VLOOKUP(A673,Cyprus!F:J,5,FALSE)</f>
        <v>#N/A</v>
      </c>
      <c r="G673" s="12" t="e">
        <v>#N/A</v>
      </c>
      <c r="H673" s="12" t="e">
        <f>VLOOKUP(A673,Denmark!E:I,5,FALSE)</f>
        <v>#N/A</v>
      </c>
      <c r="I673" s="12" t="e">
        <f>VLOOKUP(A673,Estonia!F:J,5,FALSE)</f>
        <v>#N/A</v>
      </c>
      <c r="J673" s="12" t="e">
        <f>VLOOKUP(A673,Finland!C:G,5,FALSE)</f>
        <v>#N/A</v>
      </c>
      <c r="K673" s="12" t="e">
        <f>VLOOKUP(A673,France!F:J,5,FALSE)</f>
        <v>#N/A</v>
      </c>
      <c r="L673" s="12" t="e">
        <f>VLOOKUP(A673,Germany!F:J,5,FALSE)</f>
        <v>#N/A</v>
      </c>
      <c r="M673" s="12" t="e">
        <f>VLOOKUP(A673,Greece!F:J,5,FALSE)</f>
        <v>#N/A</v>
      </c>
      <c r="N673" s="12" t="e">
        <f>VLOOKUP(A673,#REF!,5,FALSE)</f>
        <v>#REF!</v>
      </c>
      <c r="O673" s="12" t="e">
        <v>#N/A</v>
      </c>
      <c r="P673" s="12" t="e">
        <v>#N/A</v>
      </c>
      <c r="Q673" s="12" t="e">
        <f>VLOOKUP(A673,Ireland!F:J,5,FALSE)</f>
        <v>#N/A</v>
      </c>
      <c r="R673" s="12" t="e">
        <v>#N/A</v>
      </c>
      <c r="S673" s="12" t="e">
        <v>#N/A</v>
      </c>
      <c r="T673" s="12" t="e">
        <v>#N/A</v>
      </c>
      <c r="U673" s="12" t="e">
        <f>VLOOKUP(A673,Malta!E:I,5,FALSE)</f>
        <v>#N/A</v>
      </c>
      <c r="V673" s="12" t="e">
        <f>VLOOKUP(A673,Netherlands!F:J,5,FALSE)</f>
        <v>#N/A</v>
      </c>
      <c r="W673" s="12" t="e">
        <f>VLOOKUP(A673,Norway!F:J,5,FALSE)</f>
        <v>#N/A</v>
      </c>
      <c r="X673" s="12" t="e">
        <v>#N/A</v>
      </c>
      <c r="Y673" s="12" t="e">
        <f>VLOOKUP(A673,Poland!F:J,5,FALSE)</f>
        <v>#N/A</v>
      </c>
      <c r="Z673" s="12" t="e">
        <f>VLOOKUP(A673,Portugal!E:I,5,FALSE)</f>
        <v>#N/A</v>
      </c>
      <c r="AA673" s="12" t="e">
        <f>VLOOKUP(A673,Slovakia!F:J,5,FALSE)</f>
        <v>#N/A</v>
      </c>
      <c r="AB673" s="12" t="e">
        <f>VLOOKUP(A673,Slovenia!E:I,5,FALSE)</f>
        <v>#N/A</v>
      </c>
      <c r="AC673" s="12" t="e">
        <f>VLOOKUP(A673,Spain!F:J,5,FALSE)</f>
        <v>#N/A</v>
      </c>
      <c r="AD673" s="12" t="e">
        <f>VLOOKUP(A673,Sweden!F:J,5,FALSE)</f>
        <v>#N/A</v>
      </c>
      <c r="AE673" s="12" t="e">
        <f>VLOOKUP(A673,Switzerland!F:J,5,FALSE)</f>
        <v>#N/A</v>
      </c>
      <c r="AF673" s="12" t="e">
        <f>VLOOKUP(A673,MSP!D:H,5,FALSE)</f>
        <v>#N/A</v>
      </c>
      <c r="AG673" s="12">
        <f t="shared" si="11"/>
        <v>0</v>
      </c>
    </row>
    <row r="674" spans="2:33" x14ac:dyDescent="0.25">
      <c r="B674" s="12" t="e">
        <f>VLOOKUP(A674,Austria!F:J,5,FALSE)</f>
        <v>#N/A</v>
      </c>
      <c r="C674" s="12" t="e">
        <f>VLOOKUP(A674,Belgium!F:J,5,FALSE)</f>
        <v>#N/A</v>
      </c>
      <c r="D674" s="12" t="e">
        <f>VLOOKUP(A674,Bulgaria!F:J,5,FALSE)</f>
        <v>#N/A</v>
      </c>
      <c r="E674" s="12" t="e">
        <f>VLOOKUP(A674,Croatia!E:I,5,FALSE)</f>
        <v>#N/A</v>
      </c>
      <c r="F674" s="12" t="e">
        <f>VLOOKUP(A674,Cyprus!F:J,5,FALSE)</f>
        <v>#N/A</v>
      </c>
      <c r="G674" s="12" t="e">
        <v>#N/A</v>
      </c>
      <c r="H674" s="12" t="e">
        <f>VLOOKUP(A674,Denmark!E:I,5,FALSE)</f>
        <v>#N/A</v>
      </c>
      <c r="I674" s="12" t="e">
        <f>VLOOKUP(A674,Estonia!F:J,5,FALSE)</f>
        <v>#N/A</v>
      </c>
      <c r="J674" s="12" t="e">
        <f>VLOOKUP(A674,Finland!C:G,5,FALSE)</f>
        <v>#N/A</v>
      </c>
      <c r="K674" s="12" t="e">
        <f>VLOOKUP(A674,France!F:J,5,FALSE)</f>
        <v>#N/A</v>
      </c>
      <c r="L674" s="12" t="e">
        <f>VLOOKUP(A674,Germany!F:J,5,FALSE)</f>
        <v>#N/A</v>
      </c>
      <c r="M674" s="12" t="e">
        <f>VLOOKUP(A674,Greece!F:J,5,FALSE)</f>
        <v>#N/A</v>
      </c>
      <c r="N674" s="12" t="e">
        <f>VLOOKUP(A674,#REF!,5,FALSE)</f>
        <v>#REF!</v>
      </c>
      <c r="O674" s="12" t="e">
        <v>#N/A</v>
      </c>
      <c r="P674" s="12" t="e">
        <v>#N/A</v>
      </c>
      <c r="Q674" s="12" t="e">
        <f>VLOOKUP(A674,Ireland!F:J,5,FALSE)</f>
        <v>#N/A</v>
      </c>
      <c r="R674" s="12" t="e">
        <v>#N/A</v>
      </c>
      <c r="S674" s="12" t="e">
        <v>#N/A</v>
      </c>
      <c r="T674" s="12" t="e">
        <v>#N/A</v>
      </c>
      <c r="U674" s="12" t="e">
        <f>VLOOKUP(A674,Malta!E:I,5,FALSE)</f>
        <v>#N/A</v>
      </c>
      <c r="V674" s="12" t="e">
        <f>VLOOKUP(A674,Netherlands!F:J,5,FALSE)</f>
        <v>#N/A</v>
      </c>
      <c r="W674" s="12" t="e">
        <f>VLOOKUP(A674,Norway!F:J,5,FALSE)</f>
        <v>#N/A</v>
      </c>
      <c r="X674" s="12" t="e">
        <v>#N/A</v>
      </c>
      <c r="Y674" s="12" t="e">
        <f>VLOOKUP(A674,Poland!F:J,5,FALSE)</f>
        <v>#N/A</v>
      </c>
      <c r="Z674" s="12" t="e">
        <f>VLOOKUP(A674,Portugal!E:I,5,FALSE)</f>
        <v>#N/A</v>
      </c>
      <c r="AA674" s="12" t="e">
        <f>VLOOKUP(A674,Slovakia!F:J,5,FALSE)</f>
        <v>#N/A</v>
      </c>
      <c r="AB674" s="12" t="e">
        <f>VLOOKUP(A674,Slovenia!E:I,5,FALSE)</f>
        <v>#N/A</v>
      </c>
      <c r="AC674" s="12" t="e">
        <f>VLOOKUP(A674,Spain!F:J,5,FALSE)</f>
        <v>#N/A</v>
      </c>
      <c r="AD674" s="12" t="e">
        <f>VLOOKUP(A674,Sweden!F:J,5,FALSE)</f>
        <v>#N/A</v>
      </c>
      <c r="AE674" s="12" t="e">
        <f>VLOOKUP(A674,Switzerland!F:J,5,FALSE)</f>
        <v>#N/A</v>
      </c>
      <c r="AF674" s="12" t="e">
        <f>VLOOKUP(A674,MSP!D:H,5,FALSE)</f>
        <v>#N/A</v>
      </c>
      <c r="AG674" s="12">
        <f t="shared" si="11"/>
        <v>0</v>
      </c>
    </row>
    <row r="675" spans="2:33" x14ac:dyDescent="0.25">
      <c r="B675" s="12" t="e">
        <f>VLOOKUP(A675,Austria!F:J,5,FALSE)</f>
        <v>#N/A</v>
      </c>
      <c r="C675" s="12" t="e">
        <f>VLOOKUP(A675,Belgium!F:J,5,FALSE)</f>
        <v>#N/A</v>
      </c>
      <c r="D675" s="12" t="e">
        <f>VLOOKUP(A675,Bulgaria!F:J,5,FALSE)</f>
        <v>#N/A</v>
      </c>
      <c r="E675" s="12" t="e">
        <f>VLOOKUP(A675,Croatia!E:I,5,FALSE)</f>
        <v>#N/A</v>
      </c>
      <c r="F675" s="12" t="e">
        <f>VLOOKUP(A675,Cyprus!F:J,5,FALSE)</f>
        <v>#N/A</v>
      </c>
      <c r="G675" s="12" t="e">
        <v>#N/A</v>
      </c>
      <c r="H675" s="12" t="e">
        <f>VLOOKUP(A675,Denmark!E:I,5,FALSE)</f>
        <v>#N/A</v>
      </c>
      <c r="I675" s="12" t="e">
        <f>VLOOKUP(A675,Estonia!F:J,5,FALSE)</f>
        <v>#N/A</v>
      </c>
      <c r="J675" s="12" t="e">
        <f>VLOOKUP(A675,Finland!C:G,5,FALSE)</f>
        <v>#N/A</v>
      </c>
      <c r="K675" s="12" t="e">
        <f>VLOOKUP(A675,France!F:J,5,FALSE)</f>
        <v>#N/A</v>
      </c>
      <c r="L675" s="12" t="e">
        <f>VLOOKUP(A675,Germany!F:J,5,FALSE)</f>
        <v>#N/A</v>
      </c>
      <c r="M675" s="12" t="e">
        <f>VLOOKUP(A675,Greece!F:J,5,FALSE)</f>
        <v>#N/A</v>
      </c>
      <c r="N675" s="12" t="e">
        <f>VLOOKUP(A675,#REF!,5,FALSE)</f>
        <v>#REF!</v>
      </c>
      <c r="O675" s="12" t="e">
        <v>#N/A</v>
      </c>
      <c r="P675" s="12" t="e">
        <v>#N/A</v>
      </c>
      <c r="Q675" s="12" t="e">
        <f>VLOOKUP(A675,Ireland!F:J,5,FALSE)</f>
        <v>#N/A</v>
      </c>
      <c r="R675" s="12" t="e">
        <v>#N/A</v>
      </c>
      <c r="S675" s="12" t="e">
        <v>#N/A</v>
      </c>
      <c r="T675" s="12" t="e">
        <v>#N/A</v>
      </c>
      <c r="U675" s="12" t="e">
        <f>VLOOKUP(A675,Malta!E:I,5,FALSE)</f>
        <v>#N/A</v>
      </c>
      <c r="V675" s="12" t="e">
        <f>VLOOKUP(A675,Netherlands!F:J,5,FALSE)</f>
        <v>#N/A</v>
      </c>
      <c r="W675" s="12" t="e">
        <f>VLOOKUP(A675,Norway!F:J,5,FALSE)</f>
        <v>#N/A</v>
      </c>
      <c r="X675" s="12" t="e">
        <v>#N/A</v>
      </c>
      <c r="Y675" s="12" t="e">
        <f>VLOOKUP(A675,Poland!F:J,5,FALSE)</f>
        <v>#N/A</v>
      </c>
      <c r="Z675" s="12" t="e">
        <f>VLOOKUP(A675,Portugal!E:I,5,FALSE)</f>
        <v>#N/A</v>
      </c>
      <c r="AA675" s="12" t="e">
        <f>VLOOKUP(A675,Slovakia!F:J,5,FALSE)</f>
        <v>#N/A</v>
      </c>
      <c r="AB675" s="12" t="e">
        <f>VLOOKUP(A675,Slovenia!E:I,5,FALSE)</f>
        <v>#N/A</v>
      </c>
      <c r="AC675" s="12" t="e">
        <f>VLOOKUP(A675,Spain!F:J,5,FALSE)</f>
        <v>#N/A</v>
      </c>
      <c r="AD675" s="12" t="e">
        <f>VLOOKUP(A675,Sweden!F:J,5,FALSE)</f>
        <v>#N/A</v>
      </c>
      <c r="AE675" s="12" t="e">
        <f>VLOOKUP(A675,Switzerland!F:J,5,FALSE)</f>
        <v>#N/A</v>
      </c>
      <c r="AF675" s="12" t="e">
        <f>VLOOKUP(A675,MSP!D:H,5,FALSE)</f>
        <v>#N/A</v>
      </c>
      <c r="AG675" s="12">
        <f t="shared" si="11"/>
        <v>0</v>
      </c>
    </row>
    <row r="676" spans="2:33" x14ac:dyDescent="0.25">
      <c r="B676" s="12" t="e">
        <f>VLOOKUP(A676,Austria!F:J,5,FALSE)</f>
        <v>#N/A</v>
      </c>
      <c r="C676" s="12" t="e">
        <f>VLOOKUP(A676,Belgium!F:J,5,FALSE)</f>
        <v>#N/A</v>
      </c>
      <c r="D676" s="12" t="e">
        <f>VLOOKUP(A676,Bulgaria!F:J,5,FALSE)</f>
        <v>#N/A</v>
      </c>
      <c r="E676" s="12" t="e">
        <f>VLOOKUP(A676,Croatia!E:I,5,FALSE)</f>
        <v>#N/A</v>
      </c>
      <c r="F676" s="12" t="e">
        <f>VLOOKUP(A676,Cyprus!F:J,5,FALSE)</f>
        <v>#N/A</v>
      </c>
      <c r="G676" s="12" t="e">
        <v>#N/A</v>
      </c>
      <c r="H676" s="12" t="e">
        <f>VLOOKUP(A676,Denmark!E:I,5,FALSE)</f>
        <v>#N/A</v>
      </c>
      <c r="I676" s="12" t="e">
        <f>VLOOKUP(A676,Estonia!F:J,5,FALSE)</f>
        <v>#N/A</v>
      </c>
      <c r="J676" s="12" t="e">
        <f>VLOOKUP(A676,Finland!C:G,5,FALSE)</f>
        <v>#N/A</v>
      </c>
      <c r="K676" s="12" t="e">
        <f>VLOOKUP(A676,France!F:J,5,FALSE)</f>
        <v>#N/A</v>
      </c>
      <c r="L676" s="12" t="e">
        <f>VLOOKUP(A676,Germany!F:J,5,FALSE)</f>
        <v>#N/A</v>
      </c>
      <c r="M676" s="12" t="e">
        <f>VLOOKUP(A676,Greece!F:J,5,FALSE)</f>
        <v>#N/A</v>
      </c>
      <c r="N676" s="12" t="e">
        <f>VLOOKUP(A676,#REF!,5,FALSE)</f>
        <v>#REF!</v>
      </c>
      <c r="O676" s="12" t="e">
        <v>#N/A</v>
      </c>
      <c r="P676" s="12" t="e">
        <v>#N/A</v>
      </c>
      <c r="Q676" s="12" t="e">
        <f>VLOOKUP(A676,Ireland!F:J,5,FALSE)</f>
        <v>#N/A</v>
      </c>
      <c r="R676" s="12" t="e">
        <v>#N/A</v>
      </c>
      <c r="S676" s="12" t="e">
        <v>#N/A</v>
      </c>
      <c r="T676" s="12" t="e">
        <v>#N/A</v>
      </c>
      <c r="U676" s="12" t="e">
        <f>VLOOKUP(A676,Malta!E:I,5,FALSE)</f>
        <v>#N/A</v>
      </c>
      <c r="V676" s="12" t="e">
        <f>VLOOKUP(A676,Netherlands!F:J,5,FALSE)</f>
        <v>#N/A</v>
      </c>
      <c r="W676" s="12" t="e">
        <f>VLOOKUP(A676,Norway!F:J,5,FALSE)</f>
        <v>#N/A</v>
      </c>
      <c r="X676" s="12" t="e">
        <v>#N/A</v>
      </c>
      <c r="Y676" s="12" t="e">
        <f>VLOOKUP(A676,Poland!F:J,5,FALSE)</f>
        <v>#N/A</v>
      </c>
      <c r="Z676" s="12" t="e">
        <f>VLOOKUP(A676,Portugal!E:I,5,FALSE)</f>
        <v>#N/A</v>
      </c>
      <c r="AA676" s="12" t="e">
        <f>VLOOKUP(A676,Slovakia!F:J,5,FALSE)</f>
        <v>#N/A</v>
      </c>
      <c r="AB676" s="12" t="e">
        <f>VLOOKUP(A676,Slovenia!E:I,5,FALSE)</f>
        <v>#N/A</v>
      </c>
      <c r="AC676" s="12" t="e">
        <f>VLOOKUP(A676,Spain!F:J,5,FALSE)</f>
        <v>#N/A</v>
      </c>
      <c r="AD676" s="12" t="e">
        <f>VLOOKUP(A676,Sweden!F:J,5,FALSE)</f>
        <v>#N/A</v>
      </c>
      <c r="AE676" s="12" t="e">
        <f>VLOOKUP(A676,Switzerland!F:J,5,FALSE)</f>
        <v>#N/A</v>
      </c>
      <c r="AF676" s="12" t="e">
        <f>VLOOKUP(A676,MSP!D:H,5,FALSE)</f>
        <v>#N/A</v>
      </c>
      <c r="AG676" s="12">
        <f t="shared" si="11"/>
        <v>0</v>
      </c>
    </row>
    <row r="677" spans="2:33" x14ac:dyDescent="0.25">
      <c r="B677" s="12" t="e">
        <f>VLOOKUP(A677,Austria!F:J,5,FALSE)</f>
        <v>#N/A</v>
      </c>
      <c r="C677" s="12" t="e">
        <f>VLOOKUP(A677,Belgium!F:J,5,FALSE)</f>
        <v>#N/A</v>
      </c>
      <c r="D677" s="12" t="e">
        <f>VLOOKUP(A677,Bulgaria!F:J,5,FALSE)</f>
        <v>#N/A</v>
      </c>
      <c r="E677" s="12" t="e">
        <f>VLOOKUP(A677,Croatia!E:I,5,FALSE)</f>
        <v>#N/A</v>
      </c>
      <c r="F677" s="12" t="e">
        <f>VLOOKUP(A677,Cyprus!F:J,5,FALSE)</f>
        <v>#N/A</v>
      </c>
      <c r="G677" s="12" t="e">
        <v>#N/A</v>
      </c>
      <c r="H677" s="12" t="e">
        <f>VLOOKUP(A677,Denmark!E:I,5,FALSE)</f>
        <v>#N/A</v>
      </c>
      <c r="I677" s="12" t="e">
        <f>VLOOKUP(A677,Estonia!F:J,5,FALSE)</f>
        <v>#N/A</v>
      </c>
      <c r="J677" s="12" t="e">
        <f>VLOOKUP(A677,Finland!C:G,5,FALSE)</f>
        <v>#N/A</v>
      </c>
      <c r="K677" s="12" t="e">
        <f>VLOOKUP(A677,France!F:J,5,FALSE)</f>
        <v>#N/A</v>
      </c>
      <c r="L677" s="12" t="e">
        <f>VLOOKUP(A677,Germany!F:J,5,FALSE)</f>
        <v>#N/A</v>
      </c>
      <c r="M677" s="12" t="e">
        <f>VLOOKUP(A677,Greece!F:J,5,FALSE)</f>
        <v>#N/A</v>
      </c>
      <c r="N677" s="12" t="e">
        <f>VLOOKUP(A677,#REF!,5,FALSE)</f>
        <v>#REF!</v>
      </c>
      <c r="O677" s="12" t="e">
        <v>#N/A</v>
      </c>
      <c r="P677" s="12" t="e">
        <v>#N/A</v>
      </c>
      <c r="Q677" s="12" t="e">
        <f>VLOOKUP(A677,Ireland!F:J,5,FALSE)</f>
        <v>#N/A</v>
      </c>
      <c r="R677" s="12" t="e">
        <v>#N/A</v>
      </c>
      <c r="S677" s="12" t="e">
        <v>#N/A</v>
      </c>
      <c r="T677" s="12" t="e">
        <v>#N/A</v>
      </c>
      <c r="U677" s="12" t="e">
        <f>VLOOKUP(A677,Malta!E:I,5,FALSE)</f>
        <v>#N/A</v>
      </c>
      <c r="V677" s="12" t="e">
        <f>VLOOKUP(A677,Netherlands!F:J,5,FALSE)</f>
        <v>#N/A</v>
      </c>
      <c r="W677" s="12" t="e">
        <f>VLOOKUP(A677,Norway!F:J,5,FALSE)</f>
        <v>#N/A</v>
      </c>
      <c r="X677" s="12" t="e">
        <v>#N/A</v>
      </c>
      <c r="Y677" s="12" t="e">
        <f>VLOOKUP(A677,Poland!F:J,5,FALSE)</f>
        <v>#N/A</v>
      </c>
      <c r="Z677" s="12" t="e">
        <f>VLOOKUP(A677,Portugal!E:I,5,FALSE)</f>
        <v>#N/A</v>
      </c>
      <c r="AA677" s="12" t="e">
        <f>VLOOKUP(A677,Slovakia!F:J,5,FALSE)</f>
        <v>#N/A</v>
      </c>
      <c r="AB677" s="12" t="e">
        <f>VLOOKUP(A677,Slovenia!E:I,5,FALSE)</f>
        <v>#N/A</v>
      </c>
      <c r="AC677" s="12" t="e">
        <f>VLOOKUP(A677,Spain!F:J,5,FALSE)</f>
        <v>#N/A</v>
      </c>
      <c r="AD677" s="12" t="e">
        <f>VLOOKUP(A677,Sweden!F:J,5,FALSE)</f>
        <v>#N/A</v>
      </c>
      <c r="AE677" s="12" t="e">
        <f>VLOOKUP(A677,Switzerland!F:J,5,FALSE)</f>
        <v>#N/A</v>
      </c>
      <c r="AF677" s="12" t="e">
        <f>VLOOKUP(A677,MSP!D:H,5,FALSE)</f>
        <v>#N/A</v>
      </c>
      <c r="AG677" s="12">
        <f t="shared" si="11"/>
        <v>0</v>
      </c>
    </row>
    <row r="678" spans="2:33" x14ac:dyDescent="0.25">
      <c r="B678" s="12" t="e">
        <f>VLOOKUP(A678,Austria!F:J,5,FALSE)</f>
        <v>#N/A</v>
      </c>
      <c r="C678" s="12" t="e">
        <f>VLOOKUP(A678,Belgium!F:J,5,FALSE)</f>
        <v>#N/A</v>
      </c>
      <c r="D678" s="12" t="e">
        <f>VLOOKUP(A678,Bulgaria!F:J,5,FALSE)</f>
        <v>#N/A</v>
      </c>
      <c r="E678" s="12" t="e">
        <f>VLOOKUP(A678,Croatia!E:I,5,FALSE)</f>
        <v>#N/A</v>
      </c>
      <c r="F678" s="12" t="e">
        <f>VLOOKUP(A678,Cyprus!F:J,5,FALSE)</f>
        <v>#N/A</v>
      </c>
      <c r="G678" s="12" t="e">
        <v>#N/A</v>
      </c>
      <c r="H678" s="12" t="e">
        <f>VLOOKUP(A678,Denmark!E:I,5,FALSE)</f>
        <v>#N/A</v>
      </c>
      <c r="I678" s="12" t="e">
        <f>VLOOKUP(A678,Estonia!F:J,5,FALSE)</f>
        <v>#N/A</v>
      </c>
      <c r="J678" s="12" t="e">
        <f>VLOOKUP(A678,Finland!C:G,5,FALSE)</f>
        <v>#N/A</v>
      </c>
      <c r="K678" s="12" t="e">
        <f>VLOOKUP(A678,France!F:J,5,FALSE)</f>
        <v>#N/A</v>
      </c>
      <c r="L678" s="12" t="e">
        <f>VLOOKUP(A678,Germany!F:J,5,FALSE)</f>
        <v>#N/A</v>
      </c>
      <c r="M678" s="12" t="e">
        <f>VLOOKUP(A678,Greece!F:J,5,FALSE)</f>
        <v>#N/A</v>
      </c>
      <c r="N678" s="12" t="e">
        <f>VLOOKUP(A678,#REF!,5,FALSE)</f>
        <v>#REF!</v>
      </c>
      <c r="O678" s="12" t="e">
        <v>#N/A</v>
      </c>
      <c r="P678" s="12" t="e">
        <v>#N/A</v>
      </c>
      <c r="Q678" s="12" t="e">
        <f>VLOOKUP(A678,Ireland!F:J,5,FALSE)</f>
        <v>#N/A</v>
      </c>
      <c r="R678" s="12" t="e">
        <v>#N/A</v>
      </c>
      <c r="S678" s="12" t="e">
        <v>#N/A</v>
      </c>
      <c r="T678" s="12" t="e">
        <v>#N/A</v>
      </c>
      <c r="U678" s="12" t="e">
        <f>VLOOKUP(A678,Malta!E:I,5,FALSE)</f>
        <v>#N/A</v>
      </c>
      <c r="V678" s="12" t="e">
        <f>VLOOKUP(A678,Netherlands!F:J,5,FALSE)</f>
        <v>#N/A</v>
      </c>
      <c r="W678" s="12" t="e">
        <f>VLOOKUP(A678,Norway!F:J,5,FALSE)</f>
        <v>#N/A</v>
      </c>
      <c r="X678" s="12" t="e">
        <v>#N/A</v>
      </c>
      <c r="Y678" s="12" t="e">
        <f>VLOOKUP(A678,Poland!F:J,5,FALSE)</f>
        <v>#N/A</v>
      </c>
      <c r="Z678" s="12" t="e">
        <f>VLOOKUP(A678,Portugal!E:I,5,FALSE)</f>
        <v>#N/A</v>
      </c>
      <c r="AA678" s="12" t="e">
        <f>VLOOKUP(A678,Slovakia!F:J,5,FALSE)</f>
        <v>#N/A</v>
      </c>
      <c r="AB678" s="12" t="e">
        <f>VLOOKUP(A678,Slovenia!E:I,5,FALSE)</f>
        <v>#N/A</v>
      </c>
      <c r="AC678" s="12" t="e">
        <f>VLOOKUP(A678,Spain!F:J,5,FALSE)</f>
        <v>#N/A</v>
      </c>
      <c r="AD678" s="12" t="e">
        <f>VLOOKUP(A678,Sweden!F:J,5,FALSE)</f>
        <v>#N/A</v>
      </c>
      <c r="AE678" s="12" t="e">
        <f>VLOOKUP(A678,Switzerland!F:J,5,FALSE)</f>
        <v>#N/A</v>
      </c>
      <c r="AF678" s="12" t="e">
        <f>VLOOKUP(A678,MSP!D:H,5,FALSE)</f>
        <v>#N/A</v>
      </c>
      <c r="AG678" s="12">
        <f t="shared" si="11"/>
        <v>0</v>
      </c>
    </row>
    <row r="679" spans="2:33" x14ac:dyDescent="0.25">
      <c r="B679" s="12" t="e">
        <f>VLOOKUP(A679,Austria!F:J,5,FALSE)</f>
        <v>#N/A</v>
      </c>
      <c r="C679" s="12" t="e">
        <f>VLOOKUP(A679,Belgium!F:J,5,FALSE)</f>
        <v>#N/A</v>
      </c>
      <c r="D679" s="12" t="e">
        <f>VLOOKUP(A679,Bulgaria!F:J,5,FALSE)</f>
        <v>#N/A</v>
      </c>
      <c r="E679" s="12" t="e">
        <f>VLOOKUP(A679,Croatia!E:I,5,FALSE)</f>
        <v>#N/A</v>
      </c>
      <c r="F679" s="12" t="e">
        <f>VLOOKUP(A679,Cyprus!F:J,5,FALSE)</f>
        <v>#N/A</v>
      </c>
      <c r="G679" s="12" t="e">
        <v>#N/A</v>
      </c>
      <c r="H679" s="12" t="e">
        <f>VLOOKUP(A679,Denmark!E:I,5,FALSE)</f>
        <v>#N/A</v>
      </c>
      <c r="I679" s="12" t="e">
        <f>VLOOKUP(A679,Estonia!F:J,5,FALSE)</f>
        <v>#N/A</v>
      </c>
      <c r="J679" s="12" t="e">
        <f>VLOOKUP(A679,Finland!C:G,5,FALSE)</f>
        <v>#N/A</v>
      </c>
      <c r="K679" s="12" t="e">
        <f>VLOOKUP(A679,France!F:J,5,FALSE)</f>
        <v>#N/A</v>
      </c>
      <c r="L679" s="12" t="e">
        <f>VLOOKUP(A679,Germany!F:J,5,FALSE)</f>
        <v>#N/A</v>
      </c>
      <c r="M679" s="12" t="e">
        <f>VLOOKUP(A679,Greece!F:J,5,FALSE)</f>
        <v>#N/A</v>
      </c>
      <c r="N679" s="12" t="e">
        <f>VLOOKUP(A679,#REF!,5,FALSE)</f>
        <v>#REF!</v>
      </c>
      <c r="O679" s="12" t="e">
        <v>#N/A</v>
      </c>
      <c r="P679" s="12" t="e">
        <v>#N/A</v>
      </c>
      <c r="Q679" s="12" t="e">
        <f>VLOOKUP(A679,Ireland!F:J,5,FALSE)</f>
        <v>#N/A</v>
      </c>
      <c r="R679" s="12" t="e">
        <v>#N/A</v>
      </c>
      <c r="S679" s="12" t="e">
        <v>#N/A</v>
      </c>
      <c r="T679" s="12" t="e">
        <v>#N/A</v>
      </c>
      <c r="U679" s="12" t="e">
        <f>VLOOKUP(A679,Malta!E:I,5,FALSE)</f>
        <v>#N/A</v>
      </c>
      <c r="V679" s="12" t="e">
        <f>VLOOKUP(A679,Netherlands!F:J,5,FALSE)</f>
        <v>#N/A</v>
      </c>
      <c r="W679" s="12" t="e">
        <f>VLOOKUP(A679,Norway!F:J,5,FALSE)</f>
        <v>#N/A</v>
      </c>
      <c r="X679" s="12" t="e">
        <v>#N/A</v>
      </c>
      <c r="Y679" s="12" t="e">
        <f>VLOOKUP(A679,Poland!F:J,5,FALSE)</f>
        <v>#N/A</v>
      </c>
      <c r="Z679" s="12" t="e">
        <f>VLOOKUP(A679,Portugal!E:I,5,FALSE)</f>
        <v>#N/A</v>
      </c>
      <c r="AA679" s="12" t="e">
        <f>VLOOKUP(A679,Slovakia!F:J,5,FALSE)</f>
        <v>#N/A</v>
      </c>
      <c r="AB679" s="12" t="e">
        <f>VLOOKUP(A679,Slovenia!E:I,5,FALSE)</f>
        <v>#N/A</v>
      </c>
      <c r="AC679" s="12" t="e">
        <f>VLOOKUP(A679,Spain!F:J,5,FALSE)</f>
        <v>#N/A</v>
      </c>
      <c r="AD679" s="12" t="e">
        <f>VLOOKUP(A679,Sweden!F:J,5,FALSE)</f>
        <v>#N/A</v>
      </c>
      <c r="AE679" s="12" t="e">
        <f>VLOOKUP(A679,Switzerland!F:J,5,FALSE)</f>
        <v>#N/A</v>
      </c>
      <c r="AF679" s="12" t="e">
        <f>VLOOKUP(A679,MSP!D:H,5,FALSE)</f>
        <v>#N/A</v>
      </c>
      <c r="AG679" s="12">
        <f t="shared" si="11"/>
        <v>0</v>
      </c>
    </row>
    <row r="680" spans="2:33" x14ac:dyDescent="0.25">
      <c r="B680" s="12" t="e">
        <f>VLOOKUP(A680,Austria!F:J,5,FALSE)</f>
        <v>#N/A</v>
      </c>
      <c r="C680" s="12" t="e">
        <f>VLOOKUP(A680,Belgium!F:J,5,FALSE)</f>
        <v>#N/A</v>
      </c>
      <c r="D680" s="12" t="e">
        <f>VLOOKUP(A680,Bulgaria!F:J,5,FALSE)</f>
        <v>#N/A</v>
      </c>
      <c r="E680" s="12" t="e">
        <f>VLOOKUP(A680,Croatia!E:I,5,FALSE)</f>
        <v>#N/A</v>
      </c>
      <c r="F680" s="12" t="e">
        <f>VLOOKUP(A680,Cyprus!F:J,5,FALSE)</f>
        <v>#N/A</v>
      </c>
      <c r="G680" s="12" t="e">
        <v>#N/A</v>
      </c>
      <c r="H680" s="12" t="e">
        <f>VLOOKUP(A680,Denmark!E:I,5,FALSE)</f>
        <v>#N/A</v>
      </c>
      <c r="I680" s="12" t="e">
        <f>VLOOKUP(A680,Estonia!F:J,5,FALSE)</f>
        <v>#N/A</v>
      </c>
      <c r="J680" s="12" t="e">
        <f>VLOOKUP(A680,Finland!C:G,5,FALSE)</f>
        <v>#N/A</v>
      </c>
      <c r="K680" s="12" t="e">
        <f>VLOOKUP(A680,France!F:J,5,FALSE)</f>
        <v>#N/A</v>
      </c>
      <c r="L680" s="12" t="e">
        <f>VLOOKUP(A680,Germany!F:J,5,FALSE)</f>
        <v>#N/A</v>
      </c>
      <c r="M680" s="12" t="e">
        <f>VLOOKUP(A680,Greece!F:J,5,FALSE)</f>
        <v>#N/A</v>
      </c>
      <c r="N680" s="12" t="e">
        <f>VLOOKUP(A680,#REF!,5,FALSE)</f>
        <v>#REF!</v>
      </c>
      <c r="O680" s="12" t="e">
        <v>#N/A</v>
      </c>
      <c r="P680" s="12" t="e">
        <v>#N/A</v>
      </c>
      <c r="Q680" s="12" t="e">
        <f>VLOOKUP(A680,Ireland!F:J,5,FALSE)</f>
        <v>#N/A</v>
      </c>
      <c r="R680" s="12" t="e">
        <v>#N/A</v>
      </c>
      <c r="S680" s="12" t="e">
        <v>#N/A</v>
      </c>
      <c r="T680" s="12" t="e">
        <v>#N/A</v>
      </c>
      <c r="U680" s="12" t="e">
        <f>VLOOKUP(A680,Malta!E:I,5,FALSE)</f>
        <v>#N/A</v>
      </c>
      <c r="V680" s="12" t="e">
        <f>VLOOKUP(A680,Netherlands!F:J,5,FALSE)</f>
        <v>#N/A</v>
      </c>
      <c r="W680" s="12" t="e">
        <f>VLOOKUP(A680,Norway!F:J,5,FALSE)</f>
        <v>#N/A</v>
      </c>
      <c r="X680" s="12" t="e">
        <v>#N/A</v>
      </c>
      <c r="Y680" s="12" t="e">
        <f>VLOOKUP(A680,Poland!F:J,5,FALSE)</f>
        <v>#N/A</v>
      </c>
      <c r="Z680" s="12" t="e">
        <f>VLOOKUP(A680,Portugal!E:I,5,FALSE)</f>
        <v>#N/A</v>
      </c>
      <c r="AA680" s="12" t="e">
        <f>VLOOKUP(A680,Slovakia!F:J,5,FALSE)</f>
        <v>#N/A</v>
      </c>
      <c r="AB680" s="12" t="e">
        <f>VLOOKUP(A680,Slovenia!E:I,5,FALSE)</f>
        <v>#N/A</v>
      </c>
      <c r="AC680" s="12" t="e">
        <f>VLOOKUP(A680,Spain!F:J,5,FALSE)</f>
        <v>#N/A</v>
      </c>
      <c r="AD680" s="12" t="e">
        <f>VLOOKUP(A680,Sweden!F:J,5,FALSE)</f>
        <v>#N/A</v>
      </c>
      <c r="AE680" s="12" t="e">
        <f>VLOOKUP(A680,Switzerland!F:J,5,FALSE)</f>
        <v>#N/A</v>
      </c>
      <c r="AF680" s="12" t="e">
        <f>VLOOKUP(A680,MSP!D:H,5,FALSE)</f>
        <v>#N/A</v>
      </c>
      <c r="AG680" s="12">
        <f t="shared" si="11"/>
        <v>0</v>
      </c>
    </row>
    <row r="681" spans="2:33" x14ac:dyDescent="0.25">
      <c r="B681" s="12" t="e">
        <f>VLOOKUP(A681,Austria!F:J,5,FALSE)</f>
        <v>#N/A</v>
      </c>
      <c r="C681" s="12" t="e">
        <f>VLOOKUP(A681,Belgium!F:J,5,FALSE)</f>
        <v>#N/A</v>
      </c>
      <c r="D681" s="12" t="e">
        <f>VLOOKUP(A681,Bulgaria!F:J,5,FALSE)</f>
        <v>#N/A</v>
      </c>
      <c r="E681" s="12" t="e">
        <f>VLOOKUP(A681,Croatia!E:I,5,FALSE)</f>
        <v>#N/A</v>
      </c>
      <c r="F681" s="12" t="e">
        <f>VLOOKUP(A681,Cyprus!F:J,5,FALSE)</f>
        <v>#N/A</v>
      </c>
      <c r="G681" s="12" t="e">
        <v>#N/A</v>
      </c>
      <c r="H681" s="12" t="e">
        <f>VLOOKUP(A681,Denmark!E:I,5,FALSE)</f>
        <v>#N/A</v>
      </c>
      <c r="I681" s="12" t="e">
        <f>VLOOKUP(A681,Estonia!F:J,5,FALSE)</f>
        <v>#N/A</v>
      </c>
      <c r="J681" s="12" t="e">
        <f>VLOOKUP(A681,Finland!C:G,5,FALSE)</f>
        <v>#N/A</v>
      </c>
      <c r="K681" s="12" t="e">
        <f>VLOOKUP(A681,France!F:J,5,FALSE)</f>
        <v>#N/A</v>
      </c>
      <c r="L681" s="12" t="e">
        <f>VLOOKUP(A681,Germany!F:J,5,FALSE)</f>
        <v>#N/A</v>
      </c>
      <c r="M681" s="12" t="e">
        <f>VLOOKUP(A681,Greece!F:J,5,FALSE)</f>
        <v>#N/A</v>
      </c>
      <c r="N681" s="12" t="e">
        <f>VLOOKUP(A681,#REF!,5,FALSE)</f>
        <v>#REF!</v>
      </c>
      <c r="O681" s="12" t="e">
        <v>#N/A</v>
      </c>
      <c r="P681" s="12" t="e">
        <v>#N/A</v>
      </c>
      <c r="Q681" s="12" t="e">
        <f>VLOOKUP(A681,Ireland!F:J,5,FALSE)</f>
        <v>#N/A</v>
      </c>
      <c r="R681" s="12" t="e">
        <v>#N/A</v>
      </c>
      <c r="S681" s="12" t="e">
        <v>#N/A</v>
      </c>
      <c r="T681" s="12" t="e">
        <v>#N/A</v>
      </c>
      <c r="U681" s="12" t="e">
        <f>VLOOKUP(A681,Malta!E:I,5,FALSE)</f>
        <v>#N/A</v>
      </c>
      <c r="V681" s="12" t="e">
        <f>VLOOKUP(A681,Netherlands!F:J,5,FALSE)</f>
        <v>#N/A</v>
      </c>
      <c r="W681" s="12" t="e">
        <f>VLOOKUP(A681,Norway!F:J,5,FALSE)</f>
        <v>#N/A</v>
      </c>
      <c r="X681" s="12" t="e">
        <v>#N/A</v>
      </c>
      <c r="Y681" s="12" t="e">
        <f>VLOOKUP(A681,Poland!F:J,5,FALSE)</f>
        <v>#N/A</v>
      </c>
      <c r="Z681" s="12" t="e">
        <f>VLOOKUP(A681,Portugal!E:I,5,FALSE)</f>
        <v>#N/A</v>
      </c>
      <c r="AA681" s="12" t="e">
        <f>VLOOKUP(A681,Slovakia!F:J,5,FALSE)</f>
        <v>#N/A</v>
      </c>
      <c r="AB681" s="12" t="e">
        <f>VLOOKUP(A681,Slovenia!E:I,5,FALSE)</f>
        <v>#N/A</v>
      </c>
      <c r="AC681" s="12" t="e">
        <f>VLOOKUP(A681,Spain!F:J,5,FALSE)</f>
        <v>#N/A</v>
      </c>
      <c r="AD681" s="12" t="e">
        <f>VLOOKUP(A681,Sweden!F:J,5,FALSE)</f>
        <v>#N/A</v>
      </c>
      <c r="AE681" s="12" t="e">
        <f>VLOOKUP(A681,Switzerland!F:J,5,FALSE)</f>
        <v>#N/A</v>
      </c>
      <c r="AF681" s="12" t="e">
        <f>VLOOKUP(A681,MSP!D:H,5,FALSE)</f>
        <v>#N/A</v>
      </c>
      <c r="AG681" s="12">
        <f t="shared" si="11"/>
        <v>0</v>
      </c>
    </row>
    <row r="682" spans="2:33" x14ac:dyDescent="0.25">
      <c r="B682" s="12" t="e">
        <f>VLOOKUP(A682,Austria!F:J,5,FALSE)</f>
        <v>#N/A</v>
      </c>
      <c r="C682" s="12" t="e">
        <f>VLOOKUP(A682,Belgium!F:J,5,FALSE)</f>
        <v>#N/A</v>
      </c>
      <c r="D682" s="12" t="e">
        <f>VLOOKUP(A682,Bulgaria!F:J,5,FALSE)</f>
        <v>#N/A</v>
      </c>
      <c r="E682" s="12" t="e">
        <f>VLOOKUP(A682,Croatia!E:I,5,FALSE)</f>
        <v>#N/A</v>
      </c>
      <c r="F682" s="12" t="e">
        <f>VLOOKUP(A682,Cyprus!F:J,5,FALSE)</f>
        <v>#N/A</v>
      </c>
      <c r="G682" s="12" t="e">
        <v>#N/A</v>
      </c>
      <c r="H682" s="12" t="e">
        <f>VLOOKUP(A682,Denmark!E:I,5,FALSE)</f>
        <v>#N/A</v>
      </c>
      <c r="I682" s="12" t="e">
        <f>VLOOKUP(A682,Estonia!F:J,5,FALSE)</f>
        <v>#N/A</v>
      </c>
      <c r="J682" s="12" t="e">
        <f>VLOOKUP(A682,Finland!C:G,5,FALSE)</f>
        <v>#N/A</v>
      </c>
      <c r="K682" s="12" t="e">
        <f>VLOOKUP(A682,France!F:J,5,FALSE)</f>
        <v>#N/A</v>
      </c>
      <c r="L682" s="12" t="e">
        <f>VLOOKUP(A682,Germany!F:J,5,FALSE)</f>
        <v>#N/A</v>
      </c>
      <c r="M682" s="12" t="e">
        <f>VLOOKUP(A682,Greece!F:J,5,FALSE)</f>
        <v>#N/A</v>
      </c>
      <c r="N682" s="12" t="e">
        <f>VLOOKUP(A682,#REF!,5,FALSE)</f>
        <v>#REF!</v>
      </c>
      <c r="O682" s="12" t="e">
        <v>#N/A</v>
      </c>
      <c r="P682" s="12" t="e">
        <v>#N/A</v>
      </c>
      <c r="Q682" s="12" t="e">
        <f>VLOOKUP(A682,Ireland!F:J,5,FALSE)</f>
        <v>#N/A</v>
      </c>
      <c r="R682" s="12" t="e">
        <v>#N/A</v>
      </c>
      <c r="S682" s="12" t="e">
        <v>#N/A</v>
      </c>
      <c r="T682" s="12" t="e">
        <v>#N/A</v>
      </c>
      <c r="U682" s="12" t="e">
        <f>VLOOKUP(A682,Malta!E:I,5,FALSE)</f>
        <v>#N/A</v>
      </c>
      <c r="V682" s="12" t="e">
        <f>VLOOKUP(A682,Netherlands!F:J,5,FALSE)</f>
        <v>#N/A</v>
      </c>
      <c r="W682" s="12" t="e">
        <f>VLOOKUP(A682,Norway!F:J,5,FALSE)</f>
        <v>#N/A</v>
      </c>
      <c r="X682" s="12" t="e">
        <v>#N/A</v>
      </c>
      <c r="Y682" s="12" t="e">
        <f>VLOOKUP(A682,Poland!F:J,5,FALSE)</f>
        <v>#N/A</v>
      </c>
      <c r="Z682" s="12" t="e">
        <f>VLOOKUP(A682,Portugal!E:I,5,FALSE)</f>
        <v>#N/A</v>
      </c>
      <c r="AA682" s="12" t="e">
        <f>VLOOKUP(A682,Slovakia!F:J,5,FALSE)</f>
        <v>#N/A</v>
      </c>
      <c r="AB682" s="12" t="e">
        <f>VLOOKUP(A682,Slovenia!E:I,5,FALSE)</f>
        <v>#N/A</v>
      </c>
      <c r="AC682" s="12" t="e">
        <f>VLOOKUP(A682,Spain!F:J,5,FALSE)</f>
        <v>#N/A</v>
      </c>
      <c r="AD682" s="12" t="e">
        <f>VLOOKUP(A682,Sweden!F:J,5,FALSE)</f>
        <v>#N/A</v>
      </c>
      <c r="AE682" s="12" t="e">
        <f>VLOOKUP(A682,Switzerland!F:J,5,FALSE)</f>
        <v>#N/A</v>
      </c>
      <c r="AF682" s="12" t="e">
        <f>VLOOKUP(A682,MSP!D:H,5,FALSE)</f>
        <v>#N/A</v>
      </c>
      <c r="AG682" s="12">
        <f t="shared" si="11"/>
        <v>0</v>
      </c>
    </row>
    <row r="683" spans="2:33" x14ac:dyDescent="0.25">
      <c r="B683" s="12" t="e">
        <f>VLOOKUP(A683,Austria!F:J,5,FALSE)</f>
        <v>#N/A</v>
      </c>
      <c r="C683" s="12" t="e">
        <f>VLOOKUP(A683,Belgium!F:J,5,FALSE)</f>
        <v>#N/A</v>
      </c>
      <c r="D683" s="12" t="e">
        <f>VLOOKUP(A683,Bulgaria!F:J,5,FALSE)</f>
        <v>#N/A</v>
      </c>
      <c r="E683" s="12" t="e">
        <f>VLOOKUP(A683,Croatia!E:I,5,FALSE)</f>
        <v>#N/A</v>
      </c>
      <c r="F683" s="12" t="e">
        <f>VLOOKUP(A683,Cyprus!F:J,5,FALSE)</f>
        <v>#N/A</v>
      </c>
      <c r="G683" s="12" t="e">
        <v>#N/A</v>
      </c>
      <c r="H683" s="12" t="e">
        <f>VLOOKUP(A683,Denmark!E:I,5,FALSE)</f>
        <v>#N/A</v>
      </c>
      <c r="I683" s="12" t="e">
        <f>VLOOKUP(A683,Estonia!F:J,5,FALSE)</f>
        <v>#N/A</v>
      </c>
      <c r="J683" s="12" t="e">
        <f>VLOOKUP(A683,Finland!C:G,5,FALSE)</f>
        <v>#N/A</v>
      </c>
      <c r="K683" s="12" t="e">
        <f>VLOOKUP(A683,France!F:J,5,FALSE)</f>
        <v>#N/A</v>
      </c>
      <c r="L683" s="12" t="e">
        <f>VLOOKUP(A683,Germany!F:J,5,FALSE)</f>
        <v>#N/A</v>
      </c>
      <c r="M683" s="12" t="e">
        <f>VLOOKUP(A683,Greece!F:J,5,FALSE)</f>
        <v>#N/A</v>
      </c>
      <c r="N683" s="12" t="e">
        <f>VLOOKUP(A683,#REF!,5,FALSE)</f>
        <v>#REF!</v>
      </c>
      <c r="O683" s="12" t="e">
        <v>#N/A</v>
      </c>
      <c r="P683" s="12" t="e">
        <v>#N/A</v>
      </c>
      <c r="Q683" s="12" t="e">
        <f>VLOOKUP(A683,Ireland!F:J,5,FALSE)</f>
        <v>#N/A</v>
      </c>
      <c r="R683" s="12" t="e">
        <v>#N/A</v>
      </c>
      <c r="S683" s="12" t="e">
        <v>#N/A</v>
      </c>
      <c r="T683" s="12" t="e">
        <v>#N/A</v>
      </c>
      <c r="U683" s="12" t="e">
        <f>VLOOKUP(A683,Malta!E:I,5,FALSE)</f>
        <v>#N/A</v>
      </c>
      <c r="V683" s="12" t="e">
        <f>VLOOKUP(A683,Netherlands!F:J,5,FALSE)</f>
        <v>#N/A</v>
      </c>
      <c r="W683" s="12" t="e">
        <f>VLOOKUP(A683,Norway!F:J,5,FALSE)</f>
        <v>#N/A</v>
      </c>
      <c r="X683" s="12" t="e">
        <v>#N/A</v>
      </c>
      <c r="Y683" s="12" t="e">
        <f>VLOOKUP(A683,Poland!F:J,5,FALSE)</f>
        <v>#N/A</v>
      </c>
      <c r="Z683" s="12" t="e">
        <f>VLOOKUP(A683,Portugal!E:I,5,FALSE)</f>
        <v>#N/A</v>
      </c>
      <c r="AA683" s="12" t="e">
        <f>VLOOKUP(A683,Slovakia!F:J,5,FALSE)</f>
        <v>#N/A</v>
      </c>
      <c r="AB683" s="12" t="e">
        <f>VLOOKUP(A683,Slovenia!E:I,5,FALSE)</f>
        <v>#N/A</v>
      </c>
      <c r="AC683" s="12" t="e">
        <f>VLOOKUP(A683,Spain!F:J,5,FALSE)</f>
        <v>#N/A</v>
      </c>
      <c r="AD683" s="12" t="e">
        <f>VLOOKUP(A683,Sweden!F:J,5,FALSE)</f>
        <v>#N/A</v>
      </c>
      <c r="AE683" s="12" t="e">
        <f>VLOOKUP(A683,Switzerland!F:J,5,FALSE)</f>
        <v>#N/A</v>
      </c>
      <c r="AF683" s="12" t="e">
        <f>VLOOKUP(A683,MSP!D:H,5,FALSE)</f>
        <v>#N/A</v>
      </c>
      <c r="AG683" s="12">
        <f t="shared" si="11"/>
        <v>0</v>
      </c>
    </row>
    <row r="684" spans="2:33" x14ac:dyDescent="0.25">
      <c r="B684" s="12" t="e">
        <f>VLOOKUP(A684,Austria!F:J,5,FALSE)</f>
        <v>#N/A</v>
      </c>
      <c r="C684" s="12" t="e">
        <f>VLOOKUP(A684,Belgium!F:J,5,FALSE)</f>
        <v>#N/A</v>
      </c>
      <c r="D684" s="12" t="e">
        <f>VLOOKUP(A684,Bulgaria!F:J,5,FALSE)</f>
        <v>#N/A</v>
      </c>
      <c r="E684" s="12" t="e">
        <f>VLOOKUP(A684,Croatia!E:I,5,FALSE)</f>
        <v>#N/A</v>
      </c>
      <c r="F684" s="12" t="e">
        <f>VLOOKUP(A684,Cyprus!F:J,5,FALSE)</f>
        <v>#N/A</v>
      </c>
      <c r="G684" s="12" t="e">
        <v>#N/A</v>
      </c>
      <c r="H684" s="12" t="e">
        <f>VLOOKUP(A684,Denmark!E:I,5,FALSE)</f>
        <v>#N/A</v>
      </c>
      <c r="I684" s="12" t="e">
        <f>VLOOKUP(A684,Estonia!F:J,5,FALSE)</f>
        <v>#N/A</v>
      </c>
      <c r="J684" s="12" t="e">
        <f>VLOOKUP(A684,Finland!C:G,5,FALSE)</f>
        <v>#N/A</v>
      </c>
      <c r="K684" s="12" t="e">
        <f>VLOOKUP(A684,France!F:J,5,FALSE)</f>
        <v>#N/A</v>
      </c>
      <c r="L684" s="12" t="e">
        <f>VLOOKUP(A684,Germany!F:J,5,FALSE)</f>
        <v>#N/A</v>
      </c>
      <c r="M684" s="12" t="e">
        <f>VLOOKUP(A684,Greece!F:J,5,FALSE)</f>
        <v>#N/A</v>
      </c>
      <c r="N684" s="12" t="e">
        <f>VLOOKUP(A684,#REF!,5,FALSE)</f>
        <v>#REF!</v>
      </c>
      <c r="O684" s="12" t="e">
        <v>#N/A</v>
      </c>
      <c r="P684" s="12" t="e">
        <v>#N/A</v>
      </c>
      <c r="Q684" s="12" t="e">
        <f>VLOOKUP(A684,Ireland!F:J,5,FALSE)</f>
        <v>#N/A</v>
      </c>
      <c r="R684" s="12" t="e">
        <v>#N/A</v>
      </c>
      <c r="S684" s="12" t="e">
        <v>#N/A</v>
      </c>
      <c r="T684" s="12" t="e">
        <v>#N/A</v>
      </c>
      <c r="U684" s="12" t="e">
        <f>VLOOKUP(A684,Malta!E:I,5,FALSE)</f>
        <v>#N/A</v>
      </c>
      <c r="V684" s="12" t="e">
        <f>VLOOKUP(A684,Netherlands!F:J,5,FALSE)</f>
        <v>#N/A</v>
      </c>
      <c r="W684" s="12" t="e">
        <f>VLOOKUP(A684,Norway!F:J,5,FALSE)</f>
        <v>#N/A</v>
      </c>
      <c r="X684" s="12" t="e">
        <v>#N/A</v>
      </c>
      <c r="Y684" s="12" t="e">
        <f>VLOOKUP(A684,Poland!F:J,5,FALSE)</f>
        <v>#N/A</v>
      </c>
      <c r="Z684" s="12" t="e">
        <f>VLOOKUP(A684,Portugal!E:I,5,FALSE)</f>
        <v>#N/A</v>
      </c>
      <c r="AA684" s="12" t="e">
        <f>VLOOKUP(A684,Slovakia!F:J,5,FALSE)</f>
        <v>#N/A</v>
      </c>
      <c r="AB684" s="12" t="e">
        <f>VLOOKUP(A684,Slovenia!E:I,5,FALSE)</f>
        <v>#N/A</v>
      </c>
      <c r="AC684" s="12" t="e">
        <f>VLOOKUP(A684,Spain!F:J,5,FALSE)</f>
        <v>#N/A</v>
      </c>
      <c r="AD684" s="12" t="e">
        <f>VLOOKUP(A684,Sweden!F:J,5,FALSE)</f>
        <v>#N/A</v>
      </c>
      <c r="AE684" s="12" t="e">
        <f>VLOOKUP(A684,Switzerland!F:J,5,FALSE)</f>
        <v>#N/A</v>
      </c>
      <c r="AF684" s="12" t="e">
        <f>VLOOKUP(A684,MSP!D:H,5,FALSE)</f>
        <v>#N/A</v>
      </c>
      <c r="AG684" s="12">
        <f t="shared" si="11"/>
        <v>0</v>
      </c>
    </row>
    <row r="685" spans="2:33" x14ac:dyDescent="0.25">
      <c r="B685" s="12" t="e">
        <f>VLOOKUP(A685,Austria!F:J,5,FALSE)</f>
        <v>#N/A</v>
      </c>
      <c r="C685" s="12" t="e">
        <f>VLOOKUP(A685,Belgium!F:J,5,FALSE)</f>
        <v>#N/A</v>
      </c>
      <c r="D685" s="12" t="e">
        <f>VLOOKUP(A685,Bulgaria!F:J,5,FALSE)</f>
        <v>#N/A</v>
      </c>
      <c r="E685" s="12" t="e">
        <f>VLOOKUP(A685,Croatia!E:I,5,FALSE)</f>
        <v>#N/A</v>
      </c>
      <c r="F685" s="12" t="e">
        <f>VLOOKUP(A685,Cyprus!F:J,5,FALSE)</f>
        <v>#N/A</v>
      </c>
      <c r="G685" s="12" t="e">
        <v>#N/A</v>
      </c>
      <c r="H685" s="12" t="e">
        <f>VLOOKUP(A685,Denmark!E:I,5,FALSE)</f>
        <v>#N/A</v>
      </c>
      <c r="I685" s="12" t="e">
        <f>VLOOKUP(A685,Estonia!F:J,5,FALSE)</f>
        <v>#N/A</v>
      </c>
      <c r="J685" s="12" t="e">
        <f>VLOOKUP(A685,Finland!C:G,5,FALSE)</f>
        <v>#N/A</v>
      </c>
      <c r="K685" s="12" t="e">
        <f>VLOOKUP(A685,France!F:J,5,FALSE)</f>
        <v>#N/A</v>
      </c>
      <c r="L685" s="12" t="e">
        <f>VLOOKUP(A685,Germany!F:J,5,FALSE)</f>
        <v>#N/A</v>
      </c>
      <c r="M685" s="12" t="e">
        <f>VLOOKUP(A685,Greece!F:J,5,FALSE)</f>
        <v>#N/A</v>
      </c>
      <c r="N685" s="12" t="e">
        <f>VLOOKUP(A685,#REF!,5,FALSE)</f>
        <v>#REF!</v>
      </c>
      <c r="O685" s="12" t="e">
        <v>#N/A</v>
      </c>
      <c r="P685" s="12" t="e">
        <v>#N/A</v>
      </c>
      <c r="Q685" s="12" t="e">
        <f>VLOOKUP(A685,Ireland!F:J,5,FALSE)</f>
        <v>#N/A</v>
      </c>
      <c r="R685" s="12" t="e">
        <v>#N/A</v>
      </c>
      <c r="S685" s="12" t="e">
        <v>#N/A</v>
      </c>
      <c r="T685" s="12" t="e">
        <v>#N/A</v>
      </c>
      <c r="U685" s="12" t="e">
        <f>VLOOKUP(A685,Malta!E:I,5,FALSE)</f>
        <v>#N/A</v>
      </c>
      <c r="V685" s="12" t="e">
        <f>VLOOKUP(A685,Netherlands!F:J,5,FALSE)</f>
        <v>#N/A</v>
      </c>
      <c r="W685" s="12" t="e">
        <f>VLOOKUP(A685,Norway!F:J,5,FALSE)</f>
        <v>#N/A</v>
      </c>
      <c r="X685" s="12" t="e">
        <v>#N/A</v>
      </c>
      <c r="Y685" s="12" t="e">
        <f>VLOOKUP(A685,Poland!F:J,5,FALSE)</f>
        <v>#N/A</v>
      </c>
      <c r="Z685" s="12" t="e">
        <f>VLOOKUP(A685,Portugal!E:I,5,FALSE)</f>
        <v>#N/A</v>
      </c>
      <c r="AA685" s="12" t="e">
        <f>VLOOKUP(A685,Slovakia!F:J,5,FALSE)</f>
        <v>#N/A</v>
      </c>
      <c r="AB685" s="12" t="e">
        <f>VLOOKUP(A685,Slovenia!E:I,5,FALSE)</f>
        <v>#N/A</v>
      </c>
      <c r="AC685" s="12" t="e">
        <f>VLOOKUP(A685,Spain!F:J,5,FALSE)</f>
        <v>#N/A</v>
      </c>
      <c r="AD685" s="12" t="e">
        <f>VLOOKUP(A685,Sweden!F:J,5,FALSE)</f>
        <v>#N/A</v>
      </c>
      <c r="AE685" s="12" t="e">
        <f>VLOOKUP(A685,Switzerland!F:J,5,FALSE)</f>
        <v>#N/A</v>
      </c>
      <c r="AF685" s="12" t="e">
        <f>VLOOKUP(A685,MSP!D:H,5,FALSE)</f>
        <v>#N/A</v>
      </c>
      <c r="AG685" s="12">
        <f t="shared" si="11"/>
        <v>0</v>
      </c>
    </row>
    <row r="686" spans="2:33" x14ac:dyDescent="0.25">
      <c r="B686" s="12" t="e">
        <f>VLOOKUP(A686,Austria!F:J,5,FALSE)</f>
        <v>#N/A</v>
      </c>
      <c r="C686" s="12" t="e">
        <f>VLOOKUP(A686,Belgium!F:J,5,FALSE)</f>
        <v>#N/A</v>
      </c>
      <c r="D686" s="12" t="e">
        <f>VLOOKUP(A686,Bulgaria!F:J,5,FALSE)</f>
        <v>#N/A</v>
      </c>
      <c r="E686" s="12" t="e">
        <f>VLOOKUP(A686,Croatia!E:I,5,FALSE)</f>
        <v>#N/A</v>
      </c>
      <c r="F686" s="12" t="e">
        <f>VLOOKUP(A686,Cyprus!F:J,5,FALSE)</f>
        <v>#N/A</v>
      </c>
      <c r="G686" s="12" t="e">
        <v>#N/A</v>
      </c>
      <c r="H686" s="12" t="e">
        <f>VLOOKUP(A686,Denmark!E:I,5,FALSE)</f>
        <v>#N/A</v>
      </c>
      <c r="I686" s="12" t="e">
        <f>VLOOKUP(A686,Estonia!F:J,5,FALSE)</f>
        <v>#N/A</v>
      </c>
      <c r="J686" s="12" t="e">
        <f>VLOOKUP(A686,Finland!C:G,5,FALSE)</f>
        <v>#N/A</v>
      </c>
      <c r="K686" s="12" t="e">
        <f>VLOOKUP(A686,France!F:J,5,FALSE)</f>
        <v>#N/A</v>
      </c>
      <c r="L686" s="12" t="e">
        <f>VLOOKUP(A686,Germany!F:J,5,FALSE)</f>
        <v>#N/A</v>
      </c>
      <c r="M686" s="12" t="e">
        <f>VLOOKUP(A686,Greece!F:J,5,FALSE)</f>
        <v>#N/A</v>
      </c>
      <c r="N686" s="12" t="e">
        <f>VLOOKUP(A686,#REF!,5,FALSE)</f>
        <v>#REF!</v>
      </c>
      <c r="O686" s="12" t="e">
        <v>#N/A</v>
      </c>
      <c r="P686" s="12" t="e">
        <v>#N/A</v>
      </c>
      <c r="Q686" s="12" t="e">
        <f>VLOOKUP(A686,Ireland!F:J,5,FALSE)</f>
        <v>#N/A</v>
      </c>
      <c r="R686" s="12" t="e">
        <v>#N/A</v>
      </c>
      <c r="S686" s="12" t="e">
        <v>#N/A</v>
      </c>
      <c r="T686" s="12" t="e">
        <v>#N/A</v>
      </c>
      <c r="U686" s="12" t="e">
        <f>VLOOKUP(A686,Malta!E:I,5,FALSE)</f>
        <v>#N/A</v>
      </c>
      <c r="V686" s="12" t="e">
        <f>VLOOKUP(A686,Netherlands!F:J,5,FALSE)</f>
        <v>#N/A</v>
      </c>
      <c r="W686" s="12" t="e">
        <f>VLOOKUP(A686,Norway!F:J,5,FALSE)</f>
        <v>#N/A</v>
      </c>
      <c r="X686" s="12" t="e">
        <v>#N/A</v>
      </c>
      <c r="Y686" s="12" t="e">
        <f>VLOOKUP(A686,Poland!F:J,5,FALSE)</f>
        <v>#N/A</v>
      </c>
      <c r="Z686" s="12" t="e">
        <f>VLOOKUP(A686,Portugal!E:I,5,FALSE)</f>
        <v>#N/A</v>
      </c>
      <c r="AA686" s="12" t="e">
        <f>VLOOKUP(A686,Slovakia!F:J,5,FALSE)</f>
        <v>#N/A</v>
      </c>
      <c r="AB686" s="12" t="e">
        <f>VLOOKUP(A686,Slovenia!E:I,5,FALSE)</f>
        <v>#N/A</v>
      </c>
      <c r="AC686" s="12" t="e">
        <f>VLOOKUP(A686,Spain!F:J,5,FALSE)</f>
        <v>#N/A</v>
      </c>
      <c r="AD686" s="12" t="e">
        <f>VLOOKUP(A686,Sweden!F:J,5,FALSE)</f>
        <v>#N/A</v>
      </c>
      <c r="AE686" s="12" t="e">
        <f>VLOOKUP(A686,Switzerland!F:J,5,FALSE)</f>
        <v>#N/A</v>
      </c>
      <c r="AF686" s="12" t="e">
        <f>VLOOKUP(A686,MSP!D:H,5,FALSE)</f>
        <v>#N/A</v>
      </c>
      <c r="AG686" s="12">
        <f t="shared" si="11"/>
        <v>0</v>
      </c>
    </row>
    <row r="687" spans="2:33" x14ac:dyDescent="0.25">
      <c r="B687" s="12" t="e">
        <f>VLOOKUP(A687,Austria!F:J,5,FALSE)</f>
        <v>#N/A</v>
      </c>
      <c r="C687" s="12" t="e">
        <f>VLOOKUP(A687,Belgium!F:J,5,FALSE)</f>
        <v>#N/A</v>
      </c>
      <c r="D687" s="12" t="e">
        <f>VLOOKUP(A687,Bulgaria!F:J,5,FALSE)</f>
        <v>#N/A</v>
      </c>
      <c r="E687" s="12" t="e">
        <f>VLOOKUP(A687,Croatia!E:I,5,FALSE)</f>
        <v>#N/A</v>
      </c>
      <c r="F687" s="12" t="e">
        <f>VLOOKUP(A687,Cyprus!F:J,5,FALSE)</f>
        <v>#N/A</v>
      </c>
      <c r="G687" s="12" t="e">
        <v>#N/A</v>
      </c>
      <c r="H687" s="12" t="e">
        <f>VLOOKUP(A687,Denmark!E:I,5,FALSE)</f>
        <v>#N/A</v>
      </c>
      <c r="I687" s="12" t="e">
        <f>VLOOKUP(A687,Estonia!F:J,5,FALSE)</f>
        <v>#N/A</v>
      </c>
      <c r="J687" s="12" t="e">
        <f>VLOOKUP(A687,Finland!C:G,5,FALSE)</f>
        <v>#N/A</v>
      </c>
      <c r="K687" s="12" t="e">
        <f>VLOOKUP(A687,France!F:J,5,FALSE)</f>
        <v>#N/A</v>
      </c>
      <c r="L687" s="12" t="e">
        <f>VLOOKUP(A687,Germany!F:J,5,FALSE)</f>
        <v>#N/A</v>
      </c>
      <c r="M687" s="12" t="e">
        <f>VLOOKUP(A687,Greece!F:J,5,FALSE)</f>
        <v>#N/A</v>
      </c>
      <c r="N687" s="12" t="e">
        <f>VLOOKUP(A687,#REF!,5,FALSE)</f>
        <v>#REF!</v>
      </c>
      <c r="O687" s="12" t="e">
        <v>#N/A</v>
      </c>
      <c r="P687" s="12" t="e">
        <v>#N/A</v>
      </c>
      <c r="Q687" s="12" t="e">
        <f>VLOOKUP(A687,Ireland!F:J,5,FALSE)</f>
        <v>#N/A</v>
      </c>
      <c r="R687" s="12" t="e">
        <v>#N/A</v>
      </c>
      <c r="S687" s="12" t="e">
        <v>#N/A</v>
      </c>
      <c r="T687" s="12" t="e">
        <v>#N/A</v>
      </c>
      <c r="U687" s="12" t="e">
        <f>VLOOKUP(A687,Malta!E:I,5,FALSE)</f>
        <v>#N/A</v>
      </c>
      <c r="V687" s="12" t="e">
        <f>VLOOKUP(A687,Netherlands!F:J,5,FALSE)</f>
        <v>#N/A</v>
      </c>
      <c r="W687" s="12" t="e">
        <f>VLOOKUP(A687,Norway!F:J,5,FALSE)</f>
        <v>#N/A</v>
      </c>
      <c r="X687" s="12" t="e">
        <v>#N/A</v>
      </c>
      <c r="Y687" s="12" t="e">
        <f>VLOOKUP(A687,Poland!F:J,5,FALSE)</f>
        <v>#N/A</v>
      </c>
      <c r="Z687" s="12" t="e">
        <f>VLOOKUP(A687,Portugal!E:I,5,FALSE)</f>
        <v>#N/A</v>
      </c>
      <c r="AA687" s="12" t="e">
        <f>VLOOKUP(A687,Slovakia!F:J,5,FALSE)</f>
        <v>#N/A</v>
      </c>
      <c r="AB687" s="12" t="e">
        <f>VLOOKUP(A687,Slovenia!E:I,5,FALSE)</f>
        <v>#N/A</v>
      </c>
      <c r="AC687" s="12" t="e">
        <f>VLOOKUP(A687,Spain!F:J,5,FALSE)</f>
        <v>#N/A</v>
      </c>
      <c r="AD687" s="12" t="e">
        <f>VLOOKUP(A687,Sweden!F:J,5,FALSE)</f>
        <v>#N/A</v>
      </c>
      <c r="AE687" s="12" t="e">
        <f>VLOOKUP(A687,Switzerland!F:J,5,FALSE)</f>
        <v>#N/A</v>
      </c>
      <c r="AF687" s="12" t="e">
        <f>VLOOKUP(A687,MSP!D:H,5,FALSE)</f>
        <v>#N/A</v>
      </c>
      <c r="AG687" s="12">
        <f t="shared" si="11"/>
        <v>0</v>
      </c>
    </row>
    <row r="688" spans="2:33" x14ac:dyDescent="0.25">
      <c r="B688" s="12" t="e">
        <f>VLOOKUP(A688,Austria!F:J,5,FALSE)</f>
        <v>#N/A</v>
      </c>
      <c r="C688" s="12" t="e">
        <f>VLOOKUP(A688,Belgium!F:J,5,FALSE)</f>
        <v>#N/A</v>
      </c>
      <c r="D688" s="12" t="e">
        <f>VLOOKUP(A688,Bulgaria!F:J,5,FALSE)</f>
        <v>#N/A</v>
      </c>
      <c r="E688" s="12" t="e">
        <f>VLOOKUP(A688,Croatia!E:I,5,FALSE)</f>
        <v>#N/A</v>
      </c>
      <c r="F688" s="12" t="e">
        <f>VLOOKUP(A688,Cyprus!F:J,5,FALSE)</f>
        <v>#N/A</v>
      </c>
      <c r="G688" s="12" t="e">
        <v>#N/A</v>
      </c>
      <c r="H688" s="12" t="e">
        <f>VLOOKUP(A688,Denmark!E:I,5,FALSE)</f>
        <v>#N/A</v>
      </c>
      <c r="I688" s="12" t="e">
        <f>VLOOKUP(A688,Estonia!F:J,5,FALSE)</f>
        <v>#N/A</v>
      </c>
      <c r="J688" s="12" t="e">
        <f>VLOOKUP(A688,Finland!C:G,5,FALSE)</f>
        <v>#N/A</v>
      </c>
      <c r="K688" s="12" t="e">
        <f>VLOOKUP(A688,France!F:J,5,FALSE)</f>
        <v>#N/A</v>
      </c>
      <c r="L688" s="12" t="e">
        <f>VLOOKUP(A688,Germany!F:J,5,FALSE)</f>
        <v>#N/A</v>
      </c>
      <c r="M688" s="12" t="e">
        <f>VLOOKUP(A688,Greece!F:J,5,FALSE)</f>
        <v>#N/A</v>
      </c>
      <c r="N688" s="12" t="e">
        <f>VLOOKUP(A688,#REF!,5,FALSE)</f>
        <v>#REF!</v>
      </c>
      <c r="O688" s="12" t="e">
        <v>#N/A</v>
      </c>
      <c r="P688" s="12" t="e">
        <v>#N/A</v>
      </c>
      <c r="Q688" s="12" t="e">
        <f>VLOOKUP(A688,Ireland!F:J,5,FALSE)</f>
        <v>#N/A</v>
      </c>
      <c r="R688" s="12" t="e">
        <v>#N/A</v>
      </c>
      <c r="S688" s="12" t="e">
        <v>#N/A</v>
      </c>
      <c r="T688" s="12" t="e">
        <v>#N/A</v>
      </c>
      <c r="U688" s="12" t="e">
        <f>VLOOKUP(A688,Malta!E:I,5,FALSE)</f>
        <v>#N/A</v>
      </c>
      <c r="V688" s="12" t="e">
        <f>VLOOKUP(A688,Netherlands!F:J,5,FALSE)</f>
        <v>#N/A</v>
      </c>
      <c r="W688" s="12" t="e">
        <f>VLOOKUP(A688,Norway!F:J,5,FALSE)</f>
        <v>#N/A</v>
      </c>
      <c r="X688" s="12" t="e">
        <v>#N/A</v>
      </c>
      <c r="Y688" s="12" t="e">
        <f>VLOOKUP(A688,Poland!F:J,5,FALSE)</f>
        <v>#N/A</v>
      </c>
      <c r="Z688" s="12" t="e">
        <f>VLOOKUP(A688,Portugal!E:I,5,FALSE)</f>
        <v>#N/A</v>
      </c>
      <c r="AA688" s="12" t="e">
        <f>VLOOKUP(A688,Slovakia!F:J,5,FALSE)</f>
        <v>#N/A</v>
      </c>
      <c r="AB688" s="12" t="e">
        <f>VLOOKUP(A688,Slovenia!E:I,5,FALSE)</f>
        <v>#N/A</v>
      </c>
      <c r="AC688" s="12" t="e">
        <f>VLOOKUP(A688,Spain!F:J,5,FALSE)</f>
        <v>#N/A</v>
      </c>
      <c r="AD688" s="12" t="e">
        <f>VLOOKUP(A688,Sweden!F:J,5,FALSE)</f>
        <v>#N/A</v>
      </c>
      <c r="AE688" s="12" t="e">
        <f>VLOOKUP(A688,Switzerland!F:J,5,FALSE)</f>
        <v>#N/A</v>
      </c>
      <c r="AF688" s="12" t="e">
        <f>VLOOKUP(A688,MSP!D:H,5,FALSE)</f>
        <v>#N/A</v>
      </c>
      <c r="AG688" s="12">
        <f t="shared" si="11"/>
        <v>0</v>
      </c>
    </row>
    <row r="689" spans="2:33" x14ac:dyDescent="0.25">
      <c r="B689" s="12" t="e">
        <f>VLOOKUP(A689,Austria!F:J,5,FALSE)</f>
        <v>#N/A</v>
      </c>
      <c r="C689" s="12" t="e">
        <f>VLOOKUP(A689,Belgium!F:J,5,FALSE)</f>
        <v>#N/A</v>
      </c>
      <c r="D689" s="12" t="e">
        <f>VLOOKUP(A689,Bulgaria!F:J,5,FALSE)</f>
        <v>#N/A</v>
      </c>
      <c r="E689" s="12" t="e">
        <f>VLOOKUP(A689,Croatia!E:I,5,FALSE)</f>
        <v>#N/A</v>
      </c>
      <c r="F689" s="12" t="e">
        <f>VLOOKUP(A689,Cyprus!F:J,5,FALSE)</f>
        <v>#N/A</v>
      </c>
      <c r="G689" s="12" t="e">
        <v>#N/A</v>
      </c>
      <c r="H689" s="12" t="e">
        <f>VLOOKUP(A689,Denmark!E:I,5,FALSE)</f>
        <v>#N/A</v>
      </c>
      <c r="I689" s="12" t="e">
        <f>VLOOKUP(A689,Estonia!F:J,5,FALSE)</f>
        <v>#N/A</v>
      </c>
      <c r="J689" s="12" t="e">
        <f>VLOOKUP(A689,Finland!C:G,5,FALSE)</f>
        <v>#N/A</v>
      </c>
      <c r="K689" s="12" t="e">
        <f>VLOOKUP(A689,France!F:J,5,FALSE)</f>
        <v>#N/A</v>
      </c>
      <c r="L689" s="12" t="e">
        <f>VLOOKUP(A689,Germany!F:J,5,FALSE)</f>
        <v>#N/A</v>
      </c>
      <c r="M689" s="12" t="e">
        <f>VLOOKUP(A689,Greece!F:J,5,FALSE)</f>
        <v>#N/A</v>
      </c>
      <c r="N689" s="12" t="e">
        <f>VLOOKUP(A689,#REF!,5,FALSE)</f>
        <v>#REF!</v>
      </c>
      <c r="O689" s="12" t="e">
        <v>#N/A</v>
      </c>
      <c r="P689" s="12" t="e">
        <v>#N/A</v>
      </c>
      <c r="Q689" s="12" t="e">
        <f>VLOOKUP(A689,Ireland!F:J,5,FALSE)</f>
        <v>#N/A</v>
      </c>
      <c r="R689" s="12" t="e">
        <v>#N/A</v>
      </c>
      <c r="S689" s="12" t="e">
        <v>#N/A</v>
      </c>
      <c r="T689" s="12" t="e">
        <v>#N/A</v>
      </c>
      <c r="U689" s="12" t="e">
        <f>VLOOKUP(A689,Malta!E:I,5,FALSE)</f>
        <v>#N/A</v>
      </c>
      <c r="V689" s="12" t="e">
        <f>VLOOKUP(A689,Netherlands!F:J,5,FALSE)</f>
        <v>#N/A</v>
      </c>
      <c r="W689" s="12" t="e">
        <f>VLOOKUP(A689,Norway!F:J,5,FALSE)</f>
        <v>#N/A</v>
      </c>
      <c r="X689" s="12" t="e">
        <v>#N/A</v>
      </c>
      <c r="Y689" s="12" t="e">
        <f>VLOOKUP(A689,Poland!F:J,5,FALSE)</f>
        <v>#N/A</v>
      </c>
      <c r="Z689" s="12" t="e">
        <f>VLOOKUP(A689,Portugal!E:I,5,FALSE)</f>
        <v>#N/A</v>
      </c>
      <c r="AA689" s="12" t="e">
        <f>VLOOKUP(A689,Slovakia!F:J,5,FALSE)</f>
        <v>#N/A</v>
      </c>
      <c r="AB689" s="12" t="e">
        <f>VLOOKUP(A689,Slovenia!E:I,5,FALSE)</f>
        <v>#N/A</v>
      </c>
      <c r="AC689" s="12" t="e">
        <f>VLOOKUP(A689,Spain!F:J,5,FALSE)</f>
        <v>#N/A</v>
      </c>
      <c r="AD689" s="12" t="e">
        <f>VLOOKUP(A689,Sweden!F:J,5,FALSE)</f>
        <v>#N/A</v>
      </c>
      <c r="AE689" s="12" t="e">
        <f>VLOOKUP(A689,Switzerland!F:J,5,FALSE)</f>
        <v>#N/A</v>
      </c>
      <c r="AF689" s="12" t="e">
        <f>VLOOKUP(A689,MSP!D:H,5,FALSE)</f>
        <v>#N/A</v>
      </c>
      <c r="AG689" s="12">
        <f t="shared" si="11"/>
        <v>0</v>
      </c>
    </row>
    <row r="690" spans="2:33" x14ac:dyDescent="0.25">
      <c r="B690" s="12" t="e">
        <f>VLOOKUP(A690,Austria!F:J,5,FALSE)</f>
        <v>#N/A</v>
      </c>
      <c r="C690" s="12" t="e">
        <f>VLOOKUP(A690,Belgium!F:J,5,FALSE)</f>
        <v>#N/A</v>
      </c>
      <c r="D690" s="12" t="e">
        <f>VLOOKUP(A690,Bulgaria!F:J,5,FALSE)</f>
        <v>#N/A</v>
      </c>
      <c r="E690" s="12" t="e">
        <f>VLOOKUP(A690,Croatia!E:I,5,FALSE)</f>
        <v>#N/A</v>
      </c>
      <c r="F690" s="12" t="e">
        <f>VLOOKUP(A690,Cyprus!F:J,5,FALSE)</f>
        <v>#N/A</v>
      </c>
      <c r="G690" s="12" t="e">
        <v>#N/A</v>
      </c>
      <c r="H690" s="12" t="e">
        <f>VLOOKUP(A690,Denmark!E:I,5,FALSE)</f>
        <v>#N/A</v>
      </c>
      <c r="I690" s="12" t="e">
        <f>VLOOKUP(A690,Estonia!F:J,5,FALSE)</f>
        <v>#N/A</v>
      </c>
      <c r="J690" s="12" t="e">
        <f>VLOOKUP(A690,Finland!C:G,5,FALSE)</f>
        <v>#N/A</v>
      </c>
      <c r="K690" s="12" t="e">
        <f>VLOOKUP(A690,France!F:J,5,FALSE)</f>
        <v>#N/A</v>
      </c>
      <c r="L690" s="12" t="e">
        <f>VLOOKUP(A690,Germany!F:J,5,FALSE)</f>
        <v>#N/A</v>
      </c>
      <c r="M690" s="12" t="e">
        <f>VLOOKUP(A690,Greece!F:J,5,FALSE)</f>
        <v>#N/A</v>
      </c>
      <c r="N690" s="12" t="e">
        <f>VLOOKUP(A690,#REF!,5,FALSE)</f>
        <v>#REF!</v>
      </c>
      <c r="O690" s="12" t="e">
        <v>#N/A</v>
      </c>
      <c r="P690" s="12" t="e">
        <v>#N/A</v>
      </c>
      <c r="Q690" s="12" t="e">
        <f>VLOOKUP(A690,Ireland!F:J,5,FALSE)</f>
        <v>#N/A</v>
      </c>
      <c r="R690" s="12" t="e">
        <v>#N/A</v>
      </c>
      <c r="S690" s="12" t="e">
        <v>#N/A</v>
      </c>
      <c r="T690" s="12" t="e">
        <v>#N/A</v>
      </c>
      <c r="U690" s="12" t="e">
        <f>VLOOKUP(A690,Malta!E:I,5,FALSE)</f>
        <v>#N/A</v>
      </c>
      <c r="V690" s="12" t="e">
        <f>VLOOKUP(A690,Netherlands!F:J,5,FALSE)</f>
        <v>#N/A</v>
      </c>
      <c r="W690" s="12" t="e">
        <f>VLOOKUP(A690,Norway!F:J,5,FALSE)</f>
        <v>#N/A</v>
      </c>
      <c r="X690" s="12" t="e">
        <v>#N/A</v>
      </c>
      <c r="Y690" s="12" t="e">
        <f>VLOOKUP(A690,Poland!F:J,5,FALSE)</f>
        <v>#N/A</v>
      </c>
      <c r="Z690" s="12" t="e">
        <f>VLOOKUP(A690,Portugal!E:I,5,FALSE)</f>
        <v>#N/A</v>
      </c>
      <c r="AA690" s="12" t="e">
        <f>VLOOKUP(A690,Slovakia!F:J,5,FALSE)</f>
        <v>#N/A</v>
      </c>
      <c r="AB690" s="12" t="e">
        <f>VLOOKUP(A690,Slovenia!E:I,5,FALSE)</f>
        <v>#N/A</v>
      </c>
      <c r="AC690" s="12" t="e">
        <f>VLOOKUP(A690,Spain!F:J,5,FALSE)</f>
        <v>#N/A</v>
      </c>
      <c r="AD690" s="12" t="e">
        <f>VLOOKUP(A690,Sweden!F:J,5,FALSE)</f>
        <v>#N/A</v>
      </c>
      <c r="AE690" s="12" t="e">
        <f>VLOOKUP(A690,Switzerland!F:J,5,FALSE)</f>
        <v>#N/A</v>
      </c>
      <c r="AF690" s="12" t="e">
        <f>VLOOKUP(A690,MSP!D:H,5,FALSE)</f>
        <v>#N/A</v>
      </c>
      <c r="AG690" s="12">
        <f t="shared" si="11"/>
        <v>0</v>
      </c>
    </row>
    <row r="691" spans="2:33" x14ac:dyDescent="0.25">
      <c r="B691" s="12" t="e">
        <f>VLOOKUP(A691,Austria!F:J,5,FALSE)</f>
        <v>#N/A</v>
      </c>
      <c r="C691" s="12" t="e">
        <f>VLOOKUP(A691,Belgium!F:J,5,FALSE)</f>
        <v>#N/A</v>
      </c>
      <c r="D691" s="12" t="e">
        <f>VLOOKUP(A691,Bulgaria!F:J,5,FALSE)</f>
        <v>#N/A</v>
      </c>
      <c r="E691" s="12" t="e">
        <f>VLOOKUP(A691,Croatia!E:I,5,FALSE)</f>
        <v>#N/A</v>
      </c>
      <c r="F691" s="12" t="e">
        <f>VLOOKUP(A691,Cyprus!F:J,5,FALSE)</f>
        <v>#N/A</v>
      </c>
      <c r="G691" s="12" t="e">
        <v>#N/A</v>
      </c>
      <c r="H691" s="12" t="e">
        <f>VLOOKUP(A691,Denmark!E:I,5,FALSE)</f>
        <v>#N/A</v>
      </c>
      <c r="I691" s="12" t="e">
        <f>VLOOKUP(A691,Estonia!F:J,5,FALSE)</f>
        <v>#N/A</v>
      </c>
      <c r="J691" s="12" t="e">
        <f>VLOOKUP(A691,Finland!C:G,5,FALSE)</f>
        <v>#N/A</v>
      </c>
      <c r="K691" s="12" t="e">
        <f>VLOOKUP(A691,France!F:J,5,FALSE)</f>
        <v>#N/A</v>
      </c>
      <c r="L691" s="12" t="e">
        <f>VLOOKUP(A691,Germany!F:J,5,FALSE)</f>
        <v>#N/A</v>
      </c>
      <c r="M691" s="12" t="e">
        <f>VLOOKUP(A691,Greece!F:J,5,FALSE)</f>
        <v>#N/A</v>
      </c>
      <c r="N691" s="12" t="e">
        <f>VLOOKUP(A691,#REF!,5,FALSE)</f>
        <v>#REF!</v>
      </c>
      <c r="O691" s="12" t="e">
        <v>#N/A</v>
      </c>
      <c r="P691" s="12" t="e">
        <v>#N/A</v>
      </c>
      <c r="Q691" s="12" t="e">
        <f>VLOOKUP(A691,Ireland!F:J,5,FALSE)</f>
        <v>#N/A</v>
      </c>
      <c r="R691" s="12" t="e">
        <v>#N/A</v>
      </c>
      <c r="S691" s="12" t="e">
        <v>#N/A</v>
      </c>
      <c r="T691" s="12" t="e">
        <v>#N/A</v>
      </c>
      <c r="U691" s="12" t="e">
        <f>VLOOKUP(A691,Malta!E:I,5,FALSE)</f>
        <v>#N/A</v>
      </c>
      <c r="V691" s="12" t="e">
        <f>VLOOKUP(A691,Netherlands!F:J,5,FALSE)</f>
        <v>#N/A</v>
      </c>
      <c r="W691" s="12" t="e">
        <f>VLOOKUP(A691,Norway!F:J,5,FALSE)</f>
        <v>#N/A</v>
      </c>
      <c r="X691" s="12" t="e">
        <v>#N/A</v>
      </c>
      <c r="Y691" s="12" t="e">
        <f>VLOOKUP(A691,Poland!F:J,5,FALSE)</f>
        <v>#N/A</v>
      </c>
      <c r="Z691" s="12" t="e">
        <f>VLOOKUP(A691,Portugal!E:I,5,FALSE)</f>
        <v>#N/A</v>
      </c>
      <c r="AA691" s="12" t="e">
        <f>VLOOKUP(A691,Slovakia!F:J,5,FALSE)</f>
        <v>#N/A</v>
      </c>
      <c r="AB691" s="12" t="e">
        <f>VLOOKUP(A691,Slovenia!E:I,5,FALSE)</f>
        <v>#N/A</v>
      </c>
      <c r="AC691" s="12" t="e">
        <f>VLOOKUP(A691,Spain!F:J,5,FALSE)</f>
        <v>#N/A</v>
      </c>
      <c r="AD691" s="12" t="e">
        <f>VLOOKUP(A691,Sweden!F:J,5,FALSE)</f>
        <v>#N/A</v>
      </c>
      <c r="AE691" s="12" t="e">
        <f>VLOOKUP(A691,Switzerland!F:J,5,FALSE)</f>
        <v>#N/A</v>
      </c>
      <c r="AF691" s="12" t="e">
        <f>VLOOKUP(A691,MSP!D:H,5,FALSE)</f>
        <v>#N/A</v>
      </c>
      <c r="AG691" s="12">
        <f t="shared" si="11"/>
        <v>0</v>
      </c>
    </row>
    <row r="692" spans="2:33" x14ac:dyDescent="0.25">
      <c r="B692" s="12" t="e">
        <f>VLOOKUP(A692,Austria!F:J,5,FALSE)</f>
        <v>#N/A</v>
      </c>
      <c r="C692" s="12" t="e">
        <f>VLOOKUP(A692,Belgium!F:J,5,FALSE)</f>
        <v>#N/A</v>
      </c>
      <c r="D692" s="12" t="e">
        <f>VLOOKUP(A692,Bulgaria!F:J,5,FALSE)</f>
        <v>#N/A</v>
      </c>
      <c r="E692" s="12" t="e">
        <f>VLOOKUP(A692,Croatia!E:I,5,FALSE)</f>
        <v>#N/A</v>
      </c>
      <c r="F692" s="12" t="e">
        <f>VLOOKUP(A692,Cyprus!F:J,5,FALSE)</f>
        <v>#N/A</v>
      </c>
      <c r="G692" s="12" t="e">
        <v>#N/A</v>
      </c>
      <c r="H692" s="12" t="e">
        <f>VLOOKUP(A692,Denmark!E:I,5,FALSE)</f>
        <v>#N/A</v>
      </c>
      <c r="I692" s="12" t="e">
        <f>VLOOKUP(A692,Estonia!F:J,5,FALSE)</f>
        <v>#N/A</v>
      </c>
      <c r="J692" s="12" t="e">
        <f>VLOOKUP(A692,Finland!C:G,5,FALSE)</f>
        <v>#N/A</v>
      </c>
      <c r="K692" s="12" t="e">
        <f>VLOOKUP(A692,France!F:J,5,FALSE)</f>
        <v>#N/A</v>
      </c>
      <c r="L692" s="12" t="e">
        <f>VLOOKUP(A692,Germany!F:J,5,FALSE)</f>
        <v>#N/A</v>
      </c>
      <c r="M692" s="12" t="e">
        <f>VLOOKUP(A692,Greece!F:J,5,FALSE)</f>
        <v>#N/A</v>
      </c>
      <c r="N692" s="12" t="e">
        <f>VLOOKUP(A692,#REF!,5,FALSE)</f>
        <v>#REF!</v>
      </c>
      <c r="O692" s="12" t="e">
        <v>#N/A</v>
      </c>
      <c r="P692" s="12" t="e">
        <v>#N/A</v>
      </c>
      <c r="Q692" s="12" t="e">
        <f>VLOOKUP(A692,Ireland!F:J,5,FALSE)</f>
        <v>#N/A</v>
      </c>
      <c r="R692" s="12" t="e">
        <v>#N/A</v>
      </c>
      <c r="S692" s="12" t="e">
        <v>#N/A</v>
      </c>
      <c r="T692" s="12" t="e">
        <v>#N/A</v>
      </c>
      <c r="U692" s="12" t="e">
        <f>VLOOKUP(A692,Malta!E:I,5,FALSE)</f>
        <v>#N/A</v>
      </c>
      <c r="V692" s="12" t="e">
        <f>VLOOKUP(A692,Netherlands!F:J,5,FALSE)</f>
        <v>#N/A</v>
      </c>
      <c r="W692" s="12" t="e">
        <f>VLOOKUP(A692,Norway!F:J,5,FALSE)</f>
        <v>#N/A</v>
      </c>
      <c r="X692" s="12" t="e">
        <v>#N/A</v>
      </c>
      <c r="Y692" s="12" t="e">
        <f>VLOOKUP(A692,Poland!F:J,5,FALSE)</f>
        <v>#N/A</v>
      </c>
      <c r="Z692" s="12" t="e">
        <f>VLOOKUP(A692,Portugal!E:I,5,FALSE)</f>
        <v>#N/A</v>
      </c>
      <c r="AA692" s="12" t="e">
        <f>VLOOKUP(A692,Slovakia!F:J,5,FALSE)</f>
        <v>#N/A</v>
      </c>
      <c r="AB692" s="12" t="e">
        <f>VLOOKUP(A692,Slovenia!E:I,5,FALSE)</f>
        <v>#N/A</v>
      </c>
      <c r="AC692" s="12" t="e">
        <f>VLOOKUP(A692,Spain!F:J,5,FALSE)</f>
        <v>#N/A</v>
      </c>
      <c r="AD692" s="12" t="e">
        <f>VLOOKUP(A692,Sweden!F:J,5,FALSE)</f>
        <v>#N/A</v>
      </c>
      <c r="AE692" s="12" t="e">
        <f>VLOOKUP(A692,Switzerland!F:J,5,FALSE)</f>
        <v>#N/A</v>
      </c>
      <c r="AF692" s="12" t="e">
        <f>VLOOKUP(A692,MSP!D:H,5,FALSE)</f>
        <v>#N/A</v>
      </c>
      <c r="AG692" s="12">
        <f t="shared" si="11"/>
        <v>0</v>
      </c>
    </row>
    <row r="693" spans="2:33" x14ac:dyDescent="0.25">
      <c r="B693" s="12" t="e">
        <f>VLOOKUP(A693,Austria!F:J,5,FALSE)</f>
        <v>#N/A</v>
      </c>
      <c r="C693" s="12" t="e">
        <f>VLOOKUP(A693,Belgium!F:J,5,FALSE)</f>
        <v>#N/A</v>
      </c>
      <c r="D693" s="12" t="e">
        <f>VLOOKUP(A693,Bulgaria!F:J,5,FALSE)</f>
        <v>#N/A</v>
      </c>
      <c r="E693" s="12" t="e">
        <f>VLOOKUP(A693,Croatia!E:I,5,FALSE)</f>
        <v>#N/A</v>
      </c>
      <c r="F693" s="12" t="e">
        <f>VLOOKUP(A693,Cyprus!F:J,5,FALSE)</f>
        <v>#N/A</v>
      </c>
      <c r="G693" s="12" t="e">
        <v>#N/A</v>
      </c>
      <c r="H693" s="12" t="e">
        <f>VLOOKUP(A693,Denmark!E:I,5,FALSE)</f>
        <v>#N/A</v>
      </c>
      <c r="I693" s="12" t="e">
        <f>VLOOKUP(A693,Estonia!F:J,5,FALSE)</f>
        <v>#N/A</v>
      </c>
      <c r="J693" s="12" t="e">
        <f>VLOOKUP(A693,Finland!C:G,5,FALSE)</f>
        <v>#N/A</v>
      </c>
      <c r="K693" s="12" t="e">
        <f>VLOOKUP(A693,France!F:J,5,FALSE)</f>
        <v>#N/A</v>
      </c>
      <c r="L693" s="12" t="e">
        <f>VLOOKUP(A693,Germany!F:J,5,FALSE)</f>
        <v>#N/A</v>
      </c>
      <c r="M693" s="12" t="e">
        <f>VLOOKUP(A693,Greece!F:J,5,FALSE)</f>
        <v>#N/A</v>
      </c>
      <c r="N693" s="12" t="e">
        <f>VLOOKUP(A693,#REF!,5,FALSE)</f>
        <v>#REF!</v>
      </c>
      <c r="O693" s="12" t="e">
        <v>#N/A</v>
      </c>
      <c r="P693" s="12" t="e">
        <v>#N/A</v>
      </c>
      <c r="Q693" s="12" t="e">
        <f>VLOOKUP(A693,Ireland!F:J,5,FALSE)</f>
        <v>#N/A</v>
      </c>
      <c r="R693" s="12" t="e">
        <v>#N/A</v>
      </c>
      <c r="S693" s="12" t="e">
        <v>#N/A</v>
      </c>
      <c r="T693" s="12" t="e">
        <v>#N/A</v>
      </c>
      <c r="U693" s="12" t="e">
        <f>VLOOKUP(A693,Malta!E:I,5,FALSE)</f>
        <v>#N/A</v>
      </c>
      <c r="V693" s="12" t="e">
        <f>VLOOKUP(A693,Netherlands!F:J,5,FALSE)</f>
        <v>#N/A</v>
      </c>
      <c r="W693" s="12" t="e">
        <f>VLOOKUP(A693,Norway!F:J,5,FALSE)</f>
        <v>#N/A</v>
      </c>
      <c r="X693" s="12" t="e">
        <v>#N/A</v>
      </c>
      <c r="Y693" s="12" t="e">
        <f>VLOOKUP(A693,Poland!F:J,5,FALSE)</f>
        <v>#N/A</v>
      </c>
      <c r="Z693" s="12" t="e">
        <f>VLOOKUP(A693,Portugal!E:I,5,FALSE)</f>
        <v>#N/A</v>
      </c>
      <c r="AA693" s="12" t="e">
        <f>VLOOKUP(A693,Slovakia!F:J,5,FALSE)</f>
        <v>#N/A</v>
      </c>
      <c r="AB693" s="12" t="e">
        <f>VLOOKUP(A693,Slovenia!E:I,5,FALSE)</f>
        <v>#N/A</v>
      </c>
      <c r="AC693" s="12" t="e">
        <f>VLOOKUP(A693,Spain!F:J,5,FALSE)</f>
        <v>#N/A</v>
      </c>
      <c r="AD693" s="12" t="e">
        <f>VLOOKUP(A693,Sweden!F:J,5,FALSE)</f>
        <v>#N/A</v>
      </c>
      <c r="AE693" s="12" t="e">
        <f>VLOOKUP(A693,Switzerland!F:J,5,FALSE)</f>
        <v>#N/A</v>
      </c>
      <c r="AF693" s="12" t="e">
        <f>VLOOKUP(A693,MSP!D:H,5,FALSE)</f>
        <v>#N/A</v>
      </c>
      <c r="AG693" s="12">
        <f t="shared" si="11"/>
        <v>0</v>
      </c>
    </row>
    <row r="694" spans="2:33" x14ac:dyDescent="0.25">
      <c r="B694" s="12" t="e">
        <f>VLOOKUP(A694,Austria!F:J,5,FALSE)</f>
        <v>#N/A</v>
      </c>
      <c r="C694" s="12" t="e">
        <f>VLOOKUP(A694,Belgium!F:J,5,FALSE)</f>
        <v>#N/A</v>
      </c>
      <c r="D694" s="12" t="e">
        <f>VLOOKUP(A694,Bulgaria!F:J,5,FALSE)</f>
        <v>#N/A</v>
      </c>
      <c r="E694" s="12" t="e">
        <f>VLOOKUP(A694,Croatia!E:I,5,FALSE)</f>
        <v>#N/A</v>
      </c>
      <c r="F694" s="12" t="e">
        <f>VLOOKUP(A694,Cyprus!F:J,5,FALSE)</f>
        <v>#N/A</v>
      </c>
      <c r="G694" s="12" t="e">
        <v>#N/A</v>
      </c>
      <c r="H694" s="12" t="e">
        <f>VLOOKUP(A694,Denmark!E:I,5,FALSE)</f>
        <v>#N/A</v>
      </c>
      <c r="I694" s="12" t="e">
        <f>VLOOKUP(A694,Estonia!F:J,5,FALSE)</f>
        <v>#N/A</v>
      </c>
      <c r="J694" s="12" t="e">
        <f>VLOOKUP(A694,Finland!C:G,5,FALSE)</f>
        <v>#N/A</v>
      </c>
      <c r="K694" s="12" t="e">
        <f>VLOOKUP(A694,France!F:J,5,FALSE)</f>
        <v>#N/A</v>
      </c>
      <c r="L694" s="12" t="e">
        <f>VLOOKUP(A694,Germany!F:J,5,FALSE)</f>
        <v>#N/A</v>
      </c>
      <c r="M694" s="12" t="e">
        <f>VLOOKUP(A694,Greece!F:J,5,FALSE)</f>
        <v>#N/A</v>
      </c>
      <c r="N694" s="12" t="e">
        <f>VLOOKUP(A694,#REF!,5,FALSE)</f>
        <v>#REF!</v>
      </c>
      <c r="O694" s="12" t="e">
        <v>#N/A</v>
      </c>
      <c r="P694" s="12" t="e">
        <v>#N/A</v>
      </c>
      <c r="Q694" s="12" t="e">
        <f>VLOOKUP(A694,Ireland!F:J,5,FALSE)</f>
        <v>#N/A</v>
      </c>
      <c r="R694" s="12" t="e">
        <v>#N/A</v>
      </c>
      <c r="S694" s="12" t="e">
        <v>#N/A</v>
      </c>
      <c r="T694" s="12" t="e">
        <v>#N/A</v>
      </c>
      <c r="U694" s="12" t="e">
        <f>VLOOKUP(A694,Malta!E:I,5,FALSE)</f>
        <v>#N/A</v>
      </c>
      <c r="V694" s="12" t="e">
        <f>VLOOKUP(A694,Netherlands!F:J,5,FALSE)</f>
        <v>#N/A</v>
      </c>
      <c r="W694" s="12" t="e">
        <f>VLOOKUP(A694,Norway!F:J,5,FALSE)</f>
        <v>#N/A</v>
      </c>
      <c r="X694" s="12" t="e">
        <v>#N/A</v>
      </c>
      <c r="Y694" s="12" t="e">
        <f>VLOOKUP(A694,Poland!F:J,5,FALSE)</f>
        <v>#N/A</v>
      </c>
      <c r="Z694" s="12" t="e">
        <f>VLOOKUP(A694,Portugal!E:I,5,FALSE)</f>
        <v>#N/A</v>
      </c>
      <c r="AA694" s="12" t="e">
        <f>VLOOKUP(A694,Slovakia!F:J,5,FALSE)</f>
        <v>#N/A</v>
      </c>
      <c r="AB694" s="12" t="e">
        <f>VLOOKUP(A694,Slovenia!E:I,5,FALSE)</f>
        <v>#N/A</v>
      </c>
      <c r="AC694" s="12" t="e">
        <f>VLOOKUP(A694,Spain!F:J,5,FALSE)</f>
        <v>#N/A</v>
      </c>
      <c r="AD694" s="12" t="e">
        <f>VLOOKUP(A694,Sweden!F:J,5,FALSE)</f>
        <v>#N/A</v>
      </c>
      <c r="AE694" s="12" t="e">
        <f>VLOOKUP(A694,Switzerland!F:J,5,FALSE)</f>
        <v>#N/A</v>
      </c>
      <c r="AF694" s="12" t="e">
        <f>VLOOKUP(A694,MSP!D:H,5,FALSE)</f>
        <v>#N/A</v>
      </c>
      <c r="AG694" s="12">
        <f t="shared" si="11"/>
        <v>0</v>
      </c>
    </row>
    <row r="695" spans="2:33" x14ac:dyDescent="0.25">
      <c r="B695" s="12" t="e">
        <f>VLOOKUP(A695,Austria!F:J,5,FALSE)</f>
        <v>#N/A</v>
      </c>
      <c r="C695" s="12" t="e">
        <f>VLOOKUP(A695,Belgium!F:J,5,FALSE)</f>
        <v>#N/A</v>
      </c>
      <c r="D695" s="12" t="e">
        <f>VLOOKUP(A695,Bulgaria!F:J,5,FALSE)</f>
        <v>#N/A</v>
      </c>
      <c r="E695" s="12" t="e">
        <f>VLOOKUP(A695,Croatia!E:I,5,FALSE)</f>
        <v>#N/A</v>
      </c>
      <c r="F695" s="12" t="e">
        <f>VLOOKUP(A695,Cyprus!F:J,5,FALSE)</f>
        <v>#N/A</v>
      </c>
      <c r="G695" s="12" t="e">
        <v>#N/A</v>
      </c>
      <c r="H695" s="12" t="e">
        <f>VLOOKUP(A695,Denmark!E:I,5,FALSE)</f>
        <v>#N/A</v>
      </c>
      <c r="I695" s="12" t="e">
        <f>VLOOKUP(A695,Estonia!F:J,5,FALSE)</f>
        <v>#N/A</v>
      </c>
      <c r="J695" s="12" t="e">
        <f>VLOOKUP(A695,Finland!C:G,5,FALSE)</f>
        <v>#N/A</v>
      </c>
      <c r="K695" s="12" t="e">
        <f>VLOOKUP(A695,France!F:J,5,FALSE)</f>
        <v>#N/A</v>
      </c>
      <c r="L695" s="12" t="e">
        <f>VLOOKUP(A695,Germany!F:J,5,FALSE)</f>
        <v>#N/A</v>
      </c>
      <c r="M695" s="12" t="e">
        <f>VLOOKUP(A695,Greece!F:J,5,FALSE)</f>
        <v>#N/A</v>
      </c>
      <c r="N695" s="12" t="e">
        <f>VLOOKUP(A695,#REF!,5,FALSE)</f>
        <v>#REF!</v>
      </c>
      <c r="O695" s="12" t="e">
        <v>#N/A</v>
      </c>
      <c r="P695" s="12" t="e">
        <v>#N/A</v>
      </c>
      <c r="Q695" s="12" t="e">
        <f>VLOOKUP(A695,Ireland!F:J,5,FALSE)</f>
        <v>#N/A</v>
      </c>
      <c r="R695" s="12" t="e">
        <v>#N/A</v>
      </c>
      <c r="S695" s="12" t="e">
        <v>#N/A</v>
      </c>
      <c r="T695" s="12" t="e">
        <v>#N/A</v>
      </c>
      <c r="U695" s="12" t="e">
        <f>VLOOKUP(A695,Malta!E:I,5,FALSE)</f>
        <v>#N/A</v>
      </c>
      <c r="V695" s="12" t="e">
        <f>VLOOKUP(A695,Netherlands!F:J,5,FALSE)</f>
        <v>#N/A</v>
      </c>
      <c r="W695" s="12" t="e">
        <f>VLOOKUP(A695,Norway!F:J,5,FALSE)</f>
        <v>#N/A</v>
      </c>
      <c r="X695" s="12" t="e">
        <v>#N/A</v>
      </c>
      <c r="Y695" s="12" t="e">
        <f>VLOOKUP(A695,Poland!F:J,5,FALSE)</f>
        <v>#N/A</v>
      </c>
      <c r="Z695" s="12" t="e">
        <f>VLOOKUP(A695,Portugal!E:I,5,FALSE)</f>
        <v>#N/A</v>
      </c>
      <c r="AA695" s="12" t="e">
        <f>VLOOKUP(A695,Slovakia!F:J,5,FALSE)</f>
        <v>#N/A</v>
      </c>
      <c r="AB695" s="12" t="e">
        <f>VLOOKUP(A695,Slovenia!E:I,5,FALSE)</f>
        <v>#N/A</v>
      </c>
      <c r="AC695" s="12" t="e">
        <f>VLOOKUP(A695,Spain!F:J,5,FALSE)</f>
        <v>#N/A</v>
      </c>
      <c r="AD695" s="12" t="e">
        <f>VLOOKUP(A695,Sweden!F:J,5,FALSE)</f>
        <v>#N/A</v>
      </c>
      <c r="AE695" s="12" t="e">
        <f>VLOOKUP(A695,Switzerland!F:J,5,FALSE)</f>
        <v>#N/A</v>
      </c>
      <c r="AF695" s="12" t="e">
        <f>VLOOKUP(A695,MSP!D:H,5,FALSE)</f>
        <v>#N/A</v>
      </c>
      <c r="AG695" s="12">
        <f t="shared" si="11"/>
        <v>0</v>
      </c>
    </row>
    <row r="696" spans="2:33" x14ac:dyDescent="0.25">
      <c r="B696" s="12" t="e">
        <f>VLOOKUP(A696,Austria!F:J,5,FALSE)</f>
        <v>#N/A</v>
      </c>
      <c r="C696" s="12" t="e">
        <f>VLOOKUP(A696,Belgium!F:J,5,FALSE)</f>
        <v>#N/A</v>
      </c>
      <c r="D696" s="12" t="e">
        <f>VLOOKUP(A696,Bulgaria!F:J,5,FALSE)</f>
        <v>#N/A</v>
      </c>
      <c r="E696" s="12" t="e">
        <f>VLOOKUP(A696,Croatia!E:I,5,FALSE)</f>
        <v>#N/A</v>
      </c>
      <c r="F696" s="12" t="e">
        <f>VLOOKUP(A696,Cyprus!F:J,5,FALSE)</f>
        <v>#N/A</v>
      </c>
      <c r="G696" s="12" t="e">
        <v>#N/A</v>
      </c>
      <c r="H696" s="12" t="e">
        <f>VLOOKUP(A696,Denmark!E:I,5,FALSE)</f>
        <v>#N/A</v>
      </c>
      <c r="I696" s="12" t="e">
        <f>VLOOKUP(A696,Estonia!F:J,5,FALSE)</f>
        <v>#N/A</v>
      </c>
      <c r="J696" s="12" t="e">
        <f>VLOOKUP(A696,Finland!C:G,5,FALSE)</f>
        <v>#N/A</v>
      </c>
      <c r="K696" s="12" t="e">
        <f>VLOOKUP(A696,France!F:J,5,FALSE)</f>
        <v>#N/A</v>
      </c>
      <c r="L696" s="12" t="e">
        <f>VLOOKUP(A696,Germany!F:J,5,FALSE)</f>
        <v>#N/A</v>
      </c>
      <c r="M696" s="12" t="e">
        <f>VLOOKUP(A696,Greece!F:J,5,FALSE)</f>
        <v>#N/A</v>
      </c>
      <c r="N696" s="12" t="e">
        <f>VLOOKUP(A696,#REF!,5,FALSE)</f>
        <v>#REF!</v>
      </c>
      <c r="O696" s="12" t="e">
        <v>#N/A</v>
      </c>
      <c r="P696" s="12" t="e">
        <v>#N/A</v>
      </c>
      <c r="Q696" s="12" t="e">
        <f>VLOOKUP(A696,Ireland!F:J,5,FALSE)</f>
        <v>#N/A</v>
      </c>
      <c r="R696" s="12" t="e">
        <v>#N/A</v>
      </c>
      <c r="S696" s="12" t="e">
        <v>#N/A</v>
      </c>
      <c r="T696" s="12" t="e">
        <v>#N/A</v>
      </c>
      <c r="U696" s="12" t="e">
        <f>VLOOKUP(A696,Malta!E:I,5,FALSE)</f>
        <v>#N/A</v>
      </c>
      <c r="V696" s="12" t="e">
        <f>VLOOKUP(A696,Netherlands!F:J,5,FALSE)</f>
        <v>#N/A</v>
      </c>
      <c r="W696" s="12" t="e">
        <f>VLOOKUP(A696,Norway!F:J,5,FALSE)</f>
        <v>#N/A</v>
      </c>
      <c r="X696" s="12" t="e">
        <v>#N/A</v>
      </c>
      <c r="Y696" s="12" t="e">
        <f>VLOOKUP(A696,Poland!F:J,5,FALSE)</f>
        <v>#N/A</v>
      </c>
      <c r="Z696" s="12" t="e">
        <f>VLOOKUP(A696,Portugal!E:I,5,FALSE)</f>
        <v>#N/A</v>
      </c>
      <c r="AA696" s="12" t="e">
        <f>VLOOKUP(A696,Slovakia!F:J,5,FALSE)</f>
        <v>#N/A</v>
      </c>
      <c r="AB696" s="12" t="e">
        <f>VLOOKUP(A696,Slovenia!E:I,5,FALSE)</f>
        <v>#N/A</v>
      </c>
      <c r="AC696" s="12" t="e">
        <f>VLOOKUP(A696,Spain!F:J,5,FALSE)</f>
        <v>#N/A</v>
      </c>
      <c r="AD696" s="12" t="e">
        <f>VLOOKUP(A696,Sweden!F:J,5,FALSE)</f>
        <v>#N/A</v>
      </c>
      <c r="AE696" s="12" t="e">
        <f>VLOOKUP(A696,Switzerland!F:J,5,FALSE)</f>
        <v>#N/A</v>
      </c>
      <c r="AF696" s="12" t="e">
        <f>VLOOKUP(A696,MSP!D:H,5,FALSE)</f>
        <v>#N/A</v>
      </c>
      <c r="AG696" s="12">
        <f t="shared" si="11"/>
        <v>0</v>
      </c>
    </row>
    <row r="697" spans="2:33" x14ac:dyDescent="0.25">
      <c r="B697" s="12" t="e">
        <f>VLOOKUP(A697,Austria!F:J,5,FALSE)</f>
        <v>#N/A</v>
      </c>
      <c r="C697" s="12" t="e">
        <f>VLOOKUP(A697,Belgium!F:J,5,FALSE)</f>
        <v>#N/A</v>
      </c>
      <c r="D697" s="12" t="e">
        <f>VLOOKUP(A697,Bulgaria!F:J,5,FALSE)</f>
        <v>#N/A</v>
      </c>
      <c r="E697" s="12" t="e">
        <f>VLOOKUP(A697,Croatia!E:I,5,FALSE)</f>
        <v>#N/A</v>
      </c>
      <c r="F697" s="12" t="e">
        <f>VLOOKUP(A697,Cyprus!F:J,5,FALSE)</f>
        <v>#N/A</v>
      </c>
      <c r="G697" s="12" t="e">
        <v>#N/A</v>
      </c>
      <c r="H697" s="12" t="e">
        <f>VLOOKUP(A697,Denmark!E:I,5,FALSE)</f>
        <v>#N/A</v>
      </c>
      <c r="I697" s="12" t="e">
        <f>VLOOKUP(A697,Estonia!F:J,5,FALSE)</f>
        <v>#N/A</v>
      </c>
      <c r="J697" s="12" t="e">
        <f>VLOOKUP(A697,Finland!C:G,5,FALSE)</f>
        <v>#N/A</v>
      </c>
      <c r="K697" s="12" t="e">
        <f>VLOOKUP(A697,France!F:J,5,FALSE)</f>
        <v>#N/A</v>
      </c>
      <c r="L697" s="12" t="e">
        <f>VLOOKUP(A697,Germany!F:J,5,FALSE)</f>
        <v>#N/A</v>
      </c>
      <c r="M697" s="12" t="e">
        <f>VLOOKUP(A697,Greece!F:J,5,FALSE)</f>
        <v>#N/A</v>
      </c>
      <c r="N697" s="12" t="e">
        <f>VLOOKUP(A697,#REF!,5,FALSE)</f>
        <v>#REF!</v>
      </c>
      <c r="O697" s="12" t="e">
        <v>#N/A</v>
      </c>
      <c r="P697" s="12" t="e">
        <v>#N/A</v>
      </c>
      <c r="Q697" s="12" t="e">
        <f>VLOOKUP(A697,Ireland!F:J,5,FALSE)</f>
        <v>#N/A</v>
      </c>
      <c r="R697" s="12" t="e">
        <v>#N/A</v>
      </c>
      <c r="S697" s="12" t="e">
        <v>#N/A</v>
      </c>
      <c r="T697" s="12" t="e">
        <v>#N/A</v>
      </c>
      <c r="U697" s="12" t="e">
        <f>VLOOKUP(A697,Malta!E:I,5,FALSE)</f>
        <v>#N/A</v>
      </c>
      <c r="V697" s="12" t="e">
        <f>VLOOKUP(A697,Netherlands!F:J,5,FALSE)</f>
        <v>#N/A</v>
      </c>
      <c r="W697" s="12" t="e">
        <f>VLOOKUP(A697,Norway!F:J,5,FALSE)</f>
        <v>#N/A</v>
      </c>
      <c r="X697" s="12" t="e">
        <v>#N/A</v>
      </c>
      <c r="Y697" s="12" t="e">
        <f>VLOOKUP(A697,Poland!F:J,5,FALSE)</f>
        <v>#N/A</v>
      </c>
      <c r="Z697" s="12" t="e">
        <f>VLOOKUP(A697,Portugal!E:I,5,FALSE)</f>
        <v>#N/A</v>
      </c>
      <c r="AA697" s="12" t="e">
        <f>VLOOKUP(A697,Slovakia!F:J,5,FALSE)</f>
        <v>#N/A</v>
      </c>
      <c r="AB697" s="12" t="e">
        <f>VLOOKUP(A697,Slovenia!E:I,5,FALSE)</f>
        <v>#N/A</v>
      </c>
      <c r="AC697" s="12" t="e">
        <f>VLOOKUP(A697,Spain!F:J,5,FALSE)</f>
        <v>#N/A</v>
      </c>
      <c r="AD697" s="12" t="e">
        <f>VLOOKUP(A697,Sweden!F:J,5,FALSE)</f>
        <v>#N/A</v>
      </c>
      <c r="AE697" s="12" t="e">
        <f>VLOOKUP(A697,Switzerland!F:J,5,FALSE)</f>
        <v>#N/A</v>
      </c>
      <c r="AF697" s="12" t="e">
        <f>VLOOKUP(A697,MSP!D:H,5,FALSE)</f>
        <v>#N/A</v>
      </c>
      <c r="AG697" s="12">
        <f t="shared" si="11"/>
        <v>0</v>
      </c>
    </row>
    <row r="698" spans="2:33" x14ac:dyDescent="0.25">
      <c r="B698" s="12" t="e">
        <f>VLOOKUP(A698,Austria!F:J,5,FALSE)</f>
        <v>#N/A</v>
      </c>
      <c r="C698" s="12" t="e">
        <f>VLOOKUP(A698,Belgium!F:J,5,FALSE)</f>
        <v>#N/A</v>
      </c>
      <c r="D698" s="12" t="e">
        <f>VLOOKUP(A698,Bulgaria!F:J,5,FALSE)</f>
        <v>#N/A</v>
      </c>
      <c r="E698" s="12" t="e">
        <f>VLOOKUP(A698,Croatia!E:I,5,FALSE)</f>
        <v>#N/A</v>
      </c>
      <c r="F698" s="12" t="e">
        <f>VLOOKUP(A698,Cyprus!F:J,5,FALSE)</f>
        <v>#N/A</v>
      </c>
      <c r="G698" s="12" t="e">
        <v>#N/A</v>
      </c>
      <c r="H698" s="12" t="e">
        <f>VLOOKUP(A698,Denmark!E:I,5,FALSE)</f>
        <v>#N/A</v>
      </c>
      <c r="I698" s="12" t="e">
        <f>VLOOKUP(A698,Estonia!F:J,5,FALSE)</f>
        <v>#N/A</v>
      </c>
      <c r="J698" s="12" t="e">
        <f>VLOOKUP(A698,Finland!C:G,5,FALSE)</f>
        <v>#N/A</v>
      </c>
      <c r="K698" s="12" t="e">
        <f>VLOOKUP(A698,France!F:J,5,FALSE)</f>
        <v>#N/A</v>
      </c>
      <c r="L698" s="12" t="e">
        <f>VLOOKUP(A698,Germany!F:J,5,FALSE)</f>
        <v>#N/A</v>
      </c>
      <c r="M698" s="12" t="e">
        <f>VLOOKUP(A698,Greece!F:J,5,FALSE)</f>
        <v>#N/A</v>
      </c>
      <c r="N698" s="12" t="e">
        <f>VLOOKUP(A698,#REF!,5,FALSE)</f>
        <v>#REF!</v>
      </c>
      <c r="O698" s="12" t="e">
        <v>#N/A</v>
      </c>
      <c r="P698" s="12" t="e">
        <v>#N/A</v>
      </c>
      <c r="Q698" s="12" t="e">
        <f>VLOOKUP(A698,Ireland!F:J,5,FALSE)</f>
        <v>#N/A</v>
      </c>
      <c r="R698" s="12" t="e">
        <v>#N/A</v>
      </c>
      <c r="S698" s="12" t="e">
        <v>#N/A</v>
      </c>
      <c r="T698" s="12" t="e">
        <v>#N/A</v>
      </c>
      <c r="U698" s="12" t="e">
        <f>VLOOKUP(A698,Malta!E:I,5,FALSE)</f>
        <v>#N/A</v>
      </c>
      <c r="V698" s="12" t="e">
        <f>VLOOKUP(A698,Netherlands!F:J,5,FALSE)</f>
        <v>#N/A</v>
      </c>
      <c r="W698" s="12" t="e">
        <f>VLOOKUP(A698,Norway!F:J,5,FALSE)</f>
        <v>#N/A</v>
      </c>
      <c r="X698" s="12" t="e">
        <v>#N/A</v>
      </c>
      <c r="Y698" s="12" t="e">
        <f>VLOOKUP(A698,Poland!F:J,5,FALSE)</f>
        <v>#N/A</v>
      </c>
      <c r="Z698" s="12" t="e">
        <f>VLOOKUP(A698,Portugal!E:I,5,FALSE)</f>
        <v>#N/A</v>
      </c>
      <c r="AA698" s="12" t="e">
        <f>VLOOKUP(A698,Slovakia!F:J,5,FALSE)</f>
        <v>#N/A</v>
      </c>
      <c r="AB698" s="12" t="e">
        <f>VLOOKUP(A698,Slovenia!E:I,5,FALSE)</f>
        <v>#N/A</v>
      </c>
      <c r="AC698" s="12" t="e">
        <f>VLOOKUP(A698,Spain!F:J,5,FALSE)</f>
        <v>#N/A</v>
      </c>
      <c r="AD698" s="12" t="e">
        <f>VLOOKUP(A698,Sweden!F:J,5,FALSE)</f>
        <v>#N/A</v>
      </c>
      <c r="AE698" s="12" t="e">
        <f>VLOOKUP(A698,Switzerland!F:J,5,FALSE)</f>
        <v>#N/A</v>
      </c>
      <c r="AF698" s="12" t="e">
        <f>VLOOKUP(A698,MSP!D:H,5,FALSE)</f>
        <v>#N/A</v>
      </c>
      <c r="AG698" s="12">
        <f t="shared" si="11"/>
        <v>0</v>
      </c>
    </row>
    <row r="699" spans="2:33" x14ac:dyDescent="0.25">
      <c r="B699" s="12" t="e">
        <f>VLOOKUP(A699,Austria!F:J,5,FALSE)</f>
        <v>#N/A</v>
      </c>
      <c r="C699" s="12" t="e">
        <f>VLOOKUP(A699,Belgium!F:J,5,FALSE)</f>
        <v>#N/A</v>
      </c>
      <c r="D699" s="12" t="e">
        <f>VLOOKUP(A699,Bulgaria!F:J,5,FALSE)</f>
        <v>#N/A</v>
      </c>
      <c r="E699" s="12" t="e">
        <f>VLOOKUP(A699,Croatia!E:I,5,FALSE)</f>
        <v>#N/A</v>
      </c>
      <c r="F699" s="12" t="e">
        <f>VLOOKUP(A699,Cyprus!F:J,5,FALSE)</f>
        <v>#N/A</v>
      </c>
      <c r="G699" s="12" t="e">
        <v>#N/A</v>
      </c>
      <c r="H699" s="12" t="e">
        <f>VLOOKUP(A699,Denmark!E:I,5,FALSE)</f>
        <v>#N/A</v>
      </c>
      <c r="I699" s="12" t="e">
        <f>VLOOKUP(A699,Estonia!F:J,5,FALSE)</f>
        <v>#N/A</v>
      </c>
      <c r="J699" s="12" t="e">
        <f>VLOOKUP(A699,Finland!C:G,5,FALSE)</f>
        <v>#N/A</v>
      </c>
      <c r="K699" s="12" t="e">
        <f>VLOOKUP(A699,France!F:J,5,FALSE)</f>
        <v>#N/A</v>
      </c>
      <c r="L699" s="12" t="e">
        <f>VLOOKUP(A699,Germany!F:J,5,FALSE)</f>
        <v>#N/A</v>
      </c>
      <c r="M699" s="12" t="e">
        <f>VLOOKUP(A699,Greece!F:J,5,FALSE)</f>
        <v>#N/A</v>
      </c>
      <c r="N699" s="12" t="e">
        <f>VLOOKUP(A699,#REF!,5,FALSE)</f>
        <v>#REF!</v>
      </c>
      <c r="O699" s="12" t="e">
        <v>#N/A</v>
      </c>
      <c r="P699" s="12" t="e">
        <v>#N/A</v>
      </c>
      <c r="Q699" s="12" t="e">
        <f>VLOOKUP(A699,Ireland!F:J,5,FALSE)</f>
        <v>#N/A</v>
      </c>
      <c r="R699" s="12" t="e">
        <v>#N/A</v>
      </c>
      <c r="S699" s="12" t="e">
        <v>#N/A</v>
      </c>
      <c r="T699" s="12" t="e">
        <v>#N/A</v>
      </c>
      <c r="U699" s="12" t="e">
        <f>VLOOKUP(A699,Malta!E:I,5,FALSE)</f>
        <v>#N/A</v>
      </c>
      <c r="V699" s="12" t="e">
        <f>VLOOKUP(A699,Netherlands!F:J,5,FALSE)</f>
        <v>#N/A</v>
      </c>
      <c r="W699" s="12" t="e">
        <f>VLOOKUP(A699,Norway!F:J,5,FALSE)</f>
        <v>#N/A</v>
      </c>
      <c r="X699" s="12" t="e">
        <v>#N/A</v>
      </c>
      <c r="Y699" s="12" t="e">
        <f>VLOOKUP(A699,Poland!F:J,5,FALSE)</f>
        <v>#N/A</v>
      </c>
      <c r="Z699" s="12" t="e">
        <f>VLOOKUP(A699,Portugal!E:I,5,FALSE)</f>
        <v>#N/A</v>
      </c>
      <c r="AA699" s="12" t="e">
        <f>VLOOKUP(A699,Slovakia!F:J,5,FALSE)</f>
        <v>#N/A</v>
      </c>
      <c r="AB699" s="12" t="e">
        <f>VLOOKUP(A699,Slovenia!E:I,5,FALSE)</f>
        <v>#N/A</v>
      </c>
      <c r="AC699" s="12" t="e">
        <f>VLOOKUP(A699,Spain!F:J,5,FALSE)</f>
        <v>#N/A</v>
      </c>
      <c r="AD699" s="12" t="e">
        <f>VLOOKUP(A699,Sweden!F:J,5,FALSE)</f>
        <v>#N/A</v>
      </c>
      <c r="AE699" s="12" t="e">
        <f>VLOOKUP(A699,Switzerland!F:J,5,FALSE)</f>
        <v>#N/A</v>
      </c>
      <c r="AF699" s="12" t="e">
        <f>VLOOKUP(A699,MSP!D:H,5,FALSE)</f>
        <v>#N/A</v>
      </c>
      <c r="AG699" s="12">
        <f t="shared" si="11"/>
        <v>0</v>
      </c>
    </row>
    <row r="700" spans="2:33" x14ac:dyDescent="0.25">
      <c r="B700" s="12" t="e">
        <f>VLOOKUP(A700,Austria!F:J,5,FALSE)</f>
        <v>#N/A</v>
      </c>
      <c r="C700" s="12" t="e">
        <f>VLOOKUP(A700,Belgium!F:J,5,FALSE)</f>
        <v>#N/A</v>
      </c>
      <c r="D700" s="12" t="e">
        <f>VLOOKUP(A700,Bulgaria!F:J,5,FALSE)</f>
        <v>#N/A</v>
      </c>
      <c r="E700" s="12" t="e">
        <f>VLOOKUP(A700,Croatia!E:I,5,FALSE)</f>
        <v>#N/A</v>
      </c>
      <c r="F700" s="12" t="e">
        <f>VLOOKUP(A700,Cyprus!F:J,5,FALSE)</f>
        <v>#N/A</v>
      </c>
      <c r="G700" s="12" t="e">
        <v>#N/A</v>
      </c>
      <c r="H700" s="12" t="e">
        <f>VLOOKUP(A700,Denmark!E:I,5,FALSE)</f>
        <v>#N/A</v>
      </c>
      <c r="I700" s="12" t="e">
        <f>VLOOKUP(A700,Estonia!F:J,5,FALSE)</f>
        <v>#N/A</v>
      </c>
      <c r="J700" s="12" t="e">
        <f>VLOOKUP(A700,Finland!C:G,5,FALSE)</f>
        <v>#N/A</v>
      </c>
      <c r="K700" s="12" t="e">
        <f>VLOOKUP(A700,France!F:J,5,FALSE)</f>
        <v>#N/A</v>
      </c>
      <c r="L700" s="12" t="e">
        <f>VLOOKUP(A700,Germany!F:J,5,FALSE)</f>
        <v>#N/A</v>
      </c>
      <c r="M700" s="12" t="e">
        <f>VLOOKUP(A700,Greece!F:J,5,FALSE)</f>
        <v>#N/A</v>
      </c>
      <c r="N700" s="12" t="e">
        <f>VLOOKUP(A700,#REF!,5,FALSE)</f>
        <v>#REF!</v>
      </c>
      <c r="O700" s="12" t="e">
        <v>#N/A</v>
      </c>
      <c r="P700" s="12" t="e">
        <v>#N/A</v>
      </c>
      <c r="Q700" s="12" t="e">
        <f>VLOOKUP(A700,Ireland!F:J,5,FALSE)</f>
        <v>#N/A</v>
      </c>
      <c r="R700" s="12" t="e">
        <v>#N/A</v>
      </c>
      <c r="S700" s="12" t="e">
        <v>#N/A</v>
      </c>
      <c r="T700" s="12" t="e">
        <v>#N/A</v>
      </c>
      <c r="U700" s="12" t="e">
        <f>VLOOKUP(A700,Malta!E:I,5,FALSE)</f>
        <v>#N/A</v>
      </c>
      <c r="V700" s="12" t="e">
        <f>VLOOKUP(A700,Netherlands!F:J,5,FALSE)</f>
        <v>#N/A</v>
      </c>
      <c r="W700" s="12" t="e">
        <f>VLOOKUP(A700,Norway!F:J,5,FALSE)</f>
        <v>#N/A</v>
      </c>
      <c r="X700" s="12" t="e">
        <v>#N/A</v>
      </c>
      <c r="Y700" s="12" t="e">
        <f>VLOOKUP(A700,Poland!F:J,5,FALSE)</f>
        <v>#N/A</v>
      </c>
      <c r="Z700" s="12" t="e">
        <f>VLOOKUP(A700,Portugal!E:I,5,FALSE)</f>
        <v>#N/A</v>
      </c>
      <c r="AA700" s="12" t="e">
        <f>VLOOKUP(A700,Slovakia!F:J,5,FALSE)</f>
        <v>#N/A</v>
      </c>
      <c r="AB700" s="12" t="e">
        <f>VLOOKUP(A700,Slovenia!E:I,5,FALSE)</f>
        <v>#N/A</v>
      </c>
      <c r="AC700" s="12" t="e">
        <f>VLOOKUP(A700,Spain!F:J,5,FALSE)</f>
        <v>#N/A</v>
      </c>
      <c r="AD700" s="12" t="e">
        <f>VLOOKUP(A700,Sweden!F:J,5,FALSE)</f>
        <v>#N/A</v>
      </c>
      <c r="AE700" s="12" t="e">
        <f>VLOOKUP(A700,Switzerland!F:J,5,FALSE)</f>
        <v>#N/A</v>
      </c>
      <c r="AF700" s="12" t="e">
        <f>VLOOKUP(A700,MSP!D:H,5,FALSE)</f>
        <v>#N/A</v>
      </c>
      <c r="AG700" s="12">
        <f t="shared" si="11"/>
        <v>0</v>
      </c>
    </row>
    <row r="701" spans="2:33" x14ac:dyDescent="0.25">
      <c r="B701" s="12" t="e">
        <f>VLOOKUP(A701,Austria!F:J,5,FALSE)</f>
        <v>#N/A</v>
      </c>
      <c r="C701" s="12" t="e">
        <f>VLOOKUP(A701,Belgium!F:J,5,FALSE)</f>
        <v>#N/A</v>
      </c>
      <c r="D701" s="12" t="e">
        <f>VLOOKUP(A701,Bulgaria!F:J,5,FALSE)</f>
        <v>#N/A</v>
      </c>
      <c r="E701" s="12" t="e">
        <f>VLOOKUP(A701,Croatia!E:I,5,FALSE)</f>
        <v>#N/A</v>
      </c>
      <c r="F701" s="12" t="e">
        <f>VLOOKUP(A701,Cyprus!F:J,5,FALSE)</f>
        <v>#N/A</v>
      </c>
      <c r="G701" s="12" t="e">
        <v>#N/A</v>
      </c>
      <c r="H701" s="12" t="e">
        <f>VLOOKUP(A701,Denmark!E:I,5,FALSE)</f>
        <v>#N/A</v>
      </c>
      <c r="I701" s="12" t="e">
        <f>VLOOKUP(A701,Estonia!F:J,5,FALSE)</f>
        <v>#N/A</v>
      </c>
      <c r="J701" s="12" t="e">
        <f>VLOOKUP(A701,Finland!C:G,5,FALSE)</f>
        <v>#N/A</v>
      </c>
      <c r="K701" s="12" t="e">
        <f>VLOOKUP(A701,France!F:J,5,FALSE)</f>
        <v>#N/A</v>
      </c>
      <c r="L701" s="12" t="e">
        <f>VLOOKUP(A701,Germany!F:J,5,FALSE)</f>
        <v>#N/A</v>
      </c>
      <c r="M701" s="12" t="e">
        <f>VLOOKUP(A701,Greece!F:J,5,FALSE)</f>
        <v>#N/A</v>
      </c>
      <c r="N701" s="12" t="e">
        <f>VLOOKUP(A701,#REF!,5,FALSE)</f>
        <v>#REF!</v>
      </c>
      <c r="O701" s="12" t="e">
        <v>#N/A</v>
      </c>
      <c r="P701" s="12" t="e">
        <v>#N/A</v>
      </c>
      <c r="Q701" s="12" t="e">
        <f>VLOOKUP(A701,Ireland!F:J,5,FALSE)</f>
        <v>#N/A</v>
      </c>
      <c r="R701" s="12" t="e">
        <v>#N/A</v>
      </c>
      <c r="S701" s="12" t="e">
        <v>#N/A</v>
      </c>
      <c r="T701" s="12" t="e">
        <v>#N/A</v>
      </c>
      <c r="U701" s="12" t="e">
        <f>VLOOKUP(A701,Malta!E:I,5,FALSE)</f>
        <v>#N/A</v>
      </c>
      <c r="V701" s="12" t="e">
        <f>VLOOKUP(A701,Netherlands!F:J,5,FALSE)</f>
        <v>#N/A</v>
      </c>
      <c r="W701" s="12" t="e">
        <f>VLOOKUP(A701,Norway!F:J,5,FALSE)</f>
        <v>#N/A</v>
      </c>
      <c r="X701" s="12" t="e">
        <v>#N/A</v>
      </c>
      <c r="Y701" s="12" t="e">
        <f>VLOOKUP(A701,Poland!F:J,5,FALSE)</f>
        <v>#N/A</v>
      </c>
      <c r="Z701" s="12" t="e">
        <f>VLOOKUP(A701,Portugal!E:I,5,FALSE)</f>
        <v>#N/A</v>
      </c>
      <c r="AA701" s="12" t="e">
        <f>VLOOKUP(A701,Slovakia!F:J,5,FALSE)</f>
        <v>#N/A</v>
      </c>
      <c r="AB701" s="12" t="e">
        <f>VLOOKUP(A701,Slovenia!E:I,5,FALSE)</f>
        <v>#N/A</v>
      </c>
      <c r="AC701" s="12" t="e">
        <f>VLOOKUP(A701,Spain!F:J,5,FALSE)</f>
        <v>#N/A</v>
      </c>
      <c r="AD701" s="12" t="e">
        <f>VLOOKUP(A701,Sweden!F:J,5,FALSE)</f>
        <v>#N/A</v>
      </c>
      <c r="AE701" s="12" t="e">
        <f>VLOOKUP(A701,Switzerland!F:J,5,FALSE)</f>
        <v>#N/A</v>
      </c>
      <c r="AF701" s="12" t="e">
        <f>VLOOKUP(A701,MSP!D:H,5,FALSE)</f>
        <v>#N/A</v>
      </c>
      <c r="AG701" s="12">
        <f t="shared" si="11"/>
        <v>0</v>
      </c>
    </row>
    <row r="702" spans="2:33" x14ac:dyDescent="0.25">
      <c r="B702" s="12" t="e">
        <f>VLOOKUP(A702,Austria!F:J,5,FALSE)</f>
        <v>#N/A</v>
      </c>
      <c r="C702" s="12" t="e">
        <f>VLOOKUP(A702,Belgium!F:J,5,FALSE)</f>
        <v>#N/A</v>
      </c>
      <c r="D702" s="12" t="e">
        <f>VLOOKUP(A702,Bulgaria!F:J,5,FALSE)</f>
        <v>#N/A</v>
      </c>
      <c r="E702" s="12" t="e">
        <f>VLOOKUP(A702,Croatia!E:I,5,FALSE)</f>
        <v>#N/A</v>
      </c>
      <c r="F702" s="12" t="e">
        <f>VLOOKUP(A702,Cyprus!F:J,5,FALSE)</f>
        <v>#N/A</v>
      </c>
      <c r="G702" s="12" t="e">
        <v>#N/A</v>
      </c>
      <c r="H702" s="12" t="e">
        <f>VLOOKUP(A702,Denmark!E:I,5,FALSE)</f>
        <v>#N/A</v>
      </c>
      <c r="I702" s="12" t="e">
        <f>VLOOKUP(A702,Estonia!F:J,5,FALSE)</f>
        <v>#N/A</v>
      </c>
      <c r="J702" s="12" t="e">
        <f>VLOOKUP(A702,Finland!C:G,5,FALSE)</f>
        <v>#N/A</v>
      </c>
      <c r="K702" s="12" t="e">
        <f>VLOOKUP(A702,France!F:J,5,FALSE)</f>
        <v>#N/A</v>
      </c>
      <c r="L702" s="12" t="e">
        <f>VLOOKUP(A702,Germany!F:J,5,FALSE)</f>
        <v>#N/A</v>
      </c>
      <c r="M702" s="12" t="e">
        <f>VLOOKUP(A702,Greece!F:J,5,FALSE)</f>
        <v>#N/A</v>
      </c>
      <c r="N702" s="12" t="e">
        <f>VLOOKUP(A702,#REF!,5,FALSE)</f>
        <v>#REF!</v>
      </c>
      <c r="O702" s="12" t="e">
        <v>#N/A</v>
      </c>
      <c r="P702" s="12" t="e">
        <v>#N/A</v>
      </c>
      <c r="Q702" s="12" t="e">
        <f>VLOOKUP(A702,Ireland!F:J,5,FALSE)</f>
        <v>#N/A</v>
      </c>
      <c r="R702" s="12" t="e">
        <v>#N/A</v>
      </c>
      <c r="S702" s="12" t="e">
        <v>#N/A</v>
      </c>
      <c r="T702" s="12" t="e">
        <v>#N/A</v>
      </c>
      <c r="U702" s="12" t="e">
        <f>VLOOKUP(A702,Malta!E:I,5,FALSE)</f>
        <v>#N/A</v>
      </c>
      <c r="V702" s="12" t="e">
        <f>VLOOKUP(A702,Netherlands!F:J,5,FALSE)</f>
        <v>#N/A</v>
      </c>
      <c r="W702" s="12" t="e">
        <f>VLOOKUP(A702,Norway!F:J,5,FALSE)</f>
        <v>#N/A</v>
      </c>
      <c r="X702" s="12" t="e">
        <v>#N/A</v>
      </c>
      <c r="Y702" s="12" t="e">
        <f>VLOOKUP(A702,Poland!F:J,5,FALSE)</f>
        <v>#N/A</v>
      </c>
      <c r="Z702" s="12" t="e">
        <f>VLOOKUP(A702,Portugal!E:I,5,FALSE)</f>
        <v>#N/A</v>
      </c>
      <c r="AA702" s="12" t="e">
        <f>VLOOKUP(A702,Slovakia!F:J,5,FALSE)</f>
        <v>#N/A</v>
      </c>
      <c r="AB702" s="12" t="e">
        <f>VLOOKUP(A702,Slovenia!E:I,5,FALSE)</f>
        <v>#N/A</v>
      </c>
      <c r="AC702" s="12" t="e">
        <f>VLOOKUP(A702,Spain!F:J,5,FALSE)</f>
        <v>#N/A</v>
      </c>
      <c r="AD702" s="12" t="e">
        <f>VLOOKUP(A702,Sweden!F:J,5,FALSE)</f>
        <v>#N/A</v>
      </c>
      <c r="AE702" s="12" t="e">
        <f>VLOOKUP(A702,Switzerland!F:J,5,FALSE)</f>
        <v>#N/A</v>
      </c>
      <c r="AF702" s="12" t="e">
        <f>VLOOKUP(A702,MSP!D:H,5,FALSE)</f>
        <v>#N/A</v>
      </c>
      <c r="AG702" s="12">
        <f t="shared" si="11"/>
        <v>0</v>
      </c>
    </row>
    <row r="703" spans="2:33" x14ac:dyDescent="0.25">
      <c r="B703" s="12" t="e">
        <f>VLOOKUP(A703,Austria!F:J,5,FALSE)</f>
        <v>#N/A</v>
      </c>
      <c r="C703" s="12" t="e">
        <f>VLOOKUP(A703,Belgium!F:J,5,FALSE)</f>
        <v>#N/A</v>
      </c>
      <c r="D703" s="12" t="e">
        <f>VLOOKUP(A703,Bulgaria!F:J,5,FALSE)</f>
        <v>#N/A</v>
      </c>
      <c r="E703" s="12" t="e">
        <f>VLOOKUP(A703,Croatia!E:I,5,FALSE)</f>
        <v>#N/A</v>
      </c>
      <c r="F703" s="12" t="e">
        <f>VLOOKUP(A703,Cyprus!F:J,5,FALSE)</f>
        <v>#N/A</v>
      </c>
      <c r="G703" s="12" t="e">
        <v>#N/A</v>
      </c>
      <c r="H703" s="12" t="e">
        <f>VLOOKUP(A703,Denmark!E:I,5,FALSE)</f>
        <v>#N/A</v>
      </c>
      <c r="I703" s="12" t="e">
        <f>VLOOKUP(A703,Estonia!F:J,5,FALSE)</f>
        <v>#N/A</v>
      </c>
      <c r="J703" s="12" t="e">
        <f>VLOOKUP(A703,Finland!C:G,5,FALSE)</f>
        <v>#N/A</v>
      </c>
      <c r="K703" s="12" t="e">
        <f>VLOOKUP(A703,France!F:J,5,FALSE)</f>
        <v>#N/A</v>
      </c>
      <c r="L703" s="12" t="e">
        <f>VLOOKUP(A703,Germany!F:J,5,FALSE)</f>
        <v>#N/A</v>
      </c>
      <c r="M703" s="12" t="e">
        <f>VLOOKUP(A703,Greece!F:J,5,FALSE)</f>
        <v>#N/A</v>
      </c>
      <c r="N703" s="12" t="e">
        <f>VLOOKUP(A703,#REF!,5,FALSE)</f>
        <v>#REF!</v>
      </c>
      <c r="O703" s="12" t="e">
        <v>#N/A</v>
      </c>
      <c r="P703" s="12" t="e">
        <v>#N/A</v>
      </c>
      <c r="Q703" s="12" t="e">
        <f>VLOOKUP(A703,Ireland!F:J,5,FALSE)</f>
        <v>#N/A</v>
      </c>
      <c r="R703" s="12" t="e">
        <v>#N/A</v>
      </c>
      <c r="S703" s="12" t="e">
        <v>#N/A</v>
      </c>
      <c r="T703" s="12" t="e">
        <v>#N/A</v>
      </c>
      <c r="U703" s="12" t="e">
        <f>VLOOKUP(A703,Malta!E:I,5,FALSE)</f>
        <v>#N/A</v>
      </c>
      <c r="V703" s="12" t="e">
        <f>VLOOKUP(A703,Netherlands!F:J,5,FALSE)</f>
        <v>#N/A</v>
      </c>
      <c r="W703" s="12" t="e">
        <f>VLOOKUP(A703,Norway!F:J,5,FALSE)</f>
        <v>#N/A</v>
      </c>
      <c r="X703" s="12" t="e">
        <v>#N/A</v>
      </c>
      <c r="Y703" s="12" t="e">
        <f>VLOOKUP(A703,Poland!F:J,5,FALSE)</f>
        <v>#N/A</v>
      </c>
      <c r="Z703" s="12" t="e">
        <f>VLOOKUP(A703,Portugal!E:I,5,FALSE)</f>
        <v>#N/A</v>
      </c>
      <c r="AA703" s="12" t="e">
        <f>VLOOKUP(A703,Slovakia!F:J,5,FALSE)</f>
        <v>#N/A</v>
      </c>
      <c r="AB703" s="12" t="e">
        <f>VLOOKUP(A703,Slovenia!E:I,5,FALSE)</f>
        <v>#N/A</v>
      </c>
      <c r="AC703" s="12" t="e">
        <f>VLOOKUP(A703,Spain!F:J,5,FALSE)</f>
        <v>#N/A</v>
      </c>
      <c r="AD703" s="12" t="e">
        <f>VLOOKUP(A703,Sweden!F:J,5,FALSE)</f>
        <v>#N/A</v>
      </c>
      <c r="AE703" s="12" t="e">
        <f>VLOOKUP(A703,Switzerland!F:J,5,FALSE)</f>
        <v>#N/A</v>
      </c>
      <c r="AF703" s="12" t="e">
        <f>VLOOKUP(A703,MSP!D:H,5,FALSE)</f>
        <v>#N/A</v>
      </c>
      <c r="AG703" s="12">
        <f t="shared" si="11"/>
        <v>0</v>
      </c>
    </row>
    <row r="704" spans="2:33" x14ac:dyDescent="0.25">
      <c r="B704" s="12" t="e">
        <f>VLOOKUP(A704,Austria!F:J,5,FALSE)</f>
        <v>#N/A</v>
      </c>
      <c r="C704" s="12" t="e">
        <f>VLOOKUP(A704,Belgium!F:J,5,FALSE)</f>
        <v>#N/A</v>
      </c>
      <c r="D704" s="12" t="e">
        <f>VLOOKUP(A704,Bulgaria!F:J,5,FALSE)</f>
        <v>#N/A</v>
      </c>
      <c r="E704" s="12" t="e">
        <f>VLOOKUP(A704,Croatia!E:I,5,FALSE)</f>
        <v>#N/A</v>
      </c>
      <c r="F704" s="12" t="e">
        <f>VLOOKUP(A704,Cyprus!F:J,5,FALSE)</f>
        <v>#N/A</v>
      </c>
      <c r="G704" s="12" t="e">
        <v>#N/A</v>
      </c>
      <c r="H704" s="12" t="e">
        <f>VLOOKUP(A704,Denmark!E:I,5,FALSE)</f>
        <v>#N/A</v>
      </c>
      <c r="I704" s="12" t="e">
        <f>VLOOKUP(A704,Estonia!F:J,5,FALSE)</f>
        <v>#N/A</v>
      </c>
      <c r="J704" s="12" t="e">
        <f>VLOOKUP(A704,Finland!C:G,5,FALSE)</f>
        <v>#N/A</v>
      </c>
      <c r="K704" s="12" t="e">
        <f>VLOOKUP(A704,France!F:J,5,FALSE)</f>
        <v>#N/A</v>
      </c>
      <c r="L704" s="12" t="e">
        <f>VLOOKUP(A704,Germany!F:J,5,FALSE)</f>
        <v>#N/A</v>
      </c>
      <c r="M704" s="12" t="e">
        <f>VLOOKUP(A704,Greece!F:J,5,FALSE)</f>
        <v>#N/A</v>
      </c>
      <c r="N704" s="12" t="e">
        <f>VLOOKUP(A704,#REF!,5,FALSE)</f>
        <v>#REF!</v>
      </c>
      <c r="O704" s="12" t="e">
        <v>#N/A</v>
      </c>
      <c r="P704" s="12" t="e">
        <v>#N/A</v>
      </c>
      <c r="Q704" s="12" t="e">
        <f>VLOOKUP(A704,Ireland!F:J,5,FALSE)</f>
        <v>#N/A</v>
      </c>
      <c r="R704" s="12" t="e">
        <v>#N/A</v>
      </c>
      <c r="S704" s="12" t="e">
        <v>#N/A</v>
      </c>
      <c r="T704" s="12" t="e">
        <v>#N/A</v>
      </c>
      <c r="U704" s="12" t="e">
        <f>VLOOKUP(A704,Malta!E:I,5,FALSE)</f>
        <v>#N/A</v>
      </c>
      <c r="V704" s="12" t="e">
        <f>VLOOKUP(A704,Netherlands!F:J,5,FALSE)</f>
        <v>#N/A</v>
      </c>
      <c r="W704" s="12" t="e">
        <f>VLOOKUP(A704,Norway!F:J,5,FALSE)</f>
        <v>#N/A</v>
      </c>
      <c r="X704" s="12" t="e">
        <v>#N/A</v>
      </c>
      <c r="Y704" s="12" t="e">
        <f>VLOOKUP(A704,Poland!F:J,5,FALSE)</f>
        <v>#N/A</v>
      </c>
      <c r="Z704" s="12" t="e">
        <f>VLOOKUP(A704,Portugal!E:I,5,FALSE)</f>
        <v>#N/A</v>
      </c>
      <c r="AA704" s="12" t="e">
        <f>VLOOKUP(A704,Slovakia!F:J,5,FALSE)</f>
        <v>#N/A</v>
      </c>
      <c r="AB704" s="12" t="e">
        <f>VLOOKUP(A704,Slovenia!E:I,5,FALSE)</f>
        <v>#N/A</v>
      </c>
      <c r="AC704" s="12" t="e">
        <f>VLOOKUP(A704,Spain!F:J,5,FALSE)</f>
        <v>#N/A</v>
      </c>
      <c r="AD704" s="12" t="e">
        <f>VLOOKUP(A704,Sweden!F:J,5,FALSE)</f>
        <v>#N/A</v>
      </c>
      <c r="AE704" s="12" t="e">
        <f>VLOOKUP(A704,Switzerland!F:J,5,FALSE)</f>
        <v>#N/A</v>
      </c>
      <c r="AF704" s="12" t="e">
        <f>VLOOKUP(A704,MSP!D:H,5,FALSE)</f>
        <v>#N/A</v>
      </c>
      <c r="AG704" s="12">
        <f t="shared" si="11"/>
        <v>0</v>
      </c>
    </row>
    <row r="705" spans="2:33" x14ac:dyDescent="0.25">
      <c r="B705" s="12" t="e">
        <f>VLOOKUP(A705,Austria!F:J,5,FALSE)</f>
        <v>#N/A</v>
      </c>
      <c r="C705" s="12" t="e">
        <f>VLOOKUP(A705,Belgium!F:J,5,FALSE)</f>
        <v>#N/A</v>
      </c>
      <c r="D705" s="12" t="e">
        <f>VLOOKUP(A705,Bulgaria!F:J,5,FALSE)</f>
        <v>#N/A</v>
      </c>
      <c r="E705" s="12" t="e">
        <f>VLOOKUP(A705,Croatia!E:I,5,FALSE)</f>
        <v>#N/A</v>
      </c>
      <c r="F705" s="12" t="e">
        <f>VLOOKUP(A705,Cyprus!F:J,5,FALSE)</f>
        <v>#N/A</v>
      </c>
      <c r="G705" s="12" t="e">
        <v>#N/A</v>
      </c>
      <c r="H705" s="12" t="e">
        <f>VLOOKUP(A705,Denmark!E:I,5,FALSE)</f>
        <v>#N/A</v>
      </c>
      <c r="I705" s="12" t="e">
        <f>VLOOKUP(A705,Estonia!F:J,5,FALSE)</f>
        <v>#N/A</v>
      </c>
      <c r="J705" s="12" t="e">
        <f>VLOOKUP(A705,Finland!C:G,5,FALSE)</f>
        <v>#N/A</v>
      </c>
      <c r="K705" s="12" t="e">
        <f>VLOOKUP(A705,France!F:J,5,FALSE)</f>
        <v>#N/A</v>
      </c>
      <c r="L705" s="12" t="e">
        <f>VLOOKUP(A705,Germany!F:J,5,FALSE)</f>
        <v>#N/A</v>
      </c>
      <c r="M705" s="12" t="e">
        <f>VLOOKUP(A705,Greece!F:J,5,FALSE)</f>
        <v>#N/A</v>
      </c>
      <c r="N705" s="12" t="e">
        <f>VLOOKUP(A705,#REF!,5,FALSE)</f>
        <v>#REF!</v>
      </c>
      <c r="O705" s="12" t="e">
        <v>#N/A</v>
      </c>
      <c r="P705" s="12" t="e">
        <v>#N/A</v>
      </c>
      <c r="Q705" s="12" t="e">
        <f>VLOOKUP(A705,Ireland!F:J,5,FALSE)</f>
        <v>#N/A</v>
      </c>
      <c r="R705" s="12" t="e">
        <v>#N/A</v>
      </c>
      <c r="S705" s="12" t="e">
        <v>#N/A</v>
      </c>
      <c r="T705" s="12" t="e">
        <v>#N/A</v>
      </c>
      <c r="U705" s="12" t="e">
        <f>VLOOKUP(A705,Malta!E:I,5,FALSE)</f>
        <v>#N/A</v>
      </c>
      <c r="V705" s="12" t="e">
        <f>VLOOKUP(A705,Netherlands!F:J,5,FALSE)</f>
        <v>#N/A</v>
      </c>
      <c r="W705" s="12" t="e">
        <f>VLOOKUP(A705,Norway!F:J,5,FALSE)</f>
        <v>#N/A</v>
      </c>
      <c r="X705" s="12" t="e">
        <v>#N/A</v>
      </c>
      <c r="Y705" s="12" t="e">
        <f>VLOOKUP(A705,Poland!F:J,5,FALSE)</f>
        <v>#N/A</v>
      </c>
      <c r="Z705" s="12" t="e">
        <f>VLOOKUP(A705,Portugal!E:I,5,FALSE)</f>
        <v>#N/A</v>
      </c>
      <c r="AA705" s="12" t="e">
        <f>VLOOKUP(A705,Slovakia!F:J,5,FALSE)</f>
        <v>#N/A</v>
      </c>
      <c r="AB705" s="12" t="e">
        <f>VLOOKUP(A705,Slovenia!E:I,5,FALSE)</f>
        <v>#N/A</v>
      </c>
      <c r="AC705" s="12" t="e">
        <f>VLOOKUP(A705,Spain!F:J,5,FALSE)</f>
        <v>#N/A</v>
      </c>
      <c r="AD705" s="12" t="e">
        <f>VLOOKUP(A705,Sweden!F:J,5,FALSE)</f>
        <v>#N/A</v>
      </c>
      <c r="AE705" s="12" t="e">
        <f>VLOOKUP(A705,Switzerland!F:J,5,FALSE)</f>
        <v>#N/A</v>
      </c>
      <c r="AF705" s="12" t="e">
        <f>VLOOKUP(A705,MSP!D:H,5,FALSE)</f>
        <v>#N/A</v>
      </c>
      <c r="AG705" s="12">
        <f t="shared" si="11"/>
        <v>0</v>
      </c>
    </row>
    <row r="706" spans="2:33" x14ac:dyDescent="0.25">
      <c r="B706" s="12" t="e">
        <f>VLOOKUP(A706,Austria!F:J,5,FALSE)</f>
        <v>#N/A</v>
      </c>
      <c r="C706" s="12" t="e">
        <f>VLOOKUP(A706,Belgium!F:J,5,FALSE)</f>
        <v>#N/A</v>
      </c>
      <c r="D706" s="12" t="e">
        <f>VLOOKUP(A706,Bulgaria!F:J,5,FALSE)</f>
        <v>#N/A</v>
      </c>
      <c r="E706" s="12" t="e">
        <f>VLOOKUP(A706,Croatia!E:I,5,FALSE)</f>
        <v>#N/A</v>
      </c>
      <c r="F706" s="12" t="e">
        <f>VLOOKUP(A706,Cyprus!F:J,5,FALSE)</f>
        <v>#N/A</v>
      </c>
      <c r="G706" s="12" t="e">
        <v>#N/A</v>
      </c>
      <c r="H706" s="12" t="e">
        <f>VLOOKUP(A706,Denmark!E:I,5,FALSE)</f>
        <v>#N/A</v>
      </c>
      <c r="I706" s="12" t="e">
        <f>VLOOKUP(A706,Estonia!F:J,5,FALSE)</f>
        <v>#N/A</v>
      </c>
      <c r="J706" s="12" t="e">
        <f>VLOOKUP(A706,Finland!C:G,5,FALSE)</f>
        <v>#N/A</v>
      </c>
      <c r="K706" s="12" t="e">
        <f>VLOOKUP(A706,France!F:J,5,FALSE)</f>
        <v>#N/A</v>
      </c>
      <c r="L706" s="12" t="e">
        <f>VLOOKUP(A706,Germany!F:J,5,FALSE)</f>
        <v>#N/A</v>
      </c>
      <c r="M706" s="12" t="e">
        <f>VLOOKUP(A706,Greece!F:J,5,FALSE)</f>
        <v>#N/A</v>
      </c>
      <c r="N706" s="12" t="e">
        <f>VLOOKUP(A706,#REF!,5,FALSE)</f>
        <v>#REF!</v>
      </c>
      <c r="O706" s="12" t="e">
        <v>#N/A</v>
      </c>
      <c r="P706" s="12" t="e">
        <v>#N/A</v>
      </c>
      <c r="Q706" s="12" t="e">
        <f>VLOOKUP(A706,Ireland!F:J,5,FALSE)</f>
        <v>#N/A</v>
      </c>
      <c r="R706" s="12" t="e">
        <v>#N/A</v>
      </c>
      <c r="S706" s="12" t="e">
        <v>#N/A</v>
      </c>
      <c r="T706" s="12" t="e">
        <v>#N/A</v>
      </c>
      <c r="U706" s="12" t="e">
        <f>VLOOKUP(A706,Malta!E:I,5,FALSE)</f>
        <v>#N/A</v>
      </c>
      <c r="V706" s="12" t="e">
        <f>VLOOKUP(A706,Netherlands!F:J,5,FALSE)</f>
        <v>#N/A</v>
      </c>
      <c r="W706" s="12" t="e">
        <f>VLOOKUP(A706,Norway!F:J,5,FALSE)</f>
        <v>#N/A</v>
      </c>
      <c r="X706" s="12" t="e">
        <v>#N/A</v>
      </c>
      <c r="Y706" s="12" t="e">
        <f>VLOOKUP(A706,Poland!F:J,5,FALSE)</f>
        <v>#N/A</v>
      </c>
      <c r="Z706" s="12" t="e">
        <f>VLOOKUP(A706,Portugal!E:I,5,FALSE)</f>
        <v>#N/A</v>
      </c>
      <c r="AA706" s="12" t="e">
        <f>VLOOKUP(A706,Slovakia!F:J,5,FALSE)</f>
        <v>#N/A</v>
      </c>
      <c r="AB706" s="12" t="e">
        <f>VLOOKUP(A706,Slovenia!E:I,5,FALSE)</f>
        <v>#N/A</v>
      </c>
      <c r="AC706" s="12" t="e">
        <f>VLOOKUP(A706,Spain!F:J,5,FALSE)</f>
        <v>#N/A</v>
      </c>
      <c r="AD706" s="12" t="e">
        <f>VLOOKUP(A706,Sweden!F:J,5,FALSE)</f>
        <v>#N/A</v>
      </c>
      <c r="AE706" s="12" t="e">
        <f>VLOOKUP(A706,Switzerland!F:J,5,FALSE)</f>
        <v>#N/A</v>
      </c>
      <c r="AF706" s="12" t="e">
        <f>VLOOKUP(A706,MSP!D:H,5,FALSE)</f>
        <v>#N/A</v>
      </c>
      <c r="AG706" s="12">
        <f t="shared" si="11"/>
        <v>0</v>
      </c>
    </row>
    <row r="707" spans="2:33" x14ac:dyDescent="0.25">
      <c r="B707" s="12" t="e">
        <f>VLOOKUP(A707,Austria!F:J,5,FALSE)</f>
        <v>#N/A</v>
      </c>
      <c r="C707" s="12" t="e">
        <f>VLOOKUP(A707,Belgium!F:J,5,FALSE)</f>
        <v>#N/A</v>
      </c>
      <c r="D707" s="12" t="e">
        <f>VLOOKUP(A707,Bulgaria!F:J,5,FALSE)</f>
        <v>#N/A</v>
      </c>
      <c r="E707" s="12" t="e">
        <f>VLOOKUP(A707,Croatia!E:I,5,FALSE)</f>
        <v>#N/A</v>
      </c>
      <c r="F707" s="12" t="e">
        <f>VLOOKUP(A707,Cyprus!F:J,5,FALSE)</f>
        <v>#N/A</v>
      </c>
      <c r="G707" s="12" t="e">
        <v>#N/A</v>
      </c>
      <c r="H707" s="12" t="e">
        <f>VLOOKUP(A707,Denmark!E:I,5,FALSE)</f>
        <v>#N/A</v>
      </c>
      <c r="I707" s="12" t="e">
        <f>VLOOKUP(A707,Estonia!F:J,5,FALSE)</f>
        <v>#N/A</v>
      </c>
      <c r="J707" s="12" t="e">
        <f>VLOOKUP(A707,Finland!C:G,5,FALSE)</f>
        <v>#N/A</v>
      </c>
      <c r="K707" s="12" t="e">
        <f>VLOOKUP(A707,France!F:J,5,FALSE)</f>
        <v>#N/A</v>
      </c>
      <c r="L707" s="12" t="e">
        <f>VLOOKUP(A707,Germany!F:J,5,FALSE)</f>
        <v>#N/A</v>
      </c>
      <c r="M707" s="12" t="e">
        <f>VLOOKUP(A707,Greece!F:J,5,FALSE)</f>
        <v>#N/A</v>
      </c>
      <c r="N707" s="12" t="e">
        <f>VLOOKUP(A707,#REF!,5,FALSE)</f>
        <v>#REF!</v>
      </c>
      <c r="O707" s="12" t="e">
        <v>#N/A</v>
      </c>
      <c r="P707" s="12" t="e">
        <v>#N/A</v>
      </c>
      <c r="Q707" s="12" t="e">
        <f>VLOOKUP(A707,Ireland!F:J,5,FALSE)</f>
        <v>#N/A</v>
      </c>
      <c r="R707" s="12" t="e">
        <v>#N/A</v>
      </c>
      <c r="S707" s="12" t="e">
        <v>#N/A</v>
      </c>
      <c r="T707" s="12" t="e">
        <v>#N/A</v>
      </c>
      <c r="U707" s="12" t="e">
        <f>VLOOKUP(A707,Malta!E:I,5,FALSE)</f>
        <v>#N/A</v>
      </c>
      <c r="V707" s="12" t="e">
        <f>VLOOKUP(A707,Netherlands!F:J,5,FALSE)</f>
        <v>#N/A</v>
      </c>
      <c r="W707" s="12" t="e">
        <f>VLOOKUP(A707,Norway!F:J,5,FALSE)</f>
        <v>#N/A</v>
      </c>
      <c r="X707" s="12" t="e">
        <v>#N/A</v>
      </c>
      <c r="Y707" s="12" t="e">
        <f>VLOOKUP(A707,Poland!F:J,5,FALSE)</f>
        <v>#N/A</v>
      </c>
      <c r="Z707" s="12" t="e">
        <f>VLOOKUP(A707,Portugal!E:I,5,FALSE)</f>
        <v>#N/A</v>
      </c>
      <c r="AA707" s="12" t="e">
        <f>VLOOKUP(A707,Slovakia!F:J,5,FALSE)</f>
        <v>#N/A</v>
      </c>
      <c r="AB707" s="12" t="e">
        <f>VLOOKUP(A707,Slovenia!E:I,5,FALSE)</f>
        <v>#N/A</v>
      </c>
      <c r="AC707" s="12" t="e">
        <f>VLOOKUP(A707,Spain!F:J,5,FALSE)</f>
        <v>#N/A</v>
      </c>
      <c r="AD707" s="12" t="e">
        <f>VLOOKUP(A707,Sweden!F:J,5,FALSE)</f>
        <v>#N/A</v>
      </c>
      <c r="AE707" s="12" t="e">
        <f>VLOOKUP(A707,Switzerland!F:J,5,FALSE)</f>
        <v>#N/A</v>
      </c>
      <c r="AF707" s="12" t="e">
        <f>VLOOKUP(A707,MSP!D:H,5,FALSE)</f>
        <v>#N/A</v>
      </c>
      <c r="AG707" s="12">
        <f t="shared" si="11"/>
        <v>0</v>
      </c>
    </row>
    <row r="708" spans="2:33" x14ac:dyDescent="0.25">
      <c r="B708" s="12" t="e">
        <f>VLOOKUP(A708,Austria!F:J,5,FALSE)</f>
        <v>#N/A</v>
      </c>
      <c r="C708" s="12" t="e">
        <f>VLOOKUP(A708,Belgium!F:J,5,FALSE)</f>
        <v>#N/A</v>
      </c>
      <c r="D708" s="12" t="e">
        <f>VLOOKUP(A708,Bulgaria!F:J,5,FALSE)</f>
        <v>#N/A</v>
      </c>
      <c r="E708" s="12" t="e">
        <f>VLOOKUP(A708,Croatia!E:I,5,FALSE)</f>
        <v>#N/A</v>
      </c>
      <c r="F708" s="12" t="e">
        <f>VLOOKUP(A708,Cyprus!F:J,5,FALSE)</f>
        <v>#N/A</v>
      </c>
      <c r="G708" s="12" t="e">
        <v>#N/A</v>
      </c>
      <c r="H708" s="12" t="e">
        <f>VLOOKUP(A708,Denmark!E:I,5,FALSE)</f>
        <v>#N/A</v>
      </c>
      <c r="I708" s="12" t="e">
        <f>VLOOKUP(A708,Estonia!F:J,5,FALSE)</f>
        <v>#N/A</v>
      </c>
      <c r="J708" s="12" t="e">
        <f>VLOOKUP(A708,Finland!C:G,5,FALSE)</f>
        <v>#N/A</v>
      </c>
      <c r="K708" s="12" t="e">
        <f>VLOOKUP(A708,France!F:J,5,FALSE)</f>
        <v>#N/A</v>
      </c>
      <c r="L708" s="12" t="e">
        <f>VLOOKUP(A708,Germany!F:J,5,FALSE)</f>
        <v>#N/A</v>
      </c>
      <c r="M708" s="12" t="e">
        <f>VLOOKUP(A708,Greece!F:J,5,FALSE)</f>
        <v>#N/A</v>
      </c>
      <c r="N708" s="12" t="e">
        <f>VLOOKUP(A708,#REF!,5,FALSE)</f>
        <v>#REF!</v>
      </c>
      <c r="O708" s="12" t="e">
        <v>#N/A</v>
      </c>
      <c r="P708" s="12" t="e">
        <v>#N/A</v>
      </c>
      <c r="Q708" s="12" t="e">
        <f>VLOOKUP(A708,Ireland!F:J,5,FALSE)</f>
        <v>#N/A</v>
      </c>
      <c r="R708" s="12" t="e">
        <v>#N/A</v>
      </c>
      <c r="S708" s="12" t="e">
        <v>#N/A</v>
      </c>
      <c r="T708" s="12" t="e">
        <v>#N/A</v>
      </c>
      <c r="U708" s="12" t="e">
        <f>VLOOKUP(A708,Malta!E:I,5,FALSE)</f>
        <v>#N/A</v>
      </c>
      <c r="V708" s="12" t="e">
        <f>VLOOKUP(A708,Netherlands!F:J,5,FALSE)</f>
        <v>#N/A</v>
      </c>
      <c r="W708" s="12" t="e">
        <f>VLOOKUP(A708,Norway!F:J,5,FALSE)</f>
        <v>#N/A</v>
      </c>
      <c r="X708" s="12" t="e">
        <v>#N/A</v>
      </c>
      <c r="Y708" s="12" t="e">
        <f>VLOOKUP(A708,Poland!F:J,5,FALSE)</f>
        <v>#N/A</v>
      </c>
      <c r="Z708" s="12" t="e">
        <f>VLOOKUP(A708,Portugal!E:I,5,FALSE)</f>
        <v>#N/A</v>
      </c>
      <c r="AA708" s="12" t="e">
        <f>VLOOKUP(A708,Slovakia!F:J,5,FALSE)</f>
        <v>#N/A</v>
      </c>
      <c r="AB708" s="12" t="e">
        <f>VLOOKUP(A708,Slovenia!E:I,5,FALSE)</f>
        <v>#N/A</v>
      </c>
      <c r="AC708" s="12" t="e">
        <f>VLOOKUP(A708,Spain!F:J,5,FALSE)</f>
        <v>#N/A</v>
      </c>
      <c r="AD708" s="12" t="e">
        <f>VLOOKUP(A708,Sweden!F:J,5,FALSE)</f>
        <v>#N/A</v>
      </c>
      <c r="AE708" s="12" t="e">
        <f>VLOOKUP(A708,Switzerland!F:J,5,FALSE)</f>
        <v>#N/A</v>
      </c>
      <c r="AF708" s="12" t="e">
        <f>VLOOKUP(A708,MSP!D:H,5,FALSE)</f>
        <v>#N/A</v>
      </c>
      <c r="AG708" s="12">
        <f t="shared" si="11"/>
        <v>0</v>
      </c>
    </row>
    <row r="709" spans="2:33" x14ac:dyDescent="0.25">
      <c r="B709" s="12" t="e">
        <f>VLOOKUP(A709,Austria!F:J,5,FALSE)</f>
        <v>#N/A</v>
      </c>
      <c r="C709" s="12" t="e">
        <f>VLOOKUP(A709,Belgium!F:J,5,FALSE)</f>
        <v>#N/A</v>
      </c>
      <c r="D709" s="12" t="e">
        <f>VLOOKUP(A709,Bulgaria!F:J,5,FALSE)</f>
        <v>#N/A</v>
      </c>
      <c r="E709" s="12" t="e">
        <f>VLOOKUP(A709,Croatia!E:I,5,FALSE)</f>
        <v>#N/A</v>
      </c>
      <c r="F709" s="12" t="e">
        <f>VLOOKUP(A709,Cyprus!F:J,5,FALSE)</f>
        <v>#N/A</v>
      </c>
      <c r="G709" s="12" t="e">
        <v>#N/A</v>
      </c>
      <c r="H709" s="12" t="e">
        <f>VLOOKUP(A709,Denmark!E:I,5,FALSE)</f>
        <v>#N/A</v>
      </c>
      <c r="I709" s="12" t="e">
        <f>VLOOKUP(A709,Estonia!F:J,5,FALSE)</f>
        <v>#N/A</v>
      </c>
      <c r="J709" s="12" t="e">
        <f>VLOOKUP(A709,Finland!C:G,5,FALSE)</f>
        <v>#N/A</v>
      </c>
      <c r="K709" s="12" t="e">
        <f>VLOOKUP(A709,France!F:J,5,FALSE)</f>
        <v>#N/A</v>
      </c>
      <c r="L709" s="12" t="e">
        <f>VLOOKUP(A709,Germany!F:J,5,FALSE)</f>
        <v>#N/A</v>
      </c>
      <c r="M709" s="12" t="e">
        <f>VLOOKUP(A709,Greece!F:J,5,FALSE)</f>
        <v>#N/A</v>
      </c>
      <c r="N709" s="12" t="e">
        <f>VLOOKUP(A709,#REF!,5,FALSE)</f>
        <v>#REF!</v>
      </c>
      <c r="O709" s="12" t="e">
        <v>#N/A</v>
      </c>
      <c r="P709" s="12" t="e">
        <v>#N/A</v>
      </c>
      <c r="Q709" s="12" t="e">
        <f>VLOOKUP(A709,Ireland!F:J,5,FALSE)</f>
        <v>#N/A</v>
      </c>
      <c r="R709" s="12" t="e">
        <v>#N/A</v>
      </c>
      <c r="S709" s="12" t="e">
        <v>#N/A</v>
      </c>
      <c r="T709" s="12" t="e">
        <v>#N/A</v>
      </c>
      <c r="U709" s="12" t="e">
        <f>VLOOKUP(A709,Malta!E:I,5,FALSE)</f>
        <v>#N/A</v>
      </c>
      <c r="V709" s="12" t="e">
        <f>VLOOKUP(A709,Netherlands!F:J,5,FALSE)</f>
        <v>#N/A</v>
      </c>
      <c r="W709" s="12" t="e">
        <f>VLOOKUP(A709,Norway!F:J,5,FALSE)</f>
        <v>#N/A</v>
      </c>
      <c r="X709" s="12" t="e">
        <v>#N/A</v>
      </c>
      <c r="Y709" s="12" t="e">
        <f>VLOOKUP(A709,Poland!F:J,5,FALSE)</f>
        <v>#N/A</v>
      </c>
      <c r="Z709" s="12" t="e">
        <f>VLOOKUP(A709,Portugal!E:I,5,FALSE)</f>
        <v>#N/A</v>
      </c>
      <c r="AA709" s="12" t="e">
        <f>VLOOKUP(A709,Slovakia!F:J,5,FALSE)</f>
        <v>#N/A</v>
      </c>
      <c r="AB709" s="12" t="e">
        <f>VLOOKUP(A709,Slovenia!E:I,5,FALSE)</f>
        <v>#N/A</v>
      </c>
      <c r="AC709" s="12" t="e">
        <f>VLOOKUP(A709,Spain!F:J,5,FALSE)</f>
        <v>#N/A</v>
      </c>
      <c r="AD709" s="12" t="e">
        <f>VLOOKUP(A709,Sweden!F:J,5,FALSE)</f>
        <v>#N/A</v>
      </c>
      <c r="AE709" s="12" t="e">
        <f>VLOOKUP(A709,Switzerland!F:J,5,FALSE)</f>
        <v>#N/A</v>
      </c>
      <c r="AF709" s="12" t="e">
        <f>VLOOKUP(A709,MSP!D:H,5,FALSE)</f>
        <v>#N/A</v>
      </c>
      <c r="AG709" s="12">
        <f t="shared" si="11"/>
        <v>0</v>
      </c>
    </row>
    <row r="710" spans="2:33" x14ac:dyDescent="0.25">
      <c r="B710" s="12" t="e">
        <f>VLOOKUP(A710,Austria!F:J,5,FALSE)</f>
        <v>#N/A</v>
      </c>
      <c r="C710" s="12" t="e">
        <f>VLOOKUP(A710,Belgium!F:J,5,FALSE)</f>
        <v>#N/A</v>
      </c>
      <c r="D710" s="12" t="e">
        <f>VLOOKUP(A710,Bulgaria!F:J,5,FALSE)</f>
        <v>#N/A</v>
      </c>
      <c r="E710" s="12" t="e">
        <f>VLOOKUP(A710,Croatia!E:I,5,FALSE)</f>
        <v>#N/A</v>
      </c>
      <c r="F710" s="12" t="e">
        <f>VLOOKUP(A710,Cyprus!F:J,5,FALSE)</f>
        <v>#N/A</v>
      </c>
      <c r="G710" s="12" t="e">
        <v>#N/A</v>
      </c>
      <c r="H710" s="12" t="e">
        <f>VLOOKUP(A710,Denmark!E:I,5,FALSE)</f>
        <v>#N/A</v>
      </c>
      <c r="I710" s="12" t="e">
        <f>VLOOKUP(A710,Estonia!F:J,5,FALSE)</f>
        <v>#N/A</v>
      </c>
      <c r="J710" s="12" t="e">
        <f>VLOOKUP(A710,Finland!C:G,5,FALSE)</f>
        <v>#N/A</v>
      </c>
      <c r="K710" s="12" t="e">
        <f>VLOOKUP(A710,France!F:J,5,FALSE)</f>
        <v>#N/A</v>
      </c>
      <c r="L710" s="12" t="e">
        <f>VLOOKUP(A710,Germany!F:J,5,FALSE)</f>
        <v>#N/A</v>
      </c>
      <c r="M710" s="12" t="e">
        <f>VLOOKUP(A710,Greece!F:J,5,FALSE)</f>
        <v>#N/A</v>
      </c>
      <c r="N710" s="12" t="e">
        <f>VLOOKUP(A710,#REF!,5,FALSE)</f>
        <v>#REF!</v>
      </c>
      <c r="O710" s="12" t="e">
        <v>#N/A</v>
      </c>
      <c r="P710" s="12" t="e">
        <v>#N/A</v>
      </c>
      <c r="Q710" s="12" t="e">
        <f>VLOOKUP(A710,Ireland!F:J,5,FALSE)</f>
        <v>#N/A</v>
      </c>
      <c r="R710" s="12" t="e">
        <v>#N/A</v>
      </c>
      <c r="S710" s="12" t="e">
        <v>#N/A</v>
      </c>
      <c r="T710" s="12" t="e">
        <v>#N/A</v>
      </c>
      <c r="U710" s="12" t="e">
        <f>VLOOKUP(A710,Malta!E:I,5,FALSE)</f>
        <v>#N/A</v>
      </c>
      <c r="V710" s="12" t="e">
        <f>VLOOKUP(A710,Netherlands!F:J,5,FALSE)</f>
        <v>#N/A</v>
      </c>
      <c r="W710" s="12" t="e">
        <f>VLOOKUP(A710,Norway!F:J,5,FALSE)</f>
        <v>#N/A</v>
      </c>
      <c r="X710" s="12" t="e">
        <v>#N/A</v>
      </c>
      <c r="Y710" s="12" t="e">
        <f>VLOOKUP(A710,Poland!F:J,5,FALSE)</f>
        <v>#N/A</v>
      </c>
      <c r="Z710" s="12" t="e">
        <f>VLOOKUP(A710,Portugal!E:I,5,FALSE)</f>
        <v>#N/A</v>
      </c>
      <c r="AA710" s="12" t="e">
        <f>VLOOKUP(A710,Slovakia!F:J,5,FALSE)</f>
        <v>#N/A</v>
      </c>
      <c r="AB710" s="12" t="e">
        <f>VLOOKUP(A710,Slovenia!E:I,5,FALSE)</f>
        <v>#N/A</v>
      </c>
      <c r="AC710" s="12" t="e">
        <f>VLOOKUP(A710,Spain!F:J,5,FALSE)</f>
        <v>#N/A</v>
      </c>
      <c r="AD710" s="12" t="e">
        <f>VLOOKUP(A710,Sweden!F:J,5,FALSE)</f>
        <v>#N/A</v>
      </c>
      <c r="AE710" s="12" t="e">
        <f>VLOOKUP(A710,Switzerland!F:J,5,FALSE)</f>
        <v>#N/A</v>
      </c>
      <c r="AF710" s="12" t="e">
        <f>VLOOKUP(A710,MSP!D:H,5,FALSE)</f>
        <v>#N/A</v>
      </c>
      <c r="AG710" s="12">
        <f t="shared" si="11"/>
        <v>0</v>
      </c>
    </row>
    <row r="711" spans="2:33" x14ac:dyDescent="0.25">
      <c r="B711" s="12" t="e">
        <f>VLOOKUP(A711,Austria!F:J,5,FALSE)</f>
        <v>#N/A</v>
      </c>
      <c r="C711" s="12" t="e">
        <f>VLOOKUP(A711,Belgium!F:J,5,FALSE)</f>
        <v>#N/A</v>
      </c>
      <c r="D711" s="12" t="e">
        <f>VLOOKUP(A711,Bulgaria!F:J,5,FALSE)</f>
        <v>#N/A</v>
      </c>
      <c r="E711" s="12" t="e">
        <f>VLOOKUP(A711,Croatia!E:I,5,FALSE)</f>
        <v>#N/A</v>
      </c>
      <c r="F711" s="12" t="e">
        <f>VLOOKUP(A711,Cyprus!F:J,5,FALSE)</f>
        <v>#N/A</v>
      </c>
      <c r="G711" s="12" t="e">
        <v>#N/A</v>
      </c>
      <c r="H711" s="12" t="e">
        <f>VLOOKUP(A711,Denmark!E:I,5,FALSE)</f>
        <v>#N/A</v>
      </c>
      <c r="I711" s="12" t="e">
        <f>VLOOKUP(A711,Estonia!F:J,5,FALSE)</f>
        <v>#N/A</v>
      </c>
      <c r="J711" s="12" t="e">
        <f>VLOOKUP(A711,Finland!C:G,5,FALSE)</f>
        <v>#N/A</v>
      </c>
      <c r="K711" s="12" t="e">
        <f>VLOOKUP(A711,France!F:J,5,FALSE)</f>
        <v>#N/A</v>
      </c>
      <c r="L711" s="12" t="e">
        <f>VLOOKUP(A711,Germany!F:J,5,FALSE)</f>
        <v>#N/A</v>
      </c>
      <c r="M711" s="12" t="e">
        <f>VLOOKUP(A711,Greece!F:J,5,FALSE)</f>
        <v>#N/A</v>
      </c>
      <c r="N711" s="12" t="e">
        <f>VLOOKUP(A711,#REF!,5,FALSE)</f>
        <v>#REF!</v>
      </c>
      <c r="O711" s="12" t="e">
        <v>#N/A</v>
      </c>
      <c r="P711" s="12" t="e">
        <v>#N/A</v>
      </c>
      <c r="Q711" s="12" t="e">
        <f>VLOOKUP(A711,Ireland!F:J,5,FALSE)</f>
        <v>#N/A</v>
      </c>
      <c r="R711" s="12" t="e">
        <v>#N/A</v>
      </c>
      <c r="S711" s="12" t="e">
        <v>#N/A</v>
      </c>
      <c r="T711" s="12" t="e">
        <v>#N/A</v>
      </c>
      <c r="U711" s="12" t="e">
        <f>VLOOKUP(A711,Malta!E:I,5,FALSE)</f>
        <v>#N/A</v>
      </c>
      <c r="V711" s="12" t="e">
        <f>VLOOKUP(A711,Netherlands!F:J,5,FALSE)</f>
        <v>#N/A</v>
      </c>
      <c r="W711" s="12" t="e">
        <f>VLOOKUP(A711,Norway!F:J,5,FALSE)</f>
        <v>#N/A</v>
      </c>
      <c r="X711" s="12" t="e">
        <v>#N/A</v>
      </c>
      <c r="Y711" s="12" t="e">
        <f>VLOOKUP(A711,Poland!F:J,5,FALSE)</f>
        <v>#N/A</v>
      </c>
      <c r="Z711" s="12" t="e">
        <f>VLOOKUP(A711,Portugal!E:I,5,FALSE)</f>
        <v>#N/A</v>
      </c>
      <c r="AA711" s="12" t="e">
        <f>VLOOKUP(A711,Slovakia!F:J,5,FALSE)</f>
        <v>#N/A</v>
      </c>
      <c r="AB711" s="12" t="e">
        <f>VLOOKUP(A711,Slovenia!E:I,5,FALSE)</f>
        <v>#N/A</v>
      </c>
      <c r="AC711" s="12" t="e">
        <f>VLOOKUP(A711,Spain!F:J,5,FALSE)</f>
        <v>#N/A</v>
      </c>
      <c r="AD711" s="12" t="e">
        <f>VLOOKUP(A711,Sweden!F:J,5,FALSE)</f>
        <v>#N/A</v>
      </c>
      <c r="AE711" s="12" t="e">
        <f>VLOOKUP(A711,Switzerland!F:J,5,FALSE)</f>
        <v>#N/A</v>
      </c>
      <c r="AF711" s="12" t="e">
        <f>VLOOKUP(A711,MSP!D:H,5,FALSE)</f>
        <v>#N/A</v>
      </c>
      <c r="AG711" s="12">
        <f t="shared" si="11"/>
        <v>0</v>
      </c>
    </row>
    <row r="712" spans="2:33" x14ac:dyDescent="0.25">
      <c r="B712" s="12" t="e">
        <f>VLOOKUP(A712,Austria!F:J,5,FALSE)</f>
        <v>#N/A</v>
      </c>
      <c r="C712" s="12" t="e">
        <f>VLOOKUP(A712,Belgium!F:J,5,FALSE)</f>
        <v>#N/A</v>
      </c>
      <c r="D712" s="12" t="e">
        <f>VLOOKUP(A712,Bulgaria!F:J,5,FALSE)</f>
        <v>#N/A</v>
      </c>
      <c r="E712" s="12" t="e">
        <f>VLOOKUP(A712,Croatia!E:I,5,FALSE)</f>
        <v>#N/A</v>
      </c>
      <c r="F712" s="12" t="e">
        <f>VLOOKUP(A712,Cyprus!F:J,5,FALSE)</f>
        <v>#N/A</v>
      </c>
      <c r="G712" s="12" t="e">
        <v>#N/A</v>
      </c>
      <c r="H712" s="12" t="e">
        <f>VLOOKUP(A712,Denmark!E:I,5,FALSE)</f>
        <v>#N/A</v>
      </c>
      <c r="I712" s="12" t="e">
        <f>VLOOKUP(A712,Estonia!F:J,5,FALSE)</f>
        <v>#N/A</v>
      </c>
      <c r="J712" s="12" t="e">
        <f>VLOOKUP(A712,Finland!C:G,5,FALSE)</f>
        <v>#N/A</v>
      </c>
      <c r="K712" s="12" t="e">
        <f>VLOOKUP(A712,France!F:J,5,FALSE)</f>
        <v>#N/A</v>
      </c>
      <c r="L712" s="12" t="e">
        <f>VLOOKUP(A712,Germany!F:J,5,FALSE)</f>
        <v>#N/A</v>
      </c>
      <c r="M712" s="12" t="e">
        <f>VLOOKUP(A712,Greece!F:J,5,FALSE)</f>
        <v>#N/A</v>
      </c>
      <c r="N712" s="12" t="e">
        <f>VLOOKUP(A712,#REF!,5,FALSE)</f>
        <v>#REF!</v>
      </c>
      <c r="O712" s="12" t="e">
        <v>#N/A</v>
      </c>
      <c r="P712" s="12" t="e">
        <v>#N/A</v>
      </c>
      <c r="Q712" s="12" t="e">
        <f>VLOOKUP(A712,Ireland!F:J,5,FALSE)</f>
        <v>#N/A</v>
      </c>
      <c r="R712" s="12" t="e">
        <v>#N/A</v>
      </c>
      <c r="S712" s="12" t="e">
        <v>#N/A</v>
      </c>
      <c r="T712" s="12" t="e">
        <v>#N/A</v>
      </c>
      <c r="U712" s="12" t="e">
        <f>VLOOKUP(A712,Malta!E:I,5,FALSE)</f>
        <v>#N/A</v>
      </c>
      <c r="V712" s="12" t="e">
        <f>VLOOKUP(A712,Netherlands!F:J,5,FALSE)</f>
        <v>#N/A</v>
      </c>
      <c r="W712" s="12" t="e">
        <f>VLOOKUP(A712,Norway!F:J,5,FALSE)</f>
        <v>#N/A</v>
      </c>
      <c r="X712" s="12" t="e">
        <v>#N/A</v>
      </c>
      <c r="Y712" s="12" t="e">
        <f>VLOOKUP(A712,Poland!F:J,5,FALSE)</f>
        <v>#N/A</v>
      </c>
      <c r="Z712" s="12" t="e">
        <f>VLOOKUP(A712,Portugal!E:I,5,FALSE)</f>
        <v>#N/A</v>
      </c>
      <c r="AA712" s="12" t="e">
        <f>VLOOKUP(A712,Slovakia!F:J,5,FALSE)</f>
        <v>#N/A</v>
      </c>
      <c r="AB712" s="12" t="e">
        <f>VLOOKUP(A712,Slovenia!E:I,5,FALSE)</f>
        <v>#N/A</v>
      </c>
      <c r="AC712" s="12" t="e">
        <f>VLOOKUP(A712,Spain!F:J,5,FALSE)</f>
        <v>#N/A</v>
      </c>
      <c r="AD712" s="12" t="e">
        <f>VLOOKUP(A712,Sweden!F:J,5,FALSE)</f>
        <v>#N/A</v>
      </c>
      <c r="AE712" s="12" t="e">
        <f>VLOOKUP(A712,Switzerland!F:J,5,FALSE)</f>
        <v>#N/A</v>
      </c>
      <c r="AF712" s="12" t="e">
        <f>VLOOKUP(A712,MSP!D:H,5,FALSE)</f>
        <v>#N/A</v>
      </c>
      <c r="AG712" s="12">
        <f t="shared" si="11"/>
        <v>0</v>
      </c>
    </row>
    <row r="713" spans="2:33" x14ac:dyDescent="0.25">
      <c r="B713" s="12" t="e">
        <f>VLOOKUP(A713,Austria!F:J,5,FALSE)</f>
        <v>#N/A</v>
      </c>
      <c r="C713" s="12" t="e">
        <f>VLOOKUP(A713,Belgium!F:J,5,FALSE)</f>
        <v>#N/A</v>
      </c>
      <c r="D713" s="12" t="e">
        <f>VLOOKUP(A713,Bulgaria!F:J,5,FALSE)</f>
        <v>#N/A</v>
      </c>
      <c r="E713" s="12" t="e">
        <f>VLOOKUP(A713,Croatia!E:I,5,FALSE)</f>
        <v>#N/A</v>
      </c>
      <c r="F713" s="12" t="e">
        <f>VLOOKUP(A713,Cyprus!F:J,5,FALSE)</f>
        <v>#N/A</v>
      </c>
      <c r="G713" s="12" t="e">
        <v>#N/A</v>
      </c>
      <c r="H713" s="12" t="e">
        <f>VLOOKUP(A713,Denmark!E:I,5,FALSE)</f>
        <v>#N/A</v>
      </c>
      <c r="I713" s="12" t="e">
        <f>VLOOKUP(A713,Estonia!F:J,5,FALSE)</f>
        <v>#N/A</v>
      </c>
      <c r="J713" s="12" t="e">
        <f>VLOOKUP(A713,Finland!C:G,5,FALSE)</f>
        <v>#N/A</v>
      </c>
      <c r="K713" s="12" t="e">
        <f>VLOOKUP(A713,France!F:J,5,FALSE)</f>
        <v>#N/A</v>
      </c>
      <c r="L713" s="12" t="e">
        <f>VLOOKUP(A713,Germany!F:J,5,FALSE)</f>
        <v>#N/A</v>
      </c>
      <c r="M713" s="12" t="e">
        <f>VLOOKUP(A713,Greece!F:J,5,FALSE)</f>
        <v>#N/A</v>
      </c>
      <c r="N713" s="12" t="e">
        <f>VLOOKUP(A713,#REF!,5,FALSE)</f>
        <v>#REF!</v>
      </c>
      <c r="O713" s="12" t="e">
        <v>#N/A</v>
      </c>
      <c r="P713" s="12" t="e">
        <v>#N/A</v>
      </c>
      <c r="Q713" s="12" t="e">
        <f>VLOOKUP(A713,Ireland!F:J,5,FALSE)</f>
        <v>#N/A</v>
      </c>
      <c r="R713" s="12" t="e">
        <v>#N/A</v>
      </c>
      <c r="S713" s="12" t="e">
        <v>#N/A</v>
      </c>
      <c r="T713" s="12" t="e">
        <v>#N/A</v>
      </c>
      <c r="U713" s="12" t="e">
        <f>VLOOKUP(A713,Malta!E:I,5,FALSE)</f>
        <v>#N/A</v>
      </c>
      <c r="V713" s="12" t="e">
        <f>VLOOKUP(A713,Netherlands!F:J,5,FALSE)</f>
        <v>#N/A</v>
      </c>
      <c r="W713" s="12" t="e">
        <f>VLOOKUP(A713,Norway!F:J,5,FALSE)</f>
        <v>#N/A</v>
      </c>
      <c r="X713" s="12" t="e">
        <v>#N/A</v>
      </c>
      <c r="Y713" s="12" t="e">
        <f>VLOOKUP(A713,Poland!F:J,5,FALSE)</f>
        <v>#N/A</v>
      </c>
      <c r="Z713" s="12" t="e">
        <f>VLOOKUP(A713,Portugal!E:I,5,FALSE)</f>
        <v>#N/A</v>
      </c>
      <c r="AA713" s="12" t="e">
        <f>VLOOKUP(A713,Slovakia!F:J,5,FALSE)</f>
        <v>#N/A</v>
      </c>
      <c r="AB713" s="12" t="e">
        <f>VLOOKUP(A713,Slovenia!E:I,5,FALSE)</f>
        <v>#N/A</v>
      </c>
      <c r="AC713" s="12" t="e">
        <f>VLOOKUP(A713,Spain!F:J,5,FALSE)</f>
        <v>#N/A</v>
      </c>
      <c r="AD713" s="12" t="e">
        <f>VLOOKUP(A713,Sweden!F:J,5,FALSE)</f>
        <v>#N/A</v>
      </c>
      <c r="AE713" s="12" t="e">
        <f>VLOOKUP(A713,Switzerland!F:J,5,FALSE)</f>
        <v>#N/A</v>
      </c>
      <c r="AF713" s="12" t="e">
        <f>VLOOKUP(A713,MSP!D:H,5,FALSE)</f>
        <v>#N/A</v>
      </c>
      <c r="AG713" s="12">
        <f t="shared" si="11"/>
        <v>0</v>
      </c>
    </row>
    <row r="714" spans="2:33" x14ac:dyDescent="0.25">
      <c r="B714" s="12" t="e">
        <f>VLOOKUP(A714,Austria!F:J,5,FALSE)</f>
        <v>#N/A</v>
      </c>
      <c r="C714" s="12" t="e">
        <f>VLOOKUP(A714,Belgium!F:J,5,FALSE)</f>
        <v>#N/A</v>
      </c>
      <c r="D714" s="12" t="e">
        <f>VLOOKUP(A714,Bulgaria!F:J,5,FALSE)</f>
        <v>#N/A</v>
      </c>
      <c r="E714" s="12" t="e">
        <f>VLOOKUP(A714,Croatia!E:I,5,FALSE)</f>
        <v>#N/A</v>
      </c>
      <c r="F714" s="12" t="e">
        <f>VLOOKUP(A714,Cyprus!F:J,5,FALSE)</f>
        <v>#N/A</v>
      </c>
      <c r="G714" s="12" t="e">
        <v>#N/A</v>
      </c>
      <c r="H714" s="12" t="e">
        <f>VLOOKUP(A714,Denmark!E:I,5,FALSE)</f>
        <v>#N/A</v>
      </c>
      <c r="I714" s="12" t="e">
        <f>VLOOKUP(A714,Estonia!F:J,5,FALSE)</f>
        <v>#N/A</v>
      </c>
      <c r="J714" s="12" t="e">
        <f>VLOOKUP(A714,Finland!C:G,5,FALSE)</f>
        <v>#N/A</v>
      </c>
      <c r="K714" s="12" t="e">
        <f>VLOOKUP(A714,France!F:J,5,FALSE)</f>
        <v>#N/A</v>
      </c>
      <c r="L714" s="12" t="e">
        <f>VLOOKUP(A714,Germany!F:J,5,FALSE)</f>
        <v>#N/A</v>
      </c>
      <c r="M714" s="12" t="e">
        <f>VLOOKUP(A714,Greece!F:J,5,FALSE)</f>
        <v>#N/A</v>
      </c>
      <c r="N714" s="12" t="e">
        <f>VLOOKUP(A714,#REF!,5,FALSE)</f>
        <v>#REF!</v>
      </c>
      <c r="O714" s="12" t="e">
        <v>#N/A</v>
      </c>
      <c r="P714" s="12" t="e">
        <v>#N/A</v>
      </c>
      <c r="Q714" s="12" t="e">
        <f>VLOOKUP(A714,Ireland!F:J,5,FALSE)</f>
        <v>#N/A</v>
      </c>
      <c r="R714" s="12" t="e">
        <v>#N/A</v>
      </c>
      <c r="S714" s="12" t="e">
        <v>#N/A</v>
      </c>
      <c r="T714" s="12" t="e">
        <v>#N/A</v>
      </c>
      <c r="U714" s="12" t="e">
        <f>VLOOKUP(A714,Malta!E:I,5,FALSE)</f>
        <v>#N/A</v>
      </c>
      <c r="V714" s="12" t="e">
        <f>VLOOKUP(A714,Netherlands!F:J,5,FALSE)</f>
        <v>#N/A</v>
      </c>
      <c r="W714" s="12" t="e">
        <f>VLOOKUP(A714,Norway!F:J,5,FALSE)</f>
        <v>#N/A</v>
      </c>
      <c r="X714" s="12" t="e">
        <v>#N/A</v>
      </c>
      <c r="Y714" s="12" t="e">
        <f>VLOOKUP(A714,Poland!F:J,5,FALSE)</f>
        <v>#N/A</v>
      </c>
      <c r="Z714" s="12" t="e">
        <f>VLOOKUP(A714,Portugal!E:I,5,FALSE)</f>
        <v>#N/A</v>
      </c>
      <c r="AA714" s="12" t="e">
        <f>VLOOKUP(A714,Slovakia!F:J,5,FALSE)</f>
        <v>#N/A</v>
      </c>
      <c r="AB714" s="12" t="e">
        <f>VLOOKUP(A714,Slovenia!E:I,5,FALSE)</f>
        <v>#N/A</v>
      </c>
      <c r="AC714" s="12" t="e">
        <f>VLOOKUP(A714,Spain!F:J,5,FALSE)</f>
        <v>#N/A</v>
      </c>
      <c r="AD714" s="12" t="e">
        <f>VLOOKUP(A714,Sweden!F:J,5,FALSE)</f>
        <v>#N/A</v>
      </c>
      <c r="AE714" s="12" t="e">
        <f>VLOOKUP(A714,Switzerland!F:J,5,FALSE)</f>
        <v>#N/A</v>
      </c>
      <c r="AF714" s="12" t="e">
        <f>VLOOKUP(A714,MSP!D:H,5,FALSE)</f>
        <v>#N/A</v>
      </c>
      <c r="AG714" s="12">
        <f t="shared" si="11"/>
        <v>0</v>
      </c>
    </row>
    <row r="715" spans="2:33" x14ac:dyDescent="0.25">
      <c r="B715" s="12" t="e">
        <f>VLOOKUP(A715,Austria!F:J,5,FALSE)</f>
        <v>#N/A</v>
      </c>
      <c r="C715" s="12" t="e">
        <f>VLOOKUP(A715,Belgium!F:J,5,FALSE)</f>
        <v>#N/A</v>
      </c>
      <c r="D715" s="12" t="e">
        <f>VLOOKUP(A715,Bulgaria!F:J,5,FALSE)</f>
        <v>#N/A</v>
      </c>
      <c r="E715" s="12" t="e">
        <f>VLOOKUP(A715,Croatia!E:I,5,FALSE)</f>
        <v>#N/A</v>
      </c>
      <c r="F715" s="12" t="e">
        <f>VLOOKUP(A715,Cyprus!F:J,5,FALSE)</f>
        <v>#N/A</v>
      </c>
      <c r="G715" s="12" t="e">
        <v>#N/A</v>
      </c>
      <c r="H715" s="12" t="e">
        <f>VLOOKUP(A715,Denmark!E:I,5,FALSE)</f>
        <v>#N/A</v>
      </c>
      <c r="I715" s="12" t="e">
        <f>VLOOKUP(A715,Estonia!F:J,5,FALSE)</f>
        <v>#N/A</v>
      </c>
      <c r="J715" s="12" t="e">
        <f>VLOOKUP(A715,Finland!C:G,5,FALSE)</f>
        <v>#N/A</v>
      </c>
      <c r="K715" s="12" t="e">
        <f>VLOOKUP(A715,France!F:J,5,FALSE)</f>
        <v>#N/A</v>
      </c>
      <c r="L715" s="12" t="e">
        <f>VLOOKUP(A715,Germany!F:J,5,FALSE)</f>
        <v>#N/A</v>
      </c>
      <c r="M715" s="12" t="e">
        <f>VLOOKUP(A715,Greece!F:J,5,FALSE)</f>
        <v>#N/A</v>
      </c>
      <c r="N715" s="12" t="e">
        <f>VLOOKUP(A715,#REF!,5,FALSE)</f>
        <v>#REF!</v>
      </c>
      <c r="O715" s="12" t="e">
        <v>#N/A</v>
      </c>
      <c r="P715" s="12" t="e">
        <v>#N/A</v>
      </c>
      <c r="Q715" s="12" t="e">
        <f>VLOOKUP(A715,Ireland!F:J,5,FALSE)</f>
        <v>#N/A</v>
      </c>
      <c r="R715" s="12" t="e">
        <v>#N/A</v>
      </c>
      <c r="S715" s="12" t="e">
        <v>#N/A</v>
      </c>
      <c r="T715" s="12" t="e">
        <v>#N/A</v>
      </c>
      <c r="U715" s="12" t="e">
        <f>VLOOKUP(A715,Malta!E:I,5,FALSE)</f>
        <v>#N/A</v>
      </c>
      <c r="V715" s="12" t="e">
        <f>VLOOKUP(A715,Netherlands!F:J,5,FALSE)</f>
        <v>#N/A</v>
      </c>
      <c r="W715" s="12" t="e">
        <f>VLOOKUP(A715,Norway!F:J,5,FALSE)</f>
        <v>#N/A</v>
      </c>
      <c r="X715" s="12" t="e">
        <v>#N/A</v>
      </c>
      <c r="Y715" s="12" t="e">
        <f>VLOOKUP(A715,Poland!F:J,5,FALSE)</f>
        <v>#N/A</v>
      </c>
      <c r="Z715" s="12" t="e">
        <f>VLOOKUP(A715,Portugal!E:I,5,FALSE)</f>
        <v>#N/A</v>
      </c>
      <c r="AA715" s="12" t="e">
        <f>VLOOKUP(A715,Slovakia!F:J,5,FALSE)</f>
        <v>#N/A</v>
      </c>
      <c r="AB715" s="12" t="e">
        <f>VLOOKUP(A715,Slovenia!E:I,5,FALSE)</f>
        <v>#N/A</v>
      </c>
      <c r="AC715" s="12" t="e">
        <f>VLOOKUP(A715,Spain!F:J,5,FALSE)</f>
        <v>#N/A</v>
      </c>
      <c r="AD715" s="12" t="e">
        <f>VLOOKUP(A715,Sweden!F:J,5,FALSE)</f>
        <v>#N/A</v>
      </c>
      <c r="AE715" s="12" t="e">
        <f>VLOOKUP(A715,Switzerland!F:J,5,FALSE)</f>
        <v>#N/A</v>
      </c>
      <c r="AF715" s="12" t="e">
        <f>VLOOKUP(A715,MSP!D:H,5,FALSE)</f>
        <v>#N/A</v>
      </c>
      <c r="AG715" s="12">
        <f t="shared" si="11"/>
        <v>0</v>
      </c>
    </row>
    <row r="716" spans="2:33" x14ac:dyDescent="0.25">
      <c r="B716" s="12" t="e">
        <f>VLOOKUP(A716,Austria!F:J,5,FALSE)</f>
        <v>#N/A</v>
      </c>
      <c r="C716" s="12" t="e">
        <f>VLOOKUP(A716,Belgium!F:J,5,FALSE)</f>
        <v>#N/A</v>
      </c>
      <c r="D716" s="12" t="e">
        <f>VLOOKUP(A716,Bulgaria!F:J,5,FALSE)</f>
        <v>#N/A</v>
      </c>
      <c r="E716" s="12" t="e">
        <f>VLOOKUP(A716,Croatia!E:I,5,FALSE)</f>
        <v>#N/A</v>
      </c>
      <c r="F716" s="12" t="e">
        <f>VLOOKUP(A716,Cyprus!F:J,5,FALSE)</f>
        <v>#N/A</v>
      </c>
      <c r="G716" s="12" t="e">
        <v>#N/A</v>
      </c>
      <c r="H716" s="12" t="e">
        <f>VLOOKUP(A716,Denmark!E:I,5,FALSE)</f>
        <v>#N/A</v>
      </c>
      <c r="I716" s="12" t="e">
        <f>VLOOKUP(A716,Estonia!F:J,5,FALSE)</f>
        <v>#N/A</v>
      </c>
      <c r="J716" s="12" t="e">
        <f>VLOOKUP(A716,Finland!C:G,5,FALSE)</f>
        <v>#N/A</v>
      </c>
      <c r="K716" s="12" t="e">
        <f>VLOOKUP(A716,France!F:J,5,FALSE)</f>
        <v>#N/A</v>
      </c>
      <c r="L716" s="12" t="e">
        <f>VLOOKUP(A716,Germany!F:J,5,FALSE)</f>
        <v>#N/A</v>
      </c>
      <c r="M716" s="12" t="e">
        <f>VLOOKUP(A716,Greece!F:J,5,FALSE)</f>
        <v>#N/A</v>
      </c>
      <c r="N716" s="12" t="e">
        <f>VLOOKUP(A716,#REF!,5,FALSE)</f>
        <v>#REF!</v>
      </c>
      <c r="O716" s="12" t="e">
        <v>#N/A</v>
      </c>
      <c r="P716" s="12" t="e">
        <v>#N/A</v>
      </c>
      <c r="Q716" s="12" t="e">
        <f>VLOOKUP(A716,Ireland!F:J,5,FALSE)</f>
        <v>#N/A</v>
      </c>
      <c r="R716" s="12" t="e">
        <v>#N/A</v>
      </c>
      <c r="S716" s="12" t="e">
        <v>#N/A</v>
      </c>
      <c r="T716" s="12" t="e">
        <v>#N/A</v>
      </c>
      <c r="U716" s="12" t="e">
        <f>VLOOKUP(A716,Malta!E:I,5,FALSE)</f>
        <v>#N/A</v>
      </c>
      <c r="V716" s="12" t="e">
        <f>VLOOKUP(A716,Netherlands!F:J,5,FALSE)</f>
        <v>#N/A</v>
      </c>
      <c r="W716" s="12" t="e">
        <f>VLOOKUP(A716,Norway!F:J,5,FALSE)</f>
        <v>#N/A</v>
      </c>
      <c r="X716" s="12" t="e">
        <v>#N/A</v>
      </c>
      <c r="Y716" s="12" t="e">
        <f>VLOOKUP(A716,Poland!F:J,5,FALSE)</f>
        <v>#N/A</v>
      </c>
      <c r="Z716" s="12" t="e">
        <f>VLOOKUP(A716,Portugal!E:I,5,FALSE)</f>
        <v>#N/A</v>
      </c>
      <c r="AA716" s="12" t="e">
        <f>VLOOKUP(A716,Slovakia!F:J,5,FALSE)</f>
        <v>#N/A</v>
      </c>
      <c r="AB716" s="12" t="e">
        <f>VLOOKUP(A716,Slovenia!E:I,5,FALSE)</f>
        <v>#N/A</v>
      </c>
      <c r="AC716" s="12" t="e">
        <f>VLOOKUP(A716,Spain!F:J,5,FALSE)</f>
        <v>#N/A</v>
      </c>
      <c r="AD716" s="12" t="e">
        <f>VLOOKUP(A716,Sweden!F:J,5,FALSE)</f>
        <v>#N/A</v>
      </c>
      <c r="AE716" s="12" t="e">
        <f>VLOOKUP(A716,Switzerland!F:J,5,FALSE)</f>
        <v>#N/A</v>
      </c>
      <c r="AF716" s="12" t="e">
        <f>VLOOKUP(A716,MSP!D:H,5,FALSE)</f>
        <v>#N/A</v>
      </c>
      <c r="AG716" s="12">
        <f t="shared" si="11"/>
        <v>0</v>
      </c>
    </row>
    <row r="717" spans="2:33" x14ac:dyDescent="0.25">
      <c r="B717" s="12" t="e">
        <f>VLOOKUP(A717,Austria!F:J,5,FALSE)</f>
        <v>#N/A</v>
      </c>
      <c r="C717" s="12" t="e">
        <f>VLOOKUP(A717,Belgium!F:J,5,FALSE)</f>
        <v>#N/A</v>
      </c>
      <c r="D717" s="12" t="e">
        <f>VLOOKUP(A717,Bulgaria!F:J,5,FALSE)</f>
        <v>#N/A</v>
      </c>
      <c r="E717" s="12" t="e">
        <f>VLOOKUP(A717,Croatia!E:I,5,FALSE)</f>
        <v>#N/A</v>
      </c>
      <c r="F717" s="12" t="e">
        <f>VLOOKUP(A717,Cyprus!F:J,5,FALSE)</f>
        <v>#N/A</v>
      </c>
      <c r="G717" s="12" t="e">
        <v>#N/A</v>
      </c>
      <c r="H717" s="12" t="e">
        <f>VLOOKUP(A717,Denmark!E:I,5,FALSE)</f>
        <v>#N/A</v>
      </c>
      <c r="I717" s="12" t="e">
        <f>VLOOKUP(A717,Estonia!F:J,5,FALSE)</f>
        <v>#N/A</v>
      </c>
      <c r="J717" s="12" t="e">
        <f>VLOOKUP(A717,Finland!C:G,5,FALSE)</f>
        <v>#N/A</v>
      </c>
      <c r="K717" s="12" t="e">
        <f>VLOOKUP(A717,France!F:J,5,FALSE)</f>
        <v>#N/A</v>
      </c>
      <c r="L717" s="12" t="e">
        <f>VLOOKUP(A717,Germany!F:J,5,FALSE)</f>
        <v>#N/A</v>
      </c>
      <c r="M717" s="12" t="e">
        <f>VLOOKUP(A717,Greece!F:J,5,FALSE)</f>
        <v>#N/A</v>
      </c>
      <c r="N717" s="12" t="e">
        <f>VLOOKUP(A717,#REF!,5,FALSE)</f>
        <v>#REF!</v>
      </c>
      <c r="O717" s="12" t="e">
        <v>#N/A</v>
      </c>
      <c r="P717" s="12" t="e">
        <v>#N/A</v>
      </c>
      <c r="Q717" s="12" t="e">
        <f>VLOOKUP(A717,Ireland!F:J,5,FALSE)</f>
        <v>#N/A</v>
      </c>
      <c r="R717" s="12" t="e">
        <v>#N/A</v>
      </c>
      <c r="S717" s="12" t="e">
        <v>#N/A</v>
      </c>
      <c r="T717" s="12" t="e">
        <v>#N/A</v>
      </c>
      <c r="U717" s="12" t="e">
        <f>VLOOKUP(A717,Malta!E:I,5,FALSE)</f>
        <v>#N/A</v>
      </c>
      <c r="V717" s="12" t="e">
        <f>VLOOKUP(A717,Netherlands!F:J,5,FALSE)</f>
        <v>#N/A</v>
      </c>
      <c r="W717" s="12" t="e">
        <f>VLOOKUP(A717,Norway!F:J,5,FALSE)</f>
        <v>#N/A</v>
      </c>
      <c r="X717" s="12" t="e">
        <v>#N/A</v>
      </c>
      <c r="Y717" s="12" t="e">
        <f>VLOOKUP(A717,Poland!F:J,5,FALSE)</f>
        <v>#N/A</v>
      </c>
      <c r="Z717" s="12" t="e">
        <f>VLOOKUP(A717,Portugal!E:I,5,FALSE)</f>
        <v>#N/A</v>
      </c>
      <c r="AA717" s="12" t="e">
        <f>VLOOKUP(A717,Slovakia!F:J,5,FALSE)</f>
        <v>#N/A</v>
      </c>
      <c r="AB717" s="12" t="e">
        <f>VLOOKUP(A717,Slovenia!E:I,5,FALSE)</f>
        <v>#N/A</v>
      </c>
      <c r="AC717" s="12" t="e">
        <f>VLOOKUP(A717,Spain!F:J,5,FALSE)</f>
        <v>#N/A</v>
      </c>
      <c r="AD717" s="12" t="e">
        <f>VLOOKUP(A717,Sweden!F:J,5,FALSE)</f>
        <v>#N/A</v>
      </c>
      <c r="AE717" s="12" t="e">
        <f>VLOOKUP(A717,Switzerland!F:J,5,FALSE)</f>
        <v>#N/A</v>
      </c>
      <c r="AF717" s="12" t="e">
        <f>VLOOKUP(A717,MSP!D:H,5,FALSE)</f>
        <v>#N/A</v>
      </c>
      <c r="AG717" s="12">
        <f t="shared" si="11"/>
        <v>0</v>
      </c>
    </row>
    <row r="718" spans="2:33" x14ac:dyDescent="0.25">
      <c r="B718" s="12" t="e">
        <f>VLOOKUP(A718,Austria!F:J,5,FALSE)</f>
        <v>#N/A</v>
      </c>
      <c r="C718" s="12" t="e">
        <f>VLOOKUP(A718,Belgium!F:J,5,FALSE)</f>
        <v>#N/A</v>
      </c>
      <c r="D718" s="12" t="e">
        <f>VLOOKUP(A718,Bulgaria!F:J,5,FALSE)</f>
        <v>#N/A</v>
      </c>
      <c r="E718" s="12" t="e">
        <f>VLOOKUP(A718,Croatia!E:I,5,FALSE)</f>
        <v>#N/A</v>
      </c>
      <c r="F718" s="12" t="e">
        <f>VLOOKUP(A718,Cyprus!F:J,5,FALSE)</f>
        <v>#N/A</v>
      </c>
      <c r="G718" s="12" t="e">
        <v>#N/A</v>
      </c>
      <c r="H718" s="12" t="e">
        <f>VLOOKUP(A718,Denmark!E:I,5,FALSE)</f>
        <v>#N/A</v>
      </c>
      <c r="I718" s="12" t="e">
        <f>VLOOKUP(A718,Estonia!F:J,5,FALSE)</f>
        <v>#N/A</v>
      </c>
      <c r="J718" s="12" t="e">
        <f>VLOOKUP(A718,Finland!C:G,5,FALSE)</f>
        <v>#N/A</v>
      </c>
      <c r="K718" s="12" t="e">
        <f>VLOOKUP(A718,France!F:J,5,FALSE)</f>
        <v>#N/A</v>
      </c>
      <c r="L718" s="12" t="e">
        <f>VLOOKUP(A718,Germany!F:J,5,FALSE)</f>
        <v>#N/A</v>
      </c>
      <c r="M718" s="12" t="e">
        <f>VLOOKUP(A718,Greece!F:J,5,FALSE)</f>
        <v>#N/A</v>
      </c>
      <c r="N718" s="12" t="e">
        <f>VLOOKUP(A718,#REF!,5,FALSE)</f>
        <v>#REF!</v>
      </c>
      <c r="O718" s="12" t="e">
        <v>#N/A</v>
      </c>
      <c r="P718" s="12" t="e">
        <v>#N/A</v>
      </c>
      <c r="Q718" s="12" t="e">
        <f>VLOOKUP(A718,Ireland!F:J,5,FALSE)</f>
        <v>#N/A</v>
      </c>
      <c r="R718" s="12" t="e">
        <v>#N/A</v>
      </c>
      <c r="S718" s="12" t="e">
        <v>#N/A</v>
      </c>
      <c r="T718" s="12" t="e">
        <v>#N/A</v>
      </c>
      <c r="U718" s="12" t="e">
        <f>VLOOKUP(A718,Malta!E:I,5,FALSE)</f>
        <v>#N/A</v>
      </c>
      <c r="V718" s="12" t="e">
        <f>VLOOKUP(A718,Netherlands!F:J,5,FALSE)</f>
        <v>#N/A</v>
      </c>
      <c r="W718" s="12" t="e">
        <f>VLOOKUP(A718,Norway!F:J,5,FALSE)</f>
        <v>#N/A</v>
      </c>
      <c r="X718" s="12" t="e">
        <v>#N/A</v>
      </c>
      <c r="Y718" s="12" t="e">
        <f>VLOOKUP(A718,Poland!F:J,5,FALSE)</f>
        <v>#N/A</v>
      </c>
      <c r="Z718" s="12" t="e">
        <f>VLOOKUP(A718,Portugal!E:I,5,FALSE)</f>
        <v>#N/A</v>
      </c>
      <c r="AA718" s="12" t="e">
        <f>VLOOKUP(A718,Slovakia!F:J,5,FALSE)</f>
        <v>#N/A</v>
      </c>
      <c r="AB718" s="12" t="e">
        <f>VLOOKUP(A718,Slovenia!E:I,5,FALSE)</f>
        <v>#N/A</v>
      </c>
      <c r="AC718" s="12" t="e">
        <f>VLOOKUP(A718,Spain!F:J,5,FALSE)</f>
        <v>#N/A</v>
      </c>
      <c r="AD718" s="12" t="e">
        <f>VLOOKUP(A718,Sweden!F:J,5,FALSE)</f>
        <v>#N/A</v>
      </c>
      <c r="AE718" s="12" t="e">
        <f>VLOOKUP(A718,Switzerland!F:J,5,FALSE)</f>
        <v>#N/A</v>
      </c>
      <c r="AF718" s="12" t="e">
        <f>VLOOKUP(A718,MSP!D:H,5,FALSE)</f>
        <v>#N/A</v>
      </c>
      <c r="AG718" s="12">
        <f t="shared" si="11"/>
        <v>0</v>
      </c>
    </row>
    <row r="719" spans="2:33" x14ac:dyDescent="0.25">
      <c r="B719" s="12" t="e">
        <f>VLOOKUP(A719,Austria!F:J,5,FALSE)</f>
        <v>#N/A</v>
      </c>
      <c r="C719" s="12" t="e">
        <f>VLOOKUP(A719,Belgium!F:J,5,FALSE)</f>
        <v>#N/A</v>
      </c>
      <c r="D719" s="12" t="e">
        <f>VLOOKUP(A719,Bulgaria!F:J,5,FALSE)</f>
        <v>#N/A</v>
      </c>
      <c r="E719" s="12" t="e">
        <f>VLOOKUP(A719,Croatia!E:I,5,FALSE)</f>
        <v>#N/A</v>
      </c>
      <c r="F719" s="12" t="e">
        <f>VLOOKUP(A719,Cyprus!F:J,5,FALSE)</f>
        <v>#N/A</v>
      </c>
      <c r="G719" s="12" t="e">
        <v>#N/A</v>
      </c>
      <c r="H719" s="12" t="e">
        <f>VLOOKUP(A719,Denmark!E:I,5,FALSE)</f>
        <v>#N/A</v>
      </c>
      <c r="I719" s="12" t="e">
        <f>VLOOKUP(A719,Estonia!F:J,5,FALSE)</f>
        <v>#N/A</v>
      </c>
      <c r="J719" s="12" t="e">
        <f>VLOOKUP(A719,Finland!C:G,5,FALSE)</f>
        <v>#N/A</v>
      </c>
      <c r="K719" s="12" t="e">
        <f>VLOOKUP(A719,France!F:J,5,FALSE)</f>
        <v>#N/A</v>
      </c>
      <c r="L719" s="12" t="e">
        <f>VLOOKUP(A719,Germany!F:J,5,FALSE)</f>
        <v>#N/A</v>
      </c>
      <c r="M719" s="12" t="e">
        <f>VLOOKUP(A719,Greece!F:J,5,FALSE)</f>
        <v>#N/A</v>
      </c>
      <c r="N719" s="12" t="e">
        <f>VLOOKUP(A719,#REF!,5,FALSE)</f>
        <v>#REF!</v>
      </c>
      <c r="O719" s="12" t="e">
        <v>#N/A</v>
      </c>
      <c r="P719" s="12" t="e">
        <v>#N/A</v>
      </c>
      <c r="Q719" s="12" t="e">
        <f>VLOOKUP(A719,Ireland!F:J,5,FALSE)</f>
        <v>#N/A</v>
      </c>
      <c r="R719" s="12" t="e">
        <v>#N/A</v>
      </c>
      <c r="S719" s="12" t="e">
        <v>#N/A</v>
      </c>
      <c r="T719" s="12" t="e">
        <v>#N/A</v>
      </c>
      <c r="U719" s="12" t="e">
        <f>VLOOKUP(A719,Malta!E:I,5,FALSE)</f>
        <v>#N/A</v>
      </c>
      <c r="V719" s="12" t="e">
        <f>VLOOKUP(A719,Netherlands!F:J,5,FALSE)</f>
        <v>#N/A</v>
      </c>
      <c r="W719" s="12" t="e">
        <f>VLOOKUP(A719,Norway!F:J,5,FALSE)</f>
        <v>#N/A</v>
      </c>
      <c r="X719" s="12" t="e">
        <v>#N/A</v>
      </c>
      <c r="Y719" s="12" t="e">
        <f>VLOOKUP(A719,Poland!F:J,5,FALSE)</f>
        <v>#N/A</v>
      </c>
      <c r="Z719" s="12" t="e">
        <f>VLOOKUP(A719,Portugal!E:I,5,FALSE)</f>
        <v>#N/A</v>
      </c>
      <c r="AA719" s="12" t="e">
        <f>VLOOKUP(A719,Slovakia!F:J,5,FALSE)</f>
        <v>#N/A</v>
      </c>
      <c r="AB719" s="12" t="e">
        <f>VLOOKUP(A719,Slovenia!E:I,5,FALSE)</f>
        <v>#N/A</v>
      </c>
      <c r="AC719" s="12" t="e">
        <f>VLOOKUP(A719,Spain!F:J,5,FALSE)</f>
        <v>#N/A</v>
      </c>
      <c r="AD719" s="12" t="e">
        <f>VLOOKUP(A719,Sweden!F:J,5,FALSE)</f>
        <v>#N/A</v>
      </c>
      <c r="AE719" s="12" t="e">
        <f>VLOOKUP(A719,Switzerland!F:J,5,FALSE)</f>
        <v>#N/A</v>
      </c>
      <c r="AF719" s="12" t="e">
        <f>VLOOKUP(A719,MSP!D:H,5,FALSE)</f>
        <v>#N/A</v>
      </c>
      <c r="AG719" s="12">
        <f t="shared" si="11"/>
        <v>0</v>
      </c>
    </row>
    <row r="720" spans="2:33" x14ac:dyDescent="0.25">
      <c r="B720" s="12" t="e">
        <f>VLOOKUP(A720,Austria!F:J,5,FALSE)</f>
        <v>#N/A</v>
      </c>
      <c r="C720" s="12" t="e">
        <f>VLOOKUP(A720,Belgium!F:J,5,FALSE)</f>
        <v>#N/A</v>
      </c>
      <c r="D720" s="12" t="e">
        <f>VLOOKUP(A720,Bulgaria!F:J,5,FALSE)</f>
        <v>#N/A</v>
      </c>
      <c r="E720" s="12" t="e">
        <f>VLOOKUP(A720,Croatia!E:I,5,FALSE)</f>
        <v>#N/A</v>
      </c>
      <c r="F720" s="12" t="e">
        <f>VLOOKUP(A720,Cyprus!F:J,5,FALSE)</f>
        <v>#N/A</v>
      </c>
      <c r="G720" s="12" t="e">
        <v>#N/A</v>
      </c>
      <c r="H720" s="12" t="e">
        <f>VLOOKUP(A720,Denmark!E:I,5,FALSE)</f>
        <v>#N/A</v>
      </c>
      <c r="I720" s="12" t="e">
        <f>VLOOKUP(A720,Estonia!F:J,5,FALSE)</f>
        <v>#N/A</v>
      </c>
      <c r="J720" s="12" t="e">
        <f>VLOOKUP(A720,Finland!C:G,5,FALSE)</f>
        <v>#N/A</v>
      </c>
      <c r="K720" s="12" t="e">
        <f>VLOOKUP(A720,France!F:J,5,FALSE)</f>
        <v>#N/A</v>
      </c>
      <c r="L720" s="12" t="e">
        <f>VLOOKUP(A720,Germany!F:J,5,FALSE)</f>
        <v>#N/A</v>
      </c>
      <c r="M720" s="12" t="e">
        <f>VLOOKUP(A720,Greece!F:J,5,FALSE)</f>
        <v>#N/A</v>
      </c>
      <c r="N720" s="12" t="e">
        <f>VLOOKUP(A720,#REF!,5,FALSE)</f>
        <v>#REF!</v>
      </c>
      <c r="O720" s="12" t="e">
        <v>#N/A</v>
      </c>
      <c r="P720" s="12" t="e">
        <v>#N/A</v>
      </c>
      <c r="Q720" s="12" t="e">
        <f>VLOOKUP(A720,Ireland!F:J,5,FALSE)</f>
        <v>#N/A</v>
      </c>
      <c r="R720" s="12" t="e">
        <v>#N/A</v>
      </c>
      <c r="S720" s="12" t="e">
        <v>#N/A</v>
      </c>
      <c r="T720" s="12" t="e">
        <v>#N/A</v>
      </c>
      <c r="U720" s="12" t="e">
        <f>VLOOKUP(A720,Malta!E:I,5,FALSE)</f>
        <v>#N/A</v>
      </c>
      <c r="V720" s="12" t="e">
        <f>VLOOKUP(A720,Netherlands!F:J,5,FALSE)</f>
        <v>#N/A</v>
      </c>
      <c r="W720" s="12" t="e">
        <f>VLOOKUP(A720,Norway!F:J,5,FALSE)</f>
        <v>#N/A</v>
      </c>
      <c r="X720" s="12" t="e">
        <v>#N/A</v>
      </c>
      <c r="Y720" s="12" t="e">
        <f>VLOOKUP(A720,Poland!F:J,5,FALSE)</f>
        <v>#N/A</v>
      </c>
      <c r="Z720" s="12" t="e">
        <f>VLOOKUP(A720,Portugal!E:I,5,FALSE)</f>
        <v>#N/A</v>
      </c>
      <c r="AA720" s="12" t="e">
        <f>VLOOKUP(A720,Slovakia!F:J,5,FALSE)</f>
        <v>#N/A</v>
      </c>
      <c r="AB720" s="12" t="e">
        <f>VLOOKUP(A720,Slovenia!E:I,5,FALSE)</f>
        <v>#N/A</v>
      </c>
      <c r="AC720" s="12" t="e">
        <f>VLOOKUP(A720,Spain!F:J,5,FALSE)</f>
        <v>#N/A</v>
      </c>
      <c r="AD720" s="12" t="e">
        <f>VLOOKUP(A720,Sweden!F:J,5,FALSE)</f>
        <v>#N/A</v>
      </c>
      <c r="AE720" s="12" t="e">
        <f>VLOOKUP(A720,Switzerland!F:J,5,FALSE)</f>
        <v>#N/A</v>
      </c>
      <c r="AF720" s="12" t="e">
        <f>VLOOKUP(A720,MSP!D:H,5,FALSE)</f>
        <v>#N/A</v>
      </c>
      <c r="AG720" s="12">
        <f t="shared" si="11"/>
        <v>0</v>
      </c>
    </row>
    <row r="721" spans="2:33" x14ac:dyDescent="0.25">
      <c r="B721" s="12" t="e">
        <f>VLOOKUP(A721,Austria!F:J,5,FALSE)</f>
        <v>#N/A</v>
      </c>
      <c r="C721" s="12" t="e">
        <f>VLOOKUP(A721,Belgium!F:J,5,FALSE)</f>
        <v>#N/A</v>
      </c>
      <c r="D721" s="12" t="e">
        <f>VLOOKUP(A721,Bulgaria!F:J,5,FALSE)</f>
        <v>#N/A</v>
      </c>
      <c r="E721" s="12" t="e">
        <f>VLOOKUP(A721,Croatia!E:I,5,FALSE)</f>
        <v>#N/A</v>
      </c>
      <c r="F721" s="12" t="e">
        <f>VLOOKUP(A721,Cyprus!F:J,5,FALSE)</f>
        <v>#N/A</v>
      </c>
      <c r="G721" s="12" t="e">
        <v>#N/A</v>
      </c>
      <c r="H721" s="12" t="e">
        <f>VLOOKUP(A721,Denmark!E:I,5,FALSE)</f>
        <v>#N/A</v>
      </c>
      <c r="I721" s="12" t="e">
        <f>VLOOKUP(A721,Estonia!F:J,5,FALSE)</f>
        <v>#N/A</v>
      </c>
      <c r="J721" s="12" t="e">
        <f>VLOOKUP(A721,Finland!C:G,5,FALSE)</f>
        <v>#N/A</v>
      </c>
      <c r="K721" s="12" t="e">
        <f>VLOOKUP(A721,France!F:J,5,FALSE)</f>
        <v>#N/A</v>
      </c>
      <c r="L721" s="12" t="e">
        <f>VLOOKUP(A721,Germany!F:J,5,FALSE)</f>
        <v>#N/A</v>
      </c>
      <c r="M721" s="12" t="e">
        <f>VLOOKUP(A721,Greece!F:J,5,FALSE)</f>
        <v>#N/A</v>
      </c>
      <c r="N721" s="12" t="e">
        <f>VLOOKUP(A721,#REF!,5,FALSE)</f>
        <v>#REF!</v>
      </c>
      <c r="O721" s="12" t="e">
        <v>#N/A</v>
      </c>
      <c r="P721" s="12" t="e">
        <v>#N/A</v>
      </c>
      <c r="Q721" s="12" t="e">
        <f>VLOOKUP(A721,Ireland!F:J,5,FALSE)</f>
        <v>#N/A</v>
      </c>
      <c r="R721" s="12" t="e">
        <v>#N/A</v>
      </c>
      <c r="S721" s="12" t="e">
        <v>#N/A</v>
      </c>
      <c r="T721" s="12" t="e">
        <v>#N/A</v>
      </c>
      <c r="U721" s="12" t="e">
        <f>VLOOKUP(A721,Malta!E:I,5,FALSE)</f>
        <v>#N/A</v>
      </c>
      <c r="V721" s="12" t="e">
        <f>VLOOKUP(A721,Netherlands!F:J,5,FALSE)</f>
        <v>#N/A</v>
      </c>
      <c r="W721" s="12" t="e">
        <f>VLOOKUP(A721,Norway!F:J,5,FALSE)</f>
        <v>#N/A</v>
      </c>
      <c r="X721" s="12" t="e">
        <v>#N/A</v>
      </c>
      <c r="Y721" s="12" t="e">
        <f>VLOOKUP(A721,Poland!F:J,5,FALSE)</f>
        <v>#N/A</v>
      </c>
      <c r="Z721" s="12" t="e">
        <f>VLOOKUP(A721,Portugal!E:I,5,FALSE)</f>
        <v>#N/A</v>
      </c>
      <c r="AA721" s="12" t="e">
        <f>VLOOKUP(A721,Slovakia!F:J,5,FALSE)</f>
        <v>#N/A</v>
      </c>
      <c r="AB721" s="12" t="e">
        <f>VLOOKUP(A721,Slovenia!E:I,5,FALSE)</f>
        <v>#N/A</v>
      </c>
      <c r="AC721" s="12" t="e">
        <f>VLOOKUP(A721,Spain!F:J,5,FALSE)</f>
        <v>#N/A</v>
      </c>
      <c r="AD721" s="12" t="e">
        <f>VLOOKUP(A721,Sweden!F:J,5,FALSE)</f>
        <v>#N/A</v>
      </c>
      <c r="AE721" s="12" t="e">
        <f>VLOOKUP(A721,Switzerland!F:J,5,FALSE)</f>
        <v>#N/A</v>
      </c>
      <c r="AF721" s="12" t="e">
        <f>VLOOKUP(A721,MSP!D:H,5,FALSE)</f>
        <v>#N/A</v>
      </c>
      <c r="AG721" s="12">
        <f t="shared" si="11"/>
        <v>0</v>
      </c>
    </row>
    <row r="722" spans="2:33" x14ac:dyDescent="0.25">
      <c r="B722" s="12" t="e">
        <f>VLOOKUP(A722,Austria!F:J,5,FALSE)</f>
        <v>#N/A</v>
      </c>
      <c r="C722" s="12" t="e">
        <f>VLOOKUP(A722,Belgium!F:J,5,FALSE)</f>
        <v>#N/A</v>
      </c>
      <c r="D722" s="12" t="e">
        <f>VLOOKUP(A722,Bulgaria!F:J,5,FALSE)</f>
        <v>#N/A</v>
      </c>
      <c r="E722" s="12" t="e">
        <f>VLOOKUP(A722,Croatia!E:I,5,FALSE)</f>
        <v>#N/A</v>
      </c>
      <c r="F722" s="12" t="e">
        <f>VLOOKUP(A722,Cyprus!F:J,5,FALSE)</f>
        <v>#N/A</v>
      </c>
      <c r="G722" s="12" t="e">
        <v>#N/A</v>
      </c>
      <c r="H722" s="12" t="e">
        <f>VLOOKUP(A722,Denmark!E:I,5,FALSE)</f>
        <v>#N/A</v>
      </c>
      <c r="I722" s="12" t="e">
        <f>VLOOKUP(A722,Estonia!F:J,5,FALSE)</f>
        <v>#N/A</v>
      </c>
      <c r="J722" s="12" t="e">
        <f>VLOOKUP(A722,Finland!C:G,5,FALSE)</f>
        <v>#N/A</v>
      </c>
      <c r="K722" s="12" t="e">
        <f>VLOOKUP(A722,France!F:J,5,FALSE)</f>
        <v>#N/A</v>
      </c>
      <c r="L722" s="12" t="e">
        <f>VLOOKUP(A722,Germany!F:J,5,FALSE)</f>
        <v>#N/A</v>
      </c>
      <c r="M722" s="12" t="e">
        <f>VLOOKUP(A722,Greece!F:J,5,FALSE)</f>
        <v>#N/A</v>
      </c>
      <c r="N722" s="12" t="e">
        <f>VLOOKUP(A722,#REF!,5,FALSE)</f>
        <v>#REF!</v>
      </c>
      <c r="O722" s="12" t="e">
        <v>#N/A</v>
      </c>
      <c r="P722" s="12" t="e">
        <v>#N/A</v>
      </c>
      <c r="Q722" s="12" t="e">
        <f>VLOOKUP(A722,Ireland!F:J,5,FALSE)</f>
        <v>#N/A</v>
      </c>
      <c r="R722" s="12" t="e">
        <v>#N/A</v>
      </c>
      <c r="S722" s="12" t="e">
        <v>#N/A</v>
      </c>
      <c r="T722" s="12" t="e">
        <v>#N/A</v>
      </c>
      <c r="U722" s="12" t="e">
        <f>VLOOKUP(A722,Malta!E:I,5,FALSE)</f>
        <v>#N/A</v>
      </c>
      <c r="V722" s="12" t="e">
        <f>VLOOKUP(A722,Netherlands!F:J,5,FALSE)</f>
        <v>#N/A</v>
      </c>
      <c r="W722" s="12" t="e">
        <f>VLOOKUP(A722,Norway!F:J,5,FALSE)</f>
        <v>#N/A</v>
      </c>
      <c r="X722" s="12" t="e">
        <v>#N/A</v>
      </c>
      <c r="Y722" s="12" t="e">
        <f>VLOOKUP(A722,Poland!F:J,5,FALSE)</f>
        <v>#N/A</v>
      </c>
      <c r="Z722" s="12" t="e">
        <f>VLOOKUP(A722,Portugal!E:I,5,FALSE)</f>
        <v>#N/A</v>
      </c>
      <c r="AA722" s="12" t="e">
        <f>VLOOKUP(A722,Slovakia!F:J,5,FALSE)</f>
        <v>#N/A</v>
      </c>
      <c r="AB722" s="12" t="e">
        <f>VLOOKUP(A722,Slovenia!E:I,5,FALSE)</f>
        <v>#N/A</v>
      </c>
      <c r="AC722" s="12" t="e">
        <f>VLOOKUP(A722,Spain!F:J,5,FALSE)</f>
        <v>#N/A</v>
      </c>
      <c r="AD722" s="12" t="e">
        <f>VLOOKUP(A722,Sweden!F:J,5,FALSE)</f>
        <v>#N/A</v>
      </c>
      <c r="AE722" s="12" t="e">
        <f>VLOOKUP(A722,Switzerland!F:J,5,FALSE)</f>
        <v>#N/A</v>
      </c>
      <c r="AF722" s="12" t="e">
        <f>VLOOKUP(A722,MSP!D:H,5,FALSE)</f>
        <v>#N/A</v>
      </c>
      <c r="AG722" s="12">
        <f t="shared" si="11"/>
        <v>0</v>
      </c>
    </row>
    <row r="723" spans="2:33" x14ac:dyDescent="0.25">
      <c r="B723" s="12" t="e">
        <f>VLOOKUP(A723,Austria!F:J,5,FALSE)</f>
        <v>#N/A</v>
      </c>
      <c r="C723" s="12" t="e">
        <f>VLOOKUP(A723,Belgium!F:J,5,FALSE)</f>
        <v>#N/A</v>
      </c>
      <c r="D723" s="12" t="e">
        <f>VLOOKUP(A723,Bulgaria!F:J,5,FALSE)</f>
        <v>#N/A</v>
      </c>
      <c r="E723" s="12" t="e">
        <f>VLOOKUP(A723,Croatia!E:I,5,FALSE)</f>
        <v>#N/A</v>
      </c>
      <c r="F723" s="12" t="e">
        <f>VLOOKUP(A723,Cyprus!F:J,5,FALSE)</f>
        <v>#N/A</v>
      </c>
      <c r="G723" s="12" t="e">
        <v>#N/A</v>
      </c>
      <c r="H723" s="12" t="e">
        <f>VLOOKUP(A723,Denmark!E:I,5,FALSE)</f>
        <v>#N/A</v>
      </c>
      <c r="I723" s="12" t="e">
        <f>VLOOKUP(A723,Estonia!F:J,5,FALSE)</f>
        <v>#N/A</v>
      </c>
      <c r="J723" s="12" t="e">
        <f>VLOOKUP(A723,Finland!C:G,5,FALSE)</f>
        <v>#N/A</v>
      </c>
      <c r="K723" s="12" t="e">
        <f>VLOOKUP(A723,France!F:J,5,FALSE)</f>
        <v>#N/A</v>
      </c>
      <c r="L723" s="12" t="e">
        <f>VLOOKUP(A723,Germany!F:J,5,FALSE)</f>
        <v>#N/A</v>
      </c>
      <c r="M723" s="12" t="e">
        <f>VLOOKUP(A723,Greece!F:J,5,FALSE)</f>
        <v>#N/A</v>
      </c>
      <c r="N723" s="12" t="e">
        <f>VLOOKUP(A723,#REF!,5,FALSE)</f>
        <v>#REF!</v>
      </c>
      <c r="O723" s="12" t="e">
        <v>#N/A</v>
      </c>
      <c r="P723" s="12" t="e">
        <v>#N/A</v>
      </c>
      <c r="Q723" s="12" t="e">
        <f>VLOOKUP(A723,Ireland!F:J,5,FALSE)</f>
        <v>#N/A</v>
      </c>
      <c r="R723" s="12" t="e">
        <v>#N/A</v>
      </c>
      <c r="S723" s="12" t="e">
        <v>#N/A</v>
      </c>
      <c r="T723" s="12" t="e">
        <v>#N/A</v>
      </c>
      <c r="U723" s="12" t="e">
        <f>VLOOKUP(A723,Malta!E:I,5,FALSE)</f>
        <v>#N/A</v>
      </c>
      <c r="V723" s="12" t="e">
        <f>VLOOKUP(A723,Netherlands!F:J,5,FALSE)</f>
        <v>#N/A</v>
      </c>
      <c r="W723" s="12" t="e">
        <f>VLOOKUP(A723,Norway!F:J,5,FALSE)</f>
        <v>#N/A</v>
      </c>
      <c r="X723" s="12" t="e">
        <v>#N/A</v>
      </c>
      <c r="Y723" s="12" t="e">
        <f>VLOOKUP(A723,Poland!F:J,5,FALSE)</f>
        <v>#N/A</v>
      </c>
      <c r="Z723" s="12" t="e">
        <f>VLOOKUP(A723,Portugal!E:I,5,FALSE)</f>
        <v>#N/A</v>
      </c>
      <c r="AA723" s="12" t="e">
        <f>VLOOKUP(A723,Slovakia!F:J,5,FALSE)</f>
        <v>#N/A</v>
      </c>
      <c r="AB723" s="12" t="e">
        <f>VLOOKUP(A723,Slovenia!E:I,5,FALSE)</f>
        <v>#N/A</v>
      </c>
      <c r="AC723" s="12" t="e">
        <f>VLOOKUP(A723,Spain!F:J,5,FALSE)</f>
        <v>#N/A</v>
      </c>
      <c r="AD723" s="12" t="e">
        <f>VLOOKUP(A723,Sweden!F:J,5,FALSE)</f>
        <v>#N/A</v>
      </c>
      <c r="AE723" s="12" t="e">
        <f>VLOOKUP(A723,Switzerland!F:J,5,FALSE)</f>
        <v>#N/A</v>
      </c>
      <c r="AF723" s="12" t="e">
        <f>VLOOKUP(A723,MSP!D:H,5,FALSE)</f>
        <v>#N/A</v>
      </c>
      <c r="AG723" s="12">
        <f t="shared" si="11"/>
        <v>0</v>
      </c>
    </row>
    <row r="724" spans="2:33" x14ac:dyDescent="0.25">
      <c r="B724" s="12" t="e">
        <f>VLOOKUP(A724,Austria!F:J,5,FALSE)</f>
        <v>#N/A</v>
      </c>
      <c r="C724" s="12" t="e">
        <f>VLOOKUP(A724,Belgium!F:J,5,FALSE)</f>
        <v>#N/A</v>
      </c>
      <c r="D724" s="12" t="e">
        <f>VLOOKUP(A724,Bulgaria!F:J,5,FALSE)</f>
        <v>#N/A</v>
      </c>
      <c r="E724" s="12" t="e">
        <f>VLOOKUP(A724,Croatia!E:I,5,FALSE)</f>
        <v>#N/A</v>
      </c>
      <c r="F724" s="12" t="e">
        <f>VLOOKUP(A724,Cyprus!F:J,5,FALSE)</f>
        <v>#N/A</v>
      </c>
      <c r="G724" s="12" t="e">
        <v>#N/A</v>
      </c>
      <c r="H724" s="12" t="e">
        <f>VLOOKUP(A724,Denmark!E:I,5,FALSE)</f>
        <v>#N/A</v>
      </c>
      <c r="I724" s="12" t="e">
        <f>VLOOKUP(A724,Estonia!F:J,5,FALSE)</f>
        <v>#N/A</v>
      </c>
      <c r="J724" s="12" t="e">
        <f>VLOOKUP(A724,Finland!C:G,5,FALSE)</f>
        <v>#N/A</v>
      </c>
      <c r="K724" s="12" t="e">
        <f>VLOOKUP(A724,France!F:J,5,FALSE)</f>
        <v>#N/A</v>
      </c>
      <c r="L724" s="12" t="e">
        <f>VLOOKUP(A724,Germany!F:J,5,FALSE)</f>
        <v>#N/A</v>
      </c>
      <c r="M724" s="12" t="e">
        <f>VLOOKUP(A724,Greece!F:J,5,FALSE)</f>
        <v>#N/A</v>
      </c>
      <c r="N724" s="12" t="e">
        <f>VLOOKUP(A724,#REF!,5,FALSE)</f>
        <v>#REF!</v>
      </c>
      <c r="O724" s="12" t="e">
        <v>#N/A</v>
      </c>
      <c r="P724" s="12" t="e">
        <v>#N/A</v>
      </c>
      <c r="Q724" s="12" t="e">
        <f>VLOOKUP(A724,Ireland!F:J,5,FALSE)</f>
        <v>#N/A</v>
      </c>
      <c r="R724" s="12" t="e">
        <v>#N/A</v>
      </c>
      <c r="S724" s="12" t="e">
        <v>#N/A</v>
      </c>
      <c r="T724" s="12" t="e">
        <v>#N/A</v>
      </c>
      <c r="U724" s="12" t="e">
        <f>VLOOKUP(A724,Malta!E:I,5,FALSE)</f>
        <v>#N/A</v>
      </c>
      <c r="V724" s="12" t="e">
        <f>VLOOKUP(A724,Netherlands!F:J,5,FALSE)</f>
        <v>#N/A</v>
      </c>
      <c r="W724" s="12" t="e">
        <f>VLOOKUP(A724,Norway!F:J,5,FALSE)</f>
        <v>#N/A</v>
      </c>
      <c r="X724" s="12" t="e">
        <v>#N/A</v>
      </c>
      <c r="Y724" s="12" t="e">
        <f>VLOOKUP(A724,Poland!F:J,5,FALSE)</f>
        <v>#N/A</v>
      </c>
      <c r="Z724" s="12" t="e">
        <f>VLOOKUP(A724,Portugal!E:I,5,FALSE)</f>
        <v>#N/A</v>
      </c>
      <c r="AA724" s="12" t="e">
        <f>VLOOKUP(A724,Slovakia!F:J,5,FALSE)</f>
        <v>#N/A</v>
      </c>
      <c r="AB724" s="12" t="e">
        <f>VLOOKUP(A724,Slovenia!E:I,5,FALSE)</f>
        <v>#N/A</v>
      </c>
      <c r="AC724" s="12" t="e">
        <f>VLOOKUP(A724,Spain!F:J,5,FALSE)</f>
        <v>#N/A</v>
      </c>
      <c r="AD724" s="12" t="e">
        <f>VLOOKUP(A724,Sweden!F:J,5,FALSE)</f>
        <v>#N/A</v>
      </c>
      <c r="AE724" s="12" t="e">
        <f>VLOOKUP(A724,Switzerland!F:J,5,FALSE)</f>
        <v>#N/A</v>
      </c>
      <c r="AF724" s="12" t="e">
        <f>VLOOKUP(A724,MSP!D:H,5,FALSE)</f>
        <v>#N/A</v>
      </c>
      <c r="AG724" s="12">
        <f t="shared" si="11"/>
        <v>0</v>
      </c>
    </row>
    <row r="725" spans="2:33" x14ac:dyDescent="0.25">
      <c r="B725" s="12" t="e">
        <f>VLOOKUP(A725,Austria!F:J,5,FALSE)</f>
        <v>#N/A</v>
      </c>
      <c r="C725" s="12" t="e">
        <f>VLOOKUP(A725,Belgium!F:J,5,FALSE)</f>
        <v>#N/A</v>
      </c>
      <c r="D725" s="12" t="e">
        <f>VLOOKUP(A725,Bulgaria!F:J,5,FALSE)</f>
        <v>#N/A</v>
      </c>
      <c r="E725" s="12" t="e">
        <f>VLOOKUP(A725,Croatia!E:I,5,FALSE)</f>
        <v>#N/A</v>
      </c>
      <c r="F725" s="12" t="e">
        <f>VLOOKUP(A725,Cyprus!F:J,5,FALSE)</f>
        <v>#N/A</v>
      </c>
      <c r="G725" s="12" t="e">
        <v>#N/A</v>
      </c>
      <c r="H725" s="12" t="e">
        <f>VLOOKUP(A725,Denmark!E:I,5,FALSE)</f>
        <v>#N/A</v>
      </c>
      <c r="I725" s="12" t="e">
        <f>VLOOKUP(A725,Estonia!F:J,5,FALSE)</f>
        <v>#N/A</v>
      </c>
      <c r="J725" s="12" t="e">
        <f>VLOOKUP(A725,Finland!C:G,5,FALSE)</f>
        <v>#N/A</v>
      </c>
      <c r="K725" s="12" t="e">
        <f>VLOOKUP(A725,France!F:J,5,FALSE)</f>
        <v>#N/A</v>
      </c>
      <c r="L725" s="12" t="e">
        <f>VLOOKUP(A725,Germany!F:J,5,FALSE)</f>
        <v>#N/A</v>
      </c>
      <c r="M725" s="12" t="e">
        <f>VLOOKUP(A725,Greece!F:J,5,FALSE)</f>
        <v>#N/A</v>
      </c>
      <c r="N725" s="12" t="e">
        <f>VLOOKUP(A725,#REF!,5,FALSE)</f>
        <v>#REF!</v>
      </c>
      <c r="O725" s="12" t="e">
        <v>#N/A</v>
      </c>
      <c r="P725" s="12" t="e">
        <v>#N/A</v>
      </c>
      <c r="Q725" s="12" t="e">
        <f>VLOOKUP(A725,Ireland!F:J,5,FALSE)</f>
        <v>#N/A</v>
      </c>
      <c r="R725" s="12" t="e">
        <v>#N/A</v>
      </c>
      <c r="S725" s="12" t="e">
        <v>#N/A</v>
      </c>
      <c r="T725" s="12" t="e">
        <v>#N/A</v>
      </c>
      <c r="U725" s="12" t="e">
        <f>VLOOKUP(A725,Malta!E:I,5,FALSE)</f>
        <v>#N/A</v>
      </c>
      <c r="V725" s="12" t="e">
        <f>VLOOKUP(A725,Netherlands!F:J,5,FALSE)</f>
        <v>#N/A</v>
      </c>
      <c r="W725" s="12" t="e">
        <f>VLOOKUP(A725,Norway!F:J,5,FALSE)</f>
        <v>#N/A</v>
      </c>
      <c r="X725" s="12" t="e">
        <v>#N/A</v>
      </c>
      <c r="Y725" s="12" t="e">
        <f>VLOOKUP(A725,Poland!F:J,5,FALSE)</f>
        <v>#N/A</v>
      </c>
      <c r="Z725" s="12" t="e">
        <f>VLOOKUP(A725,Portugal!E:I,5,FALSE)</f>
        <v>#N/A</v>
      </c>
      <c r="AA725" s="12" t="e">
        <f>VLOOKUP(A725,Slovakia!F:J,5,FALSE)</f>
        <v>#N/A</v>
      </c>
      <c r="AB725" s="12" t="e">
        <f>VLOOKUP(A725,Slovenia!E:I,5,FALSE)</f>
        <v>#N/A</v>
      </c>
      <c r="AC725" s="12" t="e">
        <f>VLOOKUP(A725,Spain!F:J,5,FALSE)</f>
        <v>#N/A</v>
      </c>
      <c r="AD725" s="12" t="e">
        <f>VLOOKUP(A725,Sweden!F:J,5,FALSE)</f>
        <v>#N/A</v>
      </c>
      <c r="AE725" s="12" t="e">
        <f>VLOOKUP(A725,Switzerland!F:J,5,FALSE)</f>
        <v>#N/A</v>
      </c>
      <c r="AF725" s="12" t="e">
        <f>VLOOKUP(A725,MSP!D:H,5,FALSE)</f>
        <v>#N/A</v>
      </c>
      <c r="AG725" s="12">
        <f t="shared" si="11"/>
        <v>0</v>
      </c>
    </row>
    <row r="726" spans="2:33" x14ac:dyDescent="0.25">
      <c r="B726" s="12" t="e">
        <f>VLOOKUP(A726,Austria!F:J,5,FALSE)</f>
        <v>#N/A</v>
      </c>
      <c r="C726" s="12" t="e">
        <f>VLOOKUP(A726,Belgium!F:J,5,FALSE)</f>
        <v>#N/A</v>
      </c>
      <c r="D726" s="12" t="e">
        <f>VLOOKUP(A726,Bulgaria!F:J,5,FALSE)</f>
        <v>#N/A</v>
      </c>
      <c r="E726" s="12" t="e">
        <f>VLOOKUP(A726,Croatia!E:I,5,FALSE)</f>
        <v>#N/A</v>
      </c>
      <c r="F726" s="12" t="e">
        <f>VLOOKUP(A726,Cyprus!F:J,5,FALSE)</f>
        <v>#N/A</v>
      </c>
      <c r="G726" s="12" t="e">
        <v>#N/A</v>
      </c>
      <c r="H726" s="12" t="e">
        <f>VLOOKUP(A726,Denmark!E:I,5,FALSE)</f>
        <v>#N/A</v>
      </c>
      <c r="I726" s="12" t="e">
        <f>VLOOKUP(A726,Estonia!F:J,5,FALSE)</f>
        <v>#N/A</v>
      </c>
      <c r="J726" s="12" t="e">
        <f>VLOOKUP(A726,Finland!C:G,5,FALSE)</f>
        <v>#N/A</v>
      </c>
      <c r="K726" s="12" t="e">
        <f>VLOOKUP(A726,France!F:J,5,FALSE)</f>
        <v>#N/A</v>
      </c>
      <c r="L726" s="12" t="e">
        <f>VLOOKUP(A726,Germany!F:J,5,FALSE)</f>
        <v>#N/A</v>
      </c>
      <c r="M726" s="12" t="e">
        <f>VLOOKUP(A726,Greece!F:J,5,FALSE)</f>
        <v>#N/A</v>
      </c>
      <c r="N726" s="12" t="e">
        <f>VLOOKUP(A726,#REF!,5,FALSE)</f>
        <v>#REF!</v>
      </c>
      <c r="O726" s="12" t="e">
        <v>#N/A</v>
      </c>
      <c r="P726" s="12" t="e">
        <v>#N/A</v>
      </c>
      <c r="Q726" s="12" t="e">
        <f>VLOOKUP(A726,Ireland!F:J,5,FALSE)</f>
        <v>#N/A</v>
      </c>
      <c r="R726" s="12" t="e">
        <v>#N/A</v>
      </c>
      <c r="S726" s="12" t="e">
        <v>#N/A</v>
      </c>
      <c r="T726" s="12" t="e">
        <v>#N/A</v>
      </c>
      <c r="U726" s="12" t="e">
        <f>VLOOKUP(A726,Malta!E:I,5,FALSE)</f>
        <v>#N/A</v>
      </c>
      <c r="V726" s="12" t="e">
        <f>VLOOKUP(A726,Netherlands!F:J,5,FALSE)</f>
        <v>#N/A</v>
      </c>
      <c r="W726" s="12" t="e">
        <f>VLOOKUP(A726,Norway!F:J,5,FALSE)</f>
        <v>#N/A</v>
      </c>
      <c r="X726" s="12" t="e">
        <v>#N/A</v>
      </c>
      <c r="Y726" s="12" t="e">
        <f>VLOOKUP(A726,Poland!F:J,5,FALSE)</f>
        <v>#N/A</v>
      </c>
      <c r="Z726" s="12" t="e">
        <f>VLOOKUP(A726,Portugal!E:I,5,FALSE)</f>
        <v>#N/A</v>
      </c>
      <c r="AA726" s="12" t="e">
        <f>VLOOKUP(A726,Slovakia!F:J,5,FALSE)</f>
        <v>#N/A</v>
      </c>
      <c r="AB726" s="12" t="e">
        <f>VLOOKUP(A726,Slovenia!E:I,5,FALSE)</f>
        <v>#N/A</v>
      </c>
      <c r="AC726" s="12" t="e">
        <f>VLOOKUP(A726,Spain!F:J,5,FALSE)</f>
        <v>#N/A</v>
      </c>
      <c r="AD726" s="12" t="e">
        <f>VLOOKUP(A726,Sweden!F:J,5,FALSE)</f>
        <v>#N/A</v>
      </c>
      <c r="AE726" s="12" t="e">
        <f>VLOOKUP(A726,Switzerland!F:J,5,FALSE)</f>
        <v>#N/A</v>
      </c>
      <c r="AF726" s="12" t="e">
        <f>VLOOKUP(A726,MSP!D:H,5,FALSE)</f>
        <v>#N/A</v>
      </c>
      <c r="AG726" s="12">
        <f t="shared" si="11"/>
        <v>0</v>
      </c>
    </row>
    <row r="727" spans="2:33" x14ac:dyDescent="0.25">
      <c r="B727" s="12" t="e">
        <f>VLOOKUP(A727,Austria!F:J,5,FALSE)</f>
        <v>#N/A</v>
      </c>
      <c r="C727" s="12" t="e">
        <f>VLOOKUP(A727,Belgium!F:J,5,FALSE)</f>
        <v>#N/A</v>
      </c>
      <c r="D727" s="12" t="e">
        <f>VLOOKUP(A727,Bulgaria!F:J,5,FALSE)</f>
        <v>#N/A</v>
      </c>
      <c r="E727" s="12" t="e">
        <f>VLOOKUP(A727,Croatia!E:I,5,FALSE)</f>
        <v>#N/A</v>
      </c>
      <c r="F727" s="12" t="e">
        <f>VLOOKUP(A727,Cyprus!F:J,5,FALSE)</f>
        <v>#N/A</v>
      </c>
      <c r="G727" s="12" t="e">
        <v>#N/A</v>
      </c>
      <c r="H727" s="12" t="e">
        <f>VLOOKUP(A727,Denmark!E:I,5,FALSE)</f>
        <v>#N/A</v>
      </c>
      <c r="I727" s="12" t="e">
        <f>VLOOKUP(A727,Estonia!F:J,5,FALSE)</f>
        <v>#N/A</v>
      </c>
      <c r="J727" s="12" t="e">
        <f>VLOOKUP(A727,Finland!C:G,5,FALSE)</f>
        <v>#N/A</v>
      </c>
      <c r="K727" s="12" t="e">
        <f>VLOOKUP(A727,France!F:J,5,FALSE)</f>
        <v>#N/A</v>
      </c>
      <c r="L727" s="12" t="e">
        <f>VLOOKUP(A727,Germany!F:J,5,FALSE)</f>
        <v>#N/A</v>
      </c>
      <c r="M727" s="12" t="e">
        <f>VLOOKUP(A727,Greece!F:J,5,FALSE)</f>
        <v>#N/A</v>
      </c>
      <c r="N727" s="12" t="e">
        <f>VLOOKUP(A727,#REF!,5,FALSE)</f>
        <v>#REF!</v>
      </c>
      <c r="O727" s="12" t="e">
        <v>#N/A</v>
      </c>
      <c r="P727" s="12" t="e">
        <v>#N/A</v>
      </c>
      <c r="Q727" s="12" t="e">
        <f>VLOOKUP(A727,Ireland!F:J,5,FALSE)</f>
        <v>#N/A</v>
      </c>
      <c r="R727" s="12" t="e">
        <v>#N/A</v>
      </c>
      <c r="S727" s="12" t="e">
        <v>#N/A</v>
      </c>
      <c r="T727" s="12" t="e">
        <v>#N/A</v>
      </c>
      <c r="U727" s="12" t="e">
        <f>VLOOKUP(A727,Malta!E:I,5,FALSE)</f>
        <v>#N/A</v>
      </c>
      <c r="V727" s="12" t="e">
        <f>VLOOKUP(A727,Netherlands!F:J,5,FALSE)</f>
        <v>#N/A</v>
      </c>
      <c r="W727" s="12" t="e">
        <f>VLOOKUP(A727,Norway!F:J,5,FALSE)</f>
        <v>#N/A</v>
      </c>
      <c r="X727" s="12" t="e">
        <v>#N/A</v>
      </c>
      <c r="Y727" s="12" t="e">
        <f>VLOOKUP(A727,Poland!F:J,5,FALSE)</f>
        <v>#N/A</v>
      </c>
      <c r="Z727" s="12" t="e">
        <f>VLOOKUP(A727,Portugal!E:I,5,FALSE)</f>
        <v>#N/A</v>
      </c>
      <c r="AA727" s="12" t="e">
        <f>VLOOKUP(A727,Slovakia!F:J,5,FALSE)</f>
        <v>#N/A</v>
      </c>
      <c r="AB727" s="12" t="e">
        <f>VLOOKUP(A727,Slovenia!E:I,5,FALSE)</f>
        <v>#N/A</v>
      </c>
      <c r="AC727" s="12" t="e">
        <f>VLOOKUP(A727,Spain!F:J,5,FALSE)</f>
        <v>#N/A</v>
      </c>
      <c r="AD727" s="12" t="e">
        <f>VLOOKUP(A727,Sweden!F:J,5,FALSE)</f>
        <v>#N/A</v>
      </c>
      <c r="AE727" s="12" t="e">
        <f>VLOOKUP(A727,Switzerland!F:J,5,FALSE)</f>
        <v>#N/A</v>
      </c>
      <c r="AF727" s="12" t="e">
        <f>VLOOKUP(A727,MSP!D:H,5,FALSE)</f>
        <v>#N/A</v>
      </c>
      <c r="AG727" s="12">
        <f t="shared" si="11"/>
        <v>0</v>
      </c>
    </row>
    <row r="728" spans="2:33" x14ac:dyDescent="0.25">
      <c r="B728" s="12" t="e">
        <f>VLOOKUP(A728,Austria!F:J,5,FALSE)</f>
        <v>#N/A</v>
      </c>
      <c r="C728" s="12" t="e">
        <f>VLOOKUP(A728,Belgium!F:J,5,FALSE)</f>
        <v>#N/A</v>
      </c>
      <c r="D728" s="12" t="e">
        <f>VLOOKUP(A728,Bulgaria!F:J,5,FALSE)</f>
        <v>#N/A</v>
      </c>
      <c r="E728" s="12" t="e">
        <f>VLOOKUP(A728,Croatia!E:I,5,FALSE)</f>
        <v>#N/A</v>
      </c>
      <c r="F728" s="12" t="e">
        <f>VLOOKUP(A728,Cyprus!F:J,5,FALSE)</f>
        <v>#N/A</v>
      </c>
      <c r="G728" s="12" t="e">
        <v>#N/A</v>
      </c>
      <c r="H728" s="12" t="e">
        <f>VLOOKUP(A728,Denmark!E:I,5,FALSE)</f>
        <v>#N/A</v>
      </c>
      <c r="I728" s="12" t="e">
        <f>VLOOKUP(A728,Estonia!F:J,5,FALSE)</f>
        <v>#N/A</v>
      </c>
      <c r="J728" s="12" t="e">
        <f>VLOOKUP(A728,Finland!C:G,5,FALSE)</f>
        <v>#N/A</v>
      </c>
      <c r="K728" s="12" t="e">
        <f>VLOOKUP(A728,France!F:J,5,FALSE)</f>
        <v>#N/A</v>
      </c>
      <c r="L728" s="12" t="e">
        <f>VLOOKUP(A728,Germany!F:J,5,FALSE)</f>
        <v>#N/A</v>
      </c>
      <c r="M728" s="12" t="e">
        <f>VLOOKUP(A728,Greece!F:J,5,FALSE)</f>
        <v>#N/A</v>
      </c>
      <c r="N728" s="12" t="e">
        <f>VLOOKUP(A728,#REF!,5,FALSE)</f>
        <v>#REF!</v>
      </c>
      <c r="O728" s="12" t="e">
        <v>#N/A</v>
      </c>
      <c r="P728" s="12" t="e">
        <v>#N/A</v>
      </c>
      <c r="Q728" s="12" t="e">
        <f>VLOOKUP(A728,Ireland!F:J,5,FALSE)</f>
        <v>#N/A</v>
      </c>
      <c r="R728" s="12" t="e">
        <v>#N/A</v>
      </c>
      <c r="S728" s="12" t="e">
        <v>#N/A</v>
      </c>
      <c r="T728" s="12" t="e">
        <v>#N/A</v>
      </c>
      <c r="U728" s="12" t="e">
        <f>VLOOKUP(A728,Malta!E:I,5,FALSE)</f>
        <v>#N/A</v>
      </c>
      <c r="V728" s="12" t="e">
        <f>VLOOKUP(A728,Netherlands!F:J,5,FALSE)</f>
        <v>#N/A</v>
      </c>
      <c r="W728" s="12" t="e">
        <f>VLOOKUP(A728,Norway!F:J,5,FALSE)</f>
        <v>#N/A</v>
      </c>
      <c r="X728" s="12" t="e">
        <v>#N/A</v>
      </c>
      <c r="Y728" s="12" t="e">
        <f>VLOOKUP(A728,Poland!F:J,5,FALSE)</f>
        <v>#N/A</v>
      </c>
      <c r="Z728" s="12" t="e">
        <f>VLOOKUP(A728,Portugal!E:I,5,FALSE)</f>
        <v>#N/A</v>
      </c>
      <c r="AA728" s="12" t="e">
        <f>VLOOKUP(A728,Slovakia!F:J,5,FALSE)</f>
        <v>#N/A</v>
      </c>
      <c r="AB728" s="12" t="e">
        <f>VLOOKUP(A728,Slovenia!E:I,5,FALSE)</f>
        <v>#N/A</v>
      </c>
      <c r="AC728" s="12" t="e">
        <f>VLOOKUP(A728,Spain!F:J,5,FALSE)</f>
        <v>#N/A</v>
      </c>
      <c r="AD728" s="12" t="e">
        <f>VLOOKUP(A728,Sweden!F:J,5,FALSE)</f>
        <v>#N/A</v>
      </c>
      <c r="AE728" s="12" t="e">
        <f>VLOOKUP(A728,Switzerland!F:J,5,FALSE)</f>
        <v>#N/A</v>
      </c>
      <c r="AF728" s="12" t="e">
        <f>VLOOKUP(A728,MSP!D:H,5,FALSE)</f>
        <v>#N/A</v>
      </c>
      <c r="AG728" s="12">
        <f t="shared" si="11"/>
        <v>0</v>
      </c>
    </row>
    <row r="729" spans="2:33" x14ac:dyDescent="0.25">
      <c r="B729" s="12" t="e">
        <f>VLOOKUP(A729,Austria!F:J,5,FALSE)</f>
        <v>#N/A</v>
      </c>
      <c r="C729" s="12" t="e">
        <f>VLOOKUP(A729,Belgium!F:J,5,FALSE)</f>
        <v>#N/A</v>
      </c>
      <c r="D729" s="12" t="e">
        <f>VLOOKUP(A729,Bulgaria!F:J,5,FALSE)</f>
        <v>#N/A</v>
      </c>
      <c r="E729" s="12" t="e">
        <f>VLOOKUP(A729,Croatia!E:I,5,FALSE)</f>
        <v>#N/A</v>
      </c>
      <c r="F729" s="12" t="e">
        <f>VLOOKUP(A729,Cyprus!F:J,5,FALSE)</f>
        <v>#N/A</v>
      </c>
      <c r="G729" s="12" t="e">
        <v>#N/A</v>
      </c>
      <c r="H729" s="12" t="e">
        <f>VLOOKUP(A729,Denmark!E:I,5,FALSE)</f>
        <v>#N/A</v>
      </c>
      <c r="I729" s="12" t="e">
        <f>VLOOKUP(A729,Estonia!F:J,5,FALSE)</f>
        <v>#N/A</v>
      </c>
      <c r="J729" s="12" t="e">
        <f>VLOOKUP(A729,Finland!C:G,5,FALSE)</f>
        <v>#N/A</v>
      </c>
      <c r="K729" s="12" t="e">
        <f>VLOOKUP(A729,France!F:J,5,FALSE)</f>
        <v>#N/A</v>
      </c>
      <c r="L729" s="12" t="e">
        <f>VLOOKUP(A729,Germany!F:J,5,FALSE)</f>
        <v>#N/A</v>
      </c>
      <c r="M729" s="12" t="e">
        <f>VLOOKUP(A729,Greece!F:J,5,FALSE)</f>
        <v>#N/A</v>
      </c>
      <c r="N729" s="12" t="e">
        <f>VLOOKUP(A729,#REF!,5,FALSE)</f>
        <v>#REF!</v>
      </c>
      <c r="O729" s="12" t="e">
        <v>#N/A</v>
      </c>
      <c r="P729" s="12" t="e">
        <v>#N/A</v>
      </c>
      <c r="Q729" s="12" t="e">
        <f>VLOOKUP(A729,Ireland!F:J,5,FALSE)</f>
        <v>#N/A</v>
      </c>
      <c r="R729" s="12" t="e">
        <v>#N/A</v>
      </c>
      <c r="S729" s="12" t="e">
        <v>#N/A</v>
      </c>
      <c r="T729" s="12" t="e">
        <v>#N/A</v>
      </c>
      <c r="U729" s="12" t="e">
        <f>VLOOKUP(A729,Malta!E:I,5,FALSE)</f>
        <v>#N/A</v>
      </c>
      <c r="V729" s="12" t="e">
        <f>VLOOKUP(A729,Netherlands!F:J,5,FALSE)</f>
        <v>#N/A</v>
      </c>
      <c r="W729" s="12" t="e">
        <f>VLOOKUP(A729,Norway!F:J,5,FALSE)</f>
        <v>#N/A</v>
      </c>
      <c r="X729" s="12" t="e">
        <v>#N/A</v>
      </c>
      <c r="Y729" s="12" t="e">
        <f>VLOOKUP(A729,Poland!F:J,5,FALSE)</f>
        <v>#N/A</v>
      </c>
      <c r="Z729" s="12" t="e">
        <f>VLOOKUP(A729,Portugal!E:I,5,FALSE)</f>
        <v>#N/A</v>
      </c>
      <c r="AA729" s="12" t="e">
        <f>VLOOKUP(A729,Slovakia!F:J,5,FALSE)</f>
        <v>#N/A</v>
      </c>
      <c r="AB729" s="12" t="e">
        <f>VLOOKUP(A729,Slovenia!E:I,5,FALSE)</f>
        <v>#N/A</v>
      </c>
      <c r="AC729" s="12" t="e">
        <f>VLOOKUP(A729,Spain!F:J,5,FALSE)</f>
        <v>#N/A</v>
      </c>
      <c r="AD729" s="12" t="e">
        <f>VLOOKUP(A729,Sweden!F:J,5,FALSE)</f>
        <v>#N/A</v>
      </c>
      <c r="AE729" s="12" t="e">
        <f>VLOOKUP(A729,Switzerland!F:J,5,FALSE)</f>
        <v>#N/A</v>
      </c>
      <c r="AF729" s="12" t="e">
        <f>VLOOKUP(A729,MSP!D:H,5,FALSE)</f>
        <v>#N/A</v>
      </c>
      <c r="AG729" s="12">
        <f t="shared" si="11"/>
        <v>0</v>
      </c>
    </row>
    <row r="730" spans="2:33" x14ac:dyDescent="0.25">
      <c r="B730" s="12" t="e">
        <f>VLOOKUP(A730,Austria!F:J,5,FALSE)</f>
        <v>#N/A</v>
      </c>
      <c r="C730" s="12" t="e">
        <f>VLOOKUP(A730,Belgium!F:J,5,FALSE)</f>
        <v>#N/A</v>
      </c>
      <c r="D730" s="12" t="e">
        <f>VLOOKUP(A730,Bulgaria!F:J,5,FALSE)</f>
        <v>#N/A</v>
      </c>
      <c r="E730" s="12" t="e">
        <f>VLOOKUP(A730,Croatia!E:I,5,FALSE)</f>
        <v>#N/A</v>
      </c>
      <c r="F730" s="12" t="e">
        <f>VLOOKUP(A730,Cyprus!F:J,5,FALSE)</f>
        <v>#N/A</v>
      </c>
      <c r="G730" s="12" t="e">
        <v>#N/A</v>
      </c>
      <c r="H730" s="12" t="e">
        <f>VLOOKUP(A730,Denmark!E:I,5,FALSE)</f>
        <v>#N/A</v>
      </c>
      <c r="I730" s="12" t="e">
        <f>VLOOKUP(A730,Estonia!F:J,5,FALSE)</f>
        <v>#N/A</v>
      </c>
      <c r="J730" s="12" t="e">
        <f>VLOOKUP(A730,Finland!C:G,5,FALSE)</f>
        <v>#N/A</v>
      </c>
      <c r="K730" s="12" t="e">
        <f>VLOOKUP(A730,France!F:J,5,FALSE)</f>
        <v>#N/A</v>
      </c>
      <c r="L730" s="12" t="e">
        <f>VLOOKUP(A730,Germany!F:J,5,FALSE)</f>
        <v>#N/A</v>
      </c>
      <c r="M730" s="12" t="e">
        <f>VLOOKUP(A730,Greece!F:J,5,FALSE)</f>
        <v>#N/A</v>
      </c>
      <c r="N730" s="12" t="e">
        <f>VLOOKUP(A730,#REF!,5,FALSE)</f>
        <v>#REF!</v>
      </c>
      <c r="O730" s="12" t="e">
        <v>#N/A</v>
      </c>
      <c r="P730" s="12" t="e">
        <v>#N/A</v>
      </c>
      <c r="Q730" s="12" t="e">
        <f>VLOOKUP(A730,Ireland!F:J,5,FALSE)</f>
        <v>#N/A</v>
      </c>
      <c r="R730" s="12" t="e">
        <v>#N/A</v>
      </c>
      <c r="S730" s="12" t="e">
        <v>#N/A</v>
      </c>
      <c r="T730" s="12" t="e">
        <v>#N/A</v>
      </c>
      <c r="U730" s="12" t="e">
        <f>VLOOKUP(A730,Malta!E:I,5,FALSE)</f>
        <v>#N/A</v>
      </c>
      <c r="V730" s="12" t="e">
        <f>VLOOKUP(A730,Netherlands!F:J,5,FALSE)</f>
        <v>#N/A</v>
      </c>
      <c r="W730" s="12" t="e">
        <f>VLOOKUP(A730,Norway!F:J,5,FALSE)</f>
        <v>#N/A</v>
      </c>
      <c r="X730" s="12" t="e">
        <v>#N/A</v>
      </c>
      <c r="Y730" s="12" t="e">
        <f>VLOOKUP(A730,Poland!F:J,5,FALSE)</f>
        <v>#N/A</v>
      </c>
      <c r="Z730" s="12" t="e">
        <f>VLOOKUP(A730,Portugal!E:I,5,FALSE)</f>
        <v>#N/A</v>
      </c>
      <c r="AA730" s="12" t="e">
        <f>VLOOKUP(A730,Slovakia!F:J,5,FALSE)</f>
        <v>#N/A</v>
      </c>
      <c r="AB730" s="12" t="e">
        <f>VLOOKUP(A730,Slovenia!E:I,5,FALSE)</f>
        <v>#N/A</v>
      </c>
      <c r="AC730" s="12" t="e">
        <f>VLOOKUP(A730,Spain!F:J,5,FALSE)</f>
        <v>#N/A</v>
      </c>
      <c r="AD730" s="12" t="e">
        <f>VLOOKUP(A730,Sweden!F:J,5,FALSE)</f>
        <v>#N/A</v>
      </c>
      <c r="AE730" s="12" t="e">
        <f>VLOOKUP(A730,Switzerland!F:J,5,FALSE)</f>
        <v>#N/A</v>
      </c>
      <c r="AF730" s="12" t="e">
        <f>VLOOKUP(A730,MSP!D:H,5,FALSE)</f>
        <v>#N/A</v>
      </c>
      <c r="AG730" s="12">
        <f t="shared" ref="AG730:AG793" si="12">COUNTIF(B730:AE730,"X")</f>
        <v>0</v>
      </c>
    </row>
    <row r="731" spans="2:33" x14ac:dyDescent="0.25">
      <c r="B731" s="12" t="e">
        <f>VLOOKUP(A731,Austria!F:J,5,FALSE)</f>
        <v>#N/A</v>
      </c>
      <c r="C731" s="12" t="e">
        <f>VLOOKUP(A731,Belgium!F:J,5,FALSE)</f>
        <v>#N/A</v>
      </c>
      <c r="D731" s="12" t="e">
        <f>VLOOKUP(A731,Bulgaria!F:J,5,FALSE)</f>
        <v>#N/A</v>
      </c>
      <c r="E731" s="12" t="e">
        <f>VLOOKUP(A731,Croatia!E:I,5,FALSE)</f>
        <v>#N/A</v>
      </c>
      <c r="F731" s="12" t="e">
        <f>VLOOKUP(A731,Cyprus!F:J,5,FALSE)</f>
        <v>#N/A</v>
      </c>
      <c r="G731" s="12" t="e">
        <v>#N/A</v>
      </c>
      <c r="H731" s="12" t="e">
        <f>VLOOKUP(A731,Denmark!E:I,5,FALSE)</f>
        <v>#N/A</v>
      </c>
      <c r="I731" s="12" t="e">
        <f>VLOOKUP(A731,Estonia!F:J,5,FALSE)</f>
        <v>#N/A</v>
      </c>
      <c r="J731" s="12" t="e">
        <f>VLOOKUP(A731,Finland!C:G,5,FALSE)</f>
        <v>#N/A</v>
      </c>
      <c r="K731" s="12" t="e">
        <f>VLOOKUP(A731,France!F:J,5,FALSE)</f>
        <v>#N/A</v>
      </c>
      <c r="L731" s="12" t="e">
        <f>VLOOKUP(A731,Germany!F:J,5,FALSE)</f>
        <v>#N/A</v>
      </c>
      <c r="M731" s="12" t="e">
        <f>VLOOKUP(A731,Greece!F:J,5,FALSE)</f>
        <v>#N/A</v>
      </c>
      <c r="N731" s="12" t="e">
        <f>VLOOKUP(A731,#REF!,5,FALSE)</f>
        <v>#REF!</v>
      </c>
      <c r="O731" s="12" t="e">
        <v>#N/A</v>
      </c>
      <c r="P731" s="12" t="e">
        <v>#N/A</v>
      </c>
      <c r="Q731" s="12" t="e">
        <f>VLOOKUP(A731,Ireland!F:J,5,FALSE)</f>
        <v>#N/A</v>
      </c>
      <c r="R731" s="12" t="e">
        <v>#N/A</v>
      </c>
      <c r="S731" s="12" t="e">
        <v>#N/A</v>
      </c>
      <c r="T731" s="12" t="e">
        <v>#N/A</v>
      </c>
      <c r="U731" s="12" t="e">
        <f>VLOOKUP(A731,Malta!E:I,5,FALSE)</f>
        <v>#N/A</v>
      </c>
      <c r="V731" s="12" t="e">
        <f>VLOOKUP(A731,Netherlands!F:J,5,FALSE)</f>
        <v>#N/A</v>
      </c>
      <c r="W731" s="12" t="e">
        <f>VLOOKUP(A731,Norway!F:J,5,FALSE)</f>
        <v>#N/A</v>
      </c>
      <c r="X731" s="12" t="e">
        <v>#N/A</v>
      </c>
      <c r="Y731" s="12" t="e">
        <f>VLOOKUP(A731,Poland!F:J,5,FALSE)</f>
        <v>#N/A</v>
      </c>
      <c r="Z731" s="12" t="e">
        <f>VLOOKUP(A731,Portugal!E:I,5,FALSE)</f>
        <v>#N/A</v>
      </c>
      <c r="AA731" s="12" t="e">
        <f>VLOOKUP(A731,Slovakia!F:J,5,FALSE)</f>
        <v>#N/A</v>
      </c>
      <c r="AB731" s="12" t="e">
        <f>VLOOKUP(A731,Slovenia!E:I,5,FALSE)</f>
        <v>#N/A</v>
      </c>
      <c r="AC731" s="12" t="e">
        <f>VLOOKUP(A731,Spain!F:J,5,FALSE)</f>
        <v>#N/A</v>
      </c>
      <c r="AD731" s="12" t="e">
        <f>VLOOKUP(A731,Sweden!F:J,5,FALSE)</f>
        <v>#N/A</v>
      </c>
      <c r="AE731" s="12" t="e">
        <f>VLOOKUP(A731,Switzerland!F:J,5,FALSE)</f>
        <v>#N/A</v>
      </c>
      <c r="AF731" s="12" t="e">
        <f>VLOOKUP(A731,MSP!D:H,5,FALSE)</f>
        <v>#N/A</v>
      </c>
      <c r="AG731" s="12">
        <f t="shared" si="12"/>
        <v>0</v>
      </c>
    </row>
    <row r="732" spans="2:33" x14ac:dyDescent="0.25">
      <c r="B732" s="12" t="e">
        <f>VLOOKUP(A732,Austria!F:J,5,FALSE)</f>
        <v>#N/A</v>
      </c>
      <c r="C732" s="12" t="e">
        <f>VLOOKUP(A732,Belgium!F:J,5,FALSE)</f>
        <v>#N/A</v>
      </c>
      <c r="D732" s="12" t="e">
        <f>VLOOKUP(A732,Bulgaria!F:J,5,FALSE)</f>
        <v>#N/A</v>
      </c>
      <c r="E732" s="12" t="e">
        <f>VLOOKUP(A732,Croatia!E:I,5,FALSE)</f>
        <v>#N/A</v>
      </c>
      <c r="F732" s="12" t="e">
        <f>VLOOKUP(A732,Cyprus!F:J,5,FALSE)</f>
        <v>#N/A</v>
      </c>
      <c r="G732" s="12" t="e">
        <v>#N/A</v>
      </c>
      <c r="H732" s="12" t="e">
        <f>VLOOKUP(A732,Denmark!E:I,5,FALSE)</f>
        <v>#N/A</v>
      </c>
      <c r="I732" s="12" t="e">
        <f>VLOOKUP(A732,Estonia!F:J,5,FALSE)</f>
        <v>#N/A</v>
      </c>
      <c r="J732" s="12" t="e">
        <f>VLOOKUP(A732,Finland!C:G,5,FALSE)</f>
        <v>#N/A</v>
      </c>
      <c r="K732" s="12" t="e">
        <f>VLOOKUP(A732,France!F:J,5,FALSE)</f>
        <v>#N/A</v>
      </c>
      <c r="L732" s="12" t="e">
        <f>VLOOKUP(A732,Germany!F:J,5,FALSE)</f>
        <v>#N/A</v>
      </c>
      <c r="M732" s="12" t="e">
        <f>VLOOKUP(A732,Greece!F:J,5,FALSE)</f>
        <v>#N/A</v>
      </c>
      <c r="N732" s="12" t="e">
        <f>VLOOKUP(A732,#REF!,5,FALSE)</f>
        <v>#REF!</v>
      </c>
      <c r="O732" s="12" t="e">
        <v>#N/A</v>
      </c>
      <c r="P732" s="12" t="e">
        <v>#N/A</v>
      </c>
      <c r="Q732" s="12" t="e">
        <f>VLOOKUP(A732,Ireland!F:J,5,FALSE)</f>
        <v>#N/A</v>
      </c>
      <c r="R732" s="12" t="e">
        <v>#N/A</v>
      </c>
      <c r="S732" s="12" t="e">
        <v>#N/A</v>
      </c>
      <c r="T732" s="12" t="e">
        <v>#N/A</v>
      </c>
      <c r="U732" s="12" t="e">
        <f>VLOOKUP(A732,Malta!E:I,5,FALSE)</f>
        <v>#N/A</v>
      </c>
      <c r="V732" s="12" t="e">
        <f>VLOOKUP(A732,Netherlands!F:J,5,FALSE)</f>
        <v>#N/A</v>
      </c>
      <c r="W732" s="12" t="e">
        <f>VLOOKUP(A732,Norway!F:J,5,FALSE)</f>
        <v>#N/A</v>
      </c>
      <c r="X732" s="12" t="e">
        <v>#N/A</v>
      </c>
      <c r="Y732" s="12" t="e">
        <f>VLOOKUP(A732,Poland!F:J,5,FALSE)</f>
        <v>#N/A</v>
      </c>
      <c r="Z732" s="12" t="e">
        <f>VLOOKUP(A732,Portugal!E:I,5,FALSE)</f>
        <v>#N/A</v>
      </c>
      <c r="AA732" s="12" t="e">
        <f>VLOOKUP(A732,Slovakia!F:J,5,FALSE)</f>
        <v>#N/A</v>
      </c>
      <c r="AB732" s="12" t="e">
        <f>VLOOKUP(A732,Slovenia!E:I,5,FALSE)</f>
        <v>#N/A</v>
      </c>
      <c r="AC732" s="12" t="e">
        <f>VLOOKUP(A732,Spain!F:J,5,FALSE)</f>
        <v>#N/A</v>
      </c>
      <c r="AD732" s="12" t="e">
        <f>VLOOKUP(A732,Sweden!F:J,5,FALSE)</f>
        <v>#N/A</v>
      </c>
      <c r="AE732" s="12" t="e">
        <f>VLOOKUP(A732,Switzerland!F:J,5,FALSE)</f>
        <v>#N/A</v>
      </c>
      <c r="AF732" s="12" t="e">
        <f>VLOOKUP(A732,MSP!D:H,5,FALSE)</f>
        <v>#N/A</v>
      </c>
      <c r="AG732" s="12">
        <f t="shared" si="12"/>
        <v>0</v>
      </c>
    </row>
    <row r="733" spans="2:33" x14ac:dyDescent="0.25">
      <c r="B733" s="12" t="e">
        <f>VLOOKUP(A733,Austria!F:J,5,FALSE)</f>
        <v>#N/A</v>
      </c>
      <c r="C733" s="12" t="e">
        <f>VLOOKUP(A733,Belgium!F:J,5,FALSE)</f>
        <v>#N/A</v>
      </c>
      <c r="D733" s="12" t="e">
        <f>VLOOKUP(A733,Bulgaria!F:J,5,FALSE)</f>
        <v>#N/A</v>
      </c>
      <c r="E733" s="12" t="e">
        <f>VLOOKUP(A733,Croatia!E:I,5,FALSE)</f>
        <v>#N/A</v>
      </c>
      <c r="F733" s="12" t="e">
        <f>VLOOKUP(A733,Cyprus!F:J,5,FALSE)</f>
        <v>#N/A</v>
      </c>
      <c r="G733" s="12" t="e">
        <v>#N/A</v>
      </c>
      <c r="H733" s="12" t="e">
        <f>VLOOKUP(A733,Denmark!E:I,5,FALSE)</f>
        <v>#N/A</v>
      </c>
      <c r="I733" s="12" t="e">
        <f>VLOOKUP(A733,Estonia!F:J,5,FALSE)</f>
        <v>#N/A</v>
      </c>
      <c r="J733" s="12" t="e">
        <f>VLOOKUP(A733,Finland!C:G,5,FALSE)</f>
        <v>#N/A</v>
      </c>
      <c r="K733" s="12" t="e">
        <f>VLOOKUP(A733,France!F:J,5,FALSE)</f>
        <v>#N/A</v>
      </c>
      <c r="L733" s="12" t="e">
        <f>VLOOKUP(A733,Germany!F:J,5,FALSE)</f>
        <v>#N/A</v>
      </c>
      <c r="M733" s="12" t="e">
        <f>VLOOKUP(A733,Greece!F:J,5,FALSE)</f>
        <v>#N/A</v>
      </c>
      <c r="N733" s="12" t="e">
        <f>VLOOKUP(A733,#REF!,5,FALSE)</f>
        <v>#REF!</v>
      </c>
      <c r="O733" s="12" t="e">
        <v>#N/A</v>
      </c>
      <c r="P733" s="12" t="e">
        <v>#N/A</v>
      </c>
      <c r="Q733" s="12" t="e">
        <f>VLOOKUP(A733,Ireland!F:J,5,FALSE)</f>
        <v>#N/A</v>
      </c>
      <c r="R733" s="12" t="e">
        <v>#N/A</v>
      </c>
      <c r="S733" s="12" t="e">
        <v>#N/A</v>
      </c>
      <c r="T733" s="12" t="e">
        <v>#N/A</v>
      </c>
      <c r="U733" s="12" t="e">
        <f>VLOOKUP(A733,Malta!E:I,5,FALSE)</f>
        <v>#N/A</v>
      </c>
      <c r="V733" s="12" t="e">
        <f>VLOOKUP(A733,Netherlands!F:J,5,FALSE)</f>
        <v>#N/A</v>
      </c>
      <c r="W733" s="12" t="e">
        <f>VLOOKUP(A733,Norway!F:J,5,FALSE)</f>
        <v>#N/A</v>
      </c>
      <c r="X733" s="12" t="e">
        <v>#N/A</v>
      </c>
      <c r="Y733" s="12" t="e">
        <f>VLOOKUP(A733,Poland!F:J,5,FALSE)</f>
        <v>#N/A</v>
      </c>
      <c r="Z733" s="12" t="e">
        <f>VLOOKUP(A733,Portugal!E:I,5,FALSE)</f>
        <v>#N/A</v>
      </c>
      <c r="AA733" s="12" t="e">
        <f>VLOOKUP(A733,Slovakia!F:J,5,FALSE)</f>
        <v>#N/A</v>
      </c>
      <c r="AB733" s="12" t="e">
        <f>VLOOKUP(A733,Slovenia!E:I,5,FALSE)</f>
        <v>#N/A</v>
      </c>
      <c r="AC733" s="12" t="e">
        <f>VLOOKUP(A733,Spain!F:J,5,FALSE)</f>
        <v>#N/A</v>
      </c>
      <c r="AD733" s="12" t="e">
        <f>VLOOKUP(A733,Sweden!F:J,5,FALSE)</f>
        <v>#N/A</v>
      </c>
      <c r="AE733" s="12" t="e">
        <f>VLOOKUP(A733,Switzerland!F:J,5,FALSE)</f>
        <v>#N/A</v>
      </c>
      <c r="AF733" s="12" t="e">
        <f>VLOOKUP(A733,MSP!D:H,5,FALSE)</f>
        <v>#N/A</v>
      </c>
      <c r="AG733" s="12">
        <f t="shared" si="12"/>
        <v>0</v>
      </c>
    </row>
    <row r="734" spans="2:33" x14ac:dyDescent="0.25">
      <c r="B734" s="12" t="e">
        <f>VLOOKUP(A734,Austria!F:J,5,FALSE)</f>
        <v>#N/A</v>
      </c>
      <c r="C734" s="12" t="e">
        <f>VLOOKUP(A734,Belgium!F:J,5,FALSE)</f>
        <v>#N/A</v>
      </c>
      <c r="D734" s="12" t="e">
        <f>VLOOKUP(A734,Bulgaria!F:J,5,FALSE)</f>
        <v>#N/A</v>
      </c>
      <c r="E734" s="12" t="e">
        <f>VLOOKUP(A734,Croatia!E:I,5,FALSE)</f>
        <v>#N/A</v>
      </c>
      <c r="F734" s="12" t="e">
        <f>VLOOKUP(A734,Cyprus!F:J,5,FALSE)</f>
        <v>#N/A</v>
      </c>
      <c r="G734" s="12" t="e">
        <v>#N/A</v>
      </c>
      <c r="H734" s="12" t="e">
        <f>VLOOKUP(A734,Denmark!E:I,5,FALSE)</f>
        <v>#N/A</v>
      </c>
      <c r="I734" s="12" t="e">
        <f>VLOOKUP(A734,Estonia!F:J,5,FALSE)</f>
        <v>#N/A</v>
      </c>
      <c r="J734" s="12" t="e">
        <f>VLOOKUP(A734,Finland!C:G,5,FALSE)</f>
        <v>#N/A</v>
      </c>
      <c r="K734" s="12" t="e">
        <f>VLOOKUP(A734,France!F:J,5,FALSE)</f>
        <v>#N/A</v>
      </c>
      <c r="L734" s="12" t="e">
        <f>VLOOKUP(A734,Germany!F:J,5,FALSE)</f>
        <v>#N/A</v>
      </c>
      <c r="M734" s="12" t="e">
        <f>VLOOKUP(A734,Greece!F:J,5,FALSE)</f>
        <v>#N/A</v>
      </c>
      <c r="N734" s="12" t="e">
        <f>VLOOKUP(A734,#REF!,5,FALSE)</f>
        <v>#REF!</v>
      </c>
      <c r="O734" s="12" t="e">
        <v>#N/A</v>
      </c>
      <c r="P734" s="12" t="e">
        <v>#N/A</v>
      </c>
      <c r="Q734" s="12" t="e">
        <f>VLOOKUP(A734,Ireland!F:J,5,FALSE)</f>
        <v>#N/A</v>
      </c>
      <c r="R734" s="12" t="e">
        <v>#N/A</v>
      </c>
      <c r="S734" s="12" t="e">
        <v>#N/A</v>
      </c>
      <c r="T734" s="12" t="e">
        <v>#N/A</v>
      </c>
      <c r="U734" s="12" t="e">
        <f>VLOOKUP(A734,Malta!E:I,5,FALSE)</f>
        <v>#N/A</v>
      </c>
      <c r="V734" s="12" t="e">
        <f>VLOOKUP(A734,Netherlands!F:J,5,FALSE)</f>
        <v>#N/A</v>
      </c>
      <c r="W734" s="12" t="e">
        <f>VLOOKUP(A734,Norway!F:J,5,FALSE)</f>
        <v>#N/A</v>
      </c>
      <c r="X734" s="12" t="e">
        <v>#N/A</v>
      </c>
      <c r="Y734" s="12" t="e">
        <f>VLOOKUP(A734,Poland!F:J,5,FALSE)</f>
        <v>#N/A</v>
      </c>
      <c r="Z734" s="12" t="e">
        <f>VLOOKUP(A734,Portugal!E:I,5,FALSE)</f>
        <v>#N/A</v>
      </c>
      <c r="AA734" s="12" t="e">
        <f>VLOOKUP(A734,Slovakia!F:J,5,FALSE)</f>
        <v>#N/A</v>
      </c>
      <c r="AB734" s="12" t="e">
        <f>VLOOKUP(A734,Slovenia!E:I,5,FALSE)</f>
        <v>#N/A</v>
      </c>
      <c r="AC734" s="12" t="e">
        <f>VLOOKUP(A734,Spain!F:J,5,FALSE)</f>
        <v>#N/A</v>
      </c>
      <c r="AD734" s="12" t="e">
        <f>VLOOKUP(A734,Sweden!F:J,5,FALSE)</f>
        <v>#N/A</v>
      </c>
      <c r="AE734" s="12" t="e">
        <f>VLOOKUP(A734,Switzerland!F:J,5,FALSE)</f>
        <v>#N/A</v>
      </c>
      <c r="AF734" s="12" t="e">
        <f>VLOOKUP(A734,MSP!D:H,5,FALSE)</f>
        <v>#N/A</v>
      </c>
      <c r="AG734" s="12">
        <f t="shared" si="12"/>
        <v>0</v>
      </c>
    </row>
    <row r="735" spans="2:33" x14ac:dyDescent="0.25">
      <c r="B735" s="12" t="e">
        <f>VLOOKUP(A735,Austria!F:J,5,FALSE)</f>
        <v>#N/A</v>
      </c>
      <c r="C735" s="12" t="e">
        <f>VLOOKUP(A735,Belgium!F:J,5,FALSE)</f>
        <v>#N/A</v>
      </c>
      <c r="D735" s="12" t="e">
        <f>VLOOKUP(A735,Bulgaria!F:J,5,FALSE)</f>
        <v>#N/A</v>
      </c>
      <c r="E735" s="12" t="e">
        <f>VLOOKUP(A735,Croatia!E:I,5,FALSE)</f>
        <v>#N/A</v>
      </c>
      <c r="F735" s="12" t="e">
        <f>VLOOKUP(A735,Cyprus!F:J,5,FALSE)</f>
        <v>#N/A</v>
      </c>
      <c r="G735" s="12" t="e">
        <v>#N/A</v>
      </c>
      <c r="H735" s="12" t="e">
        <f>VLOOKUP(A735,Denmark!E:I,5,FALSE)</f>
        <v>#N/A</v>
      </c>
      <c r="I735" s="12" t="e">
        <f>VLOOKUP(A735,Estonia!F:J,5,FALSE)</f>
        <v>#N/A</v>
      </c>
      <c r="J735" s="12" t="e">
        <f>VLOOKUP(A735,Finland!C:G,5,FALSE)</f>
        <v>#N/A</v>
      </c>
      <c r="K735" s="12" t="e">
        <f>VLOOKUP(A735,France!F:J,5,FALSE)</f>
        <v>#N/A</v>
      </c>
      <c r="L735" s="12" t="e">
        <f>VLOOKUP(A735,Germany!F:J,5,FALSE)</f>
        <v>#N/A</v>
      </c>
      <c r="M735" s="12" t="e">
        <f>VLOOKUP(A735,Greece!F:J,5,FALSE)</f>
        <v>#N/A</v>
      </c>
      <c r="N735" s="12" t="e">
        <f>VLOOKUP(A735,#REF!,5,FALSE)</f>
        <v>#REF!</v>
      </c>
      <c r="O735" s="12" t="e">
        <v>#N/A</v>
      </c>
      <c r="P735" s="12" t="e">
        <v>#N/A</v>
      </c>
      <c r="Q735" s="12" t="e">
        <f>VLOOKUP(A735,Ireland!F:J,5,FALSE)</f>
        <v>#N/A</v>
      </c>
      <c r="R735" s="12" t="e">
        <v>#N/A</v>
      </c>
      <c r="S735" s="12" t="e">
        <v>#N/A</v>
      </c>
      <c r="T735" s="12" t="e">
        <v>#N/A</v>
      </c>
      <c r="U735" s="12" t="e">
        <f>VLOOKUP(A735,Malta!E:I,5,FALSE)</f>
        <v>#N/A</v>
      </c>
      <c r="V735" s="12" t="e">
        <f>VLOOKUP(A735,Netherlands!F:J,5,FALSE)</f>
        <v>#N/A</v>
      </c>
      <c r="W735" s="12" t="e">
        <f>VLOOKUP(A735,Norway!F:J,5,FALSE)</f>
        <v>#N/A</v>
      </c>
      <c r="X735" s="12" t="e">
        <v>#N/A</v>
      </c>
      <c r="Y735" s="12" t="e">
        <f>VLOOKUP(A735,Poland!F:J,5,FALSE)</f>
        <v>#N/A</v>
      </c>
      <c r="Z735" s="12" t="e">
        <f>VLOOKUP(A735,Portugal!E:I,5,FALSE)</f>
        <v>#N/A</v>
      </c>
      <c r="AA735" s="12" t="e">
        <f>VLOOKUP(A735,Slovakia!F:J,5,FALSE)</f>
        <v>#N/A</v>
      </c>
      <c r="AB735" s="12" t="e">
        <f>VLOOKUP(A735,Slovenia!E:I,5,FALSE)</f>
        <v>#N/A</v>
      </c>
      <c r="AC735" s="12" t="e">
        <f>VLOOKUP(A735,Spain!F:J,5,FALSE)</f>
        <v>#N/A</v>
      </c>
      <c r="AD735" s="12" t="e">
        <f>VLOOKUP(A735,Sweden!F:J,5,FALSE)</f>
        <v>#N/A</v>
      </c>
      <c r="AE735" s="12" t="e">
        <f>VLOOKUP(A735,Switzerland!F:J,5,FALSE)</f>
        <v>#N/A</v>
      </c>
      <c r="AF735" s="12" t="e">
        <f>VLOOKUP(A735,MSP!D:H,5,FALSE)</f>
        <v>#N/A</v>
      </c>
      <c r="AG735" s="12">
        <f t="shared" si="12"/>
        <v>0</v>
      </c>
    </row>
    <row r="736" spans="2:33" x14ac:dyDescent="0.25">
      <c r="B736" s="12" t="e">
        <f>VLOOKUP(A736,Austria!F:J,5,FALSE)</f>
        <v>#N/A</v>
      </c>
      <c r="C736" s="12" t="e">
        <f>VLOOKUP(A736,Belgium!F:J,5,FALSE)</f>
        <v>#N/A</v>
      </c>
      <c r="D736" s="12" t="e">
        <f>VLOOKUP(A736,Bulgaria!F:J,5,FALSE)</f>
        <v>#N/A</v>
      </c>
      <c r="E736" s="12" t="e">
        <f>VLOOKUP(A736,Croatia!E:I,5,FALSE)</f>
        <v>#N/A</v>
      </c>
      <c r="F736" s="12" t="e">
        <f>VLOOKUP(A736,Cyprus!F:J,5,FALSE)</f>
        <v>#N/A</v>
      </c>
      <c r="G736" s="12" t="e">
        <v>#N/A</v>
      </c>
      <c r="H736" s="12" t="e">
        <f>VLOOKUP(A736,Denmark!E:I,5,FALSE)</f>
        <v>#N/A</v>
      </c>
      <c r="I736" s="12" t="e">
        <f>VLOOKUP(A736,Estonia!F:J,5,FALSE)</f>
        <v>#N/A</v>
      </c>
      <c r="J736" s="12" t="e">
        <f>VLOOKUP(A736,Finland!C:G,5,FALSE)</f>
        <v>#N/A</v>
      </c>
      <c r="K736" s="12" t="e">
        <f>VLOOKUP(A736,France!F:J,5,FALSE)</f>
        <v>#N/A</v>
      </c>
      <c r="L736" s="12" t="e">
        <f>VLOOKUP(A736,Germany!F:J,5,FALSE)</f>
        <v>#N/A</v>
      </c>
      <c r="M736" s="12" t="e">
        <f>VLOOKUP(A736,Greece!F:J,5,FALSE)</f>
        <v>#N/A</v>
      </c>
      <c r="N736" s="12" t="e">
        <f>VLOOKUP(A736,#REF!,5,FALSE)</f>
        <v>#REF!</v>
      </c>
      <c r="O736" s="12" t="e">
        <v>#N/A</v>
      </c>
      <c r="P736" s="12" t="e">
        <v>#N/A</v>
      </c>
      <c r="Q736" s="12" t="e">
        <f>VLOOKUP(A736,Ireland!F:J,5,FALSE)</f>
        <v>#N/A</v>
      </c>
      <c r="R736" s="12" t="e">
        <v>#N/A</v>
      </c>
      <c r="S736" s="12" t="e">
        <v>#N/A</v>
      </c>
      <c r="T736" s="12" t="e">
        <v>#N/A</v>
      </c>
      <c r="U736" s="12" t="e">
        <f>VLOOKUP(A736,Malta!E:I,5,FALSE)</f>
        <v>#N/A</v>
      </c>
      <c r="V736" s="12" t="e">
        <f>VLOOKUP(A736,Netherlands!F:J,5,FALSE)</f>
        <v>#N/A</v>
      </c>
      <c r="W736" s="12" t="e">
        <f>VLOOKUP(A736,Norway!F:J,5,FALSE)</f>
        <v>#N/A</v>
      </c>
      <c r="X736" s="12" t="e">
        <v>#N/A</v>
      </c>
      <c r="Y736" s="12" t="e">
        <f>VLOOKUP(A736,Poland!F:J,5,FALSE)</f>
        <v>#N/A</v>
      </c>
      <c r="Z736" s="12" t="e">
        <f>VLOOKUP(A736,Portugal!E:I,5,FALSE)</f>
        <v>#N/A</v>
      </c>
      <c r="AA736" s="12" t="e">
        <f>VLOOKUP(A736,Slovakia!F:J,5,FALSE)</f>
        <v>#N/A</v>
      </c>
      <c r="AB736" s="12" t="e">
        <f>VLOOKUP(A736,Slovenia!E:I,5,FALSE)</f>
        <v>#N/A</v>
      </c>
      <c r="AC736" s="12" t="e">
        <f>VLOOKUP(A736,Spain!F:J,5,FALSE)</f>
        <v>#N/A</v>
      </c>
      <c r="AD736" s="12" t="e">
        <f>VLOOKUP(A736,Sweden!F:J,5,FALSE)</f>
        <v>#N/A</v>
      </c>
      <c r="AE736" s="12" t="e">
        <f>VLOOKUP(A736,Switzerland!F:J,5,FALSE)</f>
        <v>#N/A</v>
      </c>
      <c r="AF736" s="12" t="e">
        <f>VLOOKUP(A736,MSP!D:H,5,FALSE)</f>
        <v>#N/A</v>
      </c>
      <c r="AG736" s="12">
        <f t="shared" si="12"/>
        <v>0</v>
      </c>
    </row>
    <row r="737" spans="2:33" x14ac:dyDescent="0.25">
      <c r="B737" s="12" t="e">
        <f>VLOOKUP(A737,Austria!F:J,5,FALSE)</f>
        <v>#N/A</v>
      </c>
      <c r="C737" s="12" t="e">
        <f>VLOOKUP(A737,Belgium!F:J,5,FALSE)</f>
        <v>#N/A</v>
      </c>
      <c r="D737" s="12" t="e">
        <f>VLOOKUP(A737,Bulgaria!F:J,5,FALSE)</f>
        <v>#N/A</v>
      </c>
      <c r="E737" s="12" t="e">
        <f>VLOOKUP(A737,Croatia!E:I,5,FALSE)</f>
        <v>#N/A</v>
      </c>
      <c r="F737" s="12" t="e">
        <f>VLOOKUP(A737,Cyprus!F:J,5,FALSE)</f>
        <v>#N/A</v>
      </c>
      <c r="G737" s="12" t="e">
        <v>#N/A</v>
      </c>
      <c r="H737" s="12" t="e">
        <f>VLOOKUP(A737,Denmark!E:I,5,FALSE)</f>
        <v>#N/A</v>
      </c>
      <c r="I737" s="12" t="e">
        <f>VLOOKUP(A737,Estonia!F:J,5,FALSE)</f>
        <v>#N/A</v>
      </c>
      <c r="J737" s="12" t="e">
        <f>VLOOKUP(A737,Finland!C:G,5,FALSE)</f>
        <v>#N/A</v>
      </c>
      <c r="K737" s="12" t="e">
        <f>VLOOKUP(A737,France!F:J,5,FALSE)</f>
        <v>#N/A</v>
      </c>
      <c r="L737" s="12" t="e">
        <f>VLOOKUP(A737,Germany!F:J,5,FALSE)</f>
        <v>#N/A</v>
      </c>
      <c r="M737" s="12" t="e">
        <f>VLOOKUP(A737,Greece!F:J,5,FALSE)</f>
        <v>#N/A</v>
      </c>
      <c r="N737" s="12" t="e">
        <f>VLOOKUP(A737,#REF!,5,FALSE)</f>
        <v>#REF!</v>
      </c>
      <c r="O737" s="12" t="e">
        <v>#N/A</v>
      </c>
      <c r="P737" s="12" t="e">
        <v>#N/A</v>
      </c>
      <c r="Q737" s="12" t="e">
        <f>VLOOKUP(A737,Ireland!F:J,5,FALSE)</f>
        <v>#N/A</v>
      </c>
      <c r="R737" s="12" t="e">
        <v>#N/A</v>
      </c>
      <c r="S737" s="12" t="e">
        <v>#N/A</v>
      </c>
      <c r="T737" s="12" t="e">
        <v>#N/A</v>
      </c>
      <c r="U737" s="12" t="e">
        <f>VLOOKUP(A737,Malta!E:I,5,FALSE)</f>
        <v>#N/A</v>
      </c>
      <c r="V737" s="12" t="e">
        <f>VLOOKUP(A737,Netherlands!F:J,5,FALSE)</f>
        <v>#N/A</v>
      </c>
      <c r="W737" s="12" t="e">
        <f>VLOOKUP(A737,Norway!F:J,5,FALSE)</f>
        <v>#N/A</v>
      </c>
      <c r="X737" s="12" t="e">
        <v>#N/A</v>
      </c>
      <c r="Y737" s="12" t="e">
        <f>VLOOKUP(A737,Poland!F:J,5,FALSE)</f>
        <v>#N/A</v>
      </c>
      <c r="Z737" s="12" t="e">
        <f>VLOOKUP(A737,Portugal!E:I,5,FALSE)</f>
        <v>#N/A</v>
      </c>
      <c r="AA737" s="12" t="e">
        <f>VLOOKUP(A737,Slovakia!F:J,5,FALSE)</f>
        <v>#N/A</v>
      </c>
      <c r="AB737" s="12" t="e">
        <f>VLOOKUP(A737,Slovenia!E:I,5,FALSE)</f>
        <v>#N/A</v>
      </c>
      <c r="AC737" s="12" t="e">
        <f>VLOOKUP(A737,Spain!F:J,5,FALSE)</f>
        <v>#N/A</v>
      </c>
      <c r="AD737" s="12" t="e">
        <f>VLOOKUP(A737,Sweden!F:J,5,FALSE)</f>
        <v>#N/A</v>
      </c>
      <c r="AE737" s="12" t="e">
        <f>VLOOKUP(A737,Switzerland!F:J,5,FALSE)</f>
        <v>#N/A</v>
      </c>
      <c r="AF737" s="12" t="e">
        <f>VLOOKUP(A737,MSP!D:H,5,FALSE)</f>
        <v>#N/A</v>
      </c>
      <c r="AG737" s="12">
        <f t="shared" si="12"/>
        <v>0</v>
      </c>
    </row>
    <row r="738" spans="2:33" x14ac:dyDescent="0.25">
      <c r="B738" s="12" t="e">
        <f>VLOOKUP(A738,Austria!F:J,5,FALSE)</f>
        <v>#N/A</v>
      </c>
      <c r="C738" s="12" t="e">
        <f>VLOOKUP(A738,Belgium!F:J,5,FALSE)</f>
        <v>#N/A</v>
      </c>
      <c r="D738" s="12" t="e">
        <f>VLOOKUP(A738,Bulgaria!F:J,5,FALSE)</f>
        <v>#N/A</v>
      </c>
      <c r="E738" s="12" t="e">
        <f>VLOOKUP(A738,Croatia!E:I,5,FALSE)</f>
        <v>#N/A</v>
      </c>
      <c r="F738" s="12" t="e">
        <f>VLOOKUP(A738,Cyprus!F:J,5,FALSE)</f>
        <v>#N/A</v>
      </c>
      <c r="G738" s="12" t="e">
        <v>#N/A</v>
      </c>
      <c r="H738" s="12" t="e">
        <f>VLOOKUP(A738,Denmark!E:I,5,FALSE)</f>
        <v>#N/A</v>
      </c>
      <c r="I738" s="12" t="e">
        <f>VLOOKUP(A738,Estonia!F:J,5,FALSE)</f>
        <v>#N/A</v>
      </c>
      <c r="J738" s="12" t="e">
        <f>VLOOKUP(A738,Finland!C:G,5,FALSE)</f>
        <v>#N/A</v>
      </c>
      <c r="K738" s="12" t="e">
        <f>VLOOKUP(A738,France!F:J,5,FALSE)</f>
        <v>#N/A</v>
      </c>
      <c r="L738" s="12" t="e">
        <f>VLOOKUP(A738,Germany!F:J,5,FALSE)</f>
        <v>#N/A</v>
      </c>
      <c r="M738" s="12" t="e">
        <f>VLOOKUP(A738,Greece!F:J,5,FALSE)</f>
        <v>#N/A</v>
      </c>
      <c r="N738" s="12" t="e">
        <f>VLOOKUP(A738,#REF!,5,FALSE)</f>
        <v>#REF!</v>
      </c>
      <c r="O738" s="12" t="e">
        <v>#N/A</v>
      </c>
      <c r="P738" s="12" t="e">
        <v>#N/A</v>
      </c>
      <c r="Q738" s="12" t="e">
        <f>VLOOKUP(A738,Ireland!F:J,5,FALSE)</f>
        <v>#N/A</v>
      </c>
      <c r="R738" s="12" t="e">
        <v>#N/A</v>
      </c>
      <c r="S738" s="12" t="e">
        <v>#N/A</v>
      </c>
      <c r="T738" s="12" t="e">
        <v>#N/A</v>
      </c>
      <c r="U738" s="12" t="e">
        <f>VLOOKUP(A738,Malta!E:I,5,FALSE)</f>
        <v>#N/A</v>
      </c>
      <c r="V738" s="12" t="e">
        <f>VLOOKUP(A738,Netherlands!F:J,5,FALSE)</f>
        <v>#N/A</v>
      </c>
      <c r="W738" s="12" t="e">
        <f>VLOOKUP(A738,Norway!F:J,5,FALSE)</f>
        <v>#N/A</v>
      </c>
      <c r="X738" s="12" t="e">
        <v>#N/A</v>
      </c>
      <c r="Y738" s="12" t="e">
        <f>VLOOKUP(A738,Poland!F:J,5,FALSE)</f>
        <v>#N/A</v>
      </c>
      <c r="Z738" s="12" t="e">
        <f>VLOOKUP(A738,Portugal!E:I,5,FALSE)</f>
        <v>#N/A</v>
      </c>
      <c r="AA738" s="12" t="e">
        <f>VLOOKUP(A738,Slovakia!F:J,5,FALSE)</f>
        <v>#N/A</v>
      </c>
      <c r="AB738" s="12" t="e">
        <f>VLOOKUP(A738,Slovenia!E:I,5,FALSE)</f>
        <v>#N/A</v>
      </c>
      <c r="AC738" s="12" t="e">
        <f>VLOOKUP(A738,Spain!F:J,5,FALSE)</f>
        <v>#N/A</v>
      </c>
      <c r="AD738" s="12" t="e">
        <f>VLOOKUP(A738,Sweden!F:J,5,FALSE)</f>
        <v>#N/A</v>
      </c>
      <c r="AE738" s="12" t="e">
        <f>VLOOKUP(A738,Switzerland!F:J,5,FALSE)</f>
        <v>#N/A</v>
      </c>
      <c r="AF738" s="12" t="e">
        <f>VLOOKUP(A738,MSP!D:H,5,FALSE)</f>
        <v>#N/A</v>
      </c>
      <c r="AG738" s="12">
        <f t="shared" si="12"/>
        <v>0</v>
      </c>
    </row>
    <row r="739" spans="2:33" x14ac:dyDescent="0.25">
      <c r="B739" s="12" t="e">
        <f>VLOOKUP(A739,Austria!F:J,5,FALSE)</f>
        <v>#N/A</v>
      </c>
      <c r="C739" s="12" t="e">
        <f>VLOOKUP(A739,Belgium!F:J,5,FALSE)</f>
        <v>#N/A</v>
      </c>
      <c r="D739" s="12" t="e">
        <f>VLOOKUP(A739,Bulgaria!F:J,5,FALSE)</f>
        <v>#N/A</v>
      </c>
      <c r="E739" s="12" t="e">
        <f>VLOOKUP(A739,Croatia!E:I,5,FALSE)</f>
        <v>#N/A</v>
      </c>
      <c r="F739" s="12" t="e">
        <f>VLOOKUP(A739,Cyprus!F:J,5,FALSE)</f>
        <v>#N/A</v>
      </c>
      <c r="G739" s="12" t="e">
        <v>#N/A</v>
      </c>
      <c r="H739" s="12" t="e">
        <f>VLOOKUP(A739,Denmark!E:I,5,FALSE)</f>
        <v>#N/A</v>
      </c>
      <c r="I739" s="12" t="e">
        <f>VLOOKUP(A739,Estonia!F:J,5,FALSE)</f>
        <v>#N/A</v>
      </c>
      <c r="J739" s="12" t="e">
        <f>VLOOKUP(A739,Finland!C:G,5,FALSE)</f>
        <v>#N/A</v>
      </c>
      <c r="K739" s="12" t="e">
        <f>VLOOKUP(A739,France!F:J,5,FALSE)</f>
        <v>#N/A</v>
      </c>
      <c r="L739" s="12" t="e">
        <f>VLOOKUP(A739,Germany!F:J,5,FALSE)</f>
        <v>#N/A</v>
      </c>
      <c r="M739" s="12" t="e">
        <f>VLOOKUP(A739,Greece!F:J,5,FALSE)</f>
        <v>#N/A</v>
      </c>
      <c r="N739" s="12" t="e">
        <f>VLOOKUP(A739,#REF!,5,FALSE)</f>
        <v>#REF!</v>
      </c>
      <c r="O739" s="12" t="e">
        <v>#N/A</v>
      </c>
      <c r="P739" s="12" t="e">
        <v>#N/A</v>
      </c>
      <c r="Q739" s="12" t="e">
        <f>VLOOKUP(A739,Ireland!F:J,5,FALSE)</f>
        <v>#N/A</v>
      </c>
      <c r="R739" s="12" t="e">
        <v>#N/A</v>
      </c>
      <c r="S739" s="12" t="e">
        <v>#N/A</v>
      </c>
      <c r="T739" s="12" t="e">
        <v>#N/A</v>
      </c>
      <c r="U739" s="12" t="e">
        <f>VLOOKUP(A739,Malta!E:I,5,FALSE)</f>
        <v>#N/A</v>
      </c>
      <c r="V739" s="12" t="e">
        <f>VLOOKUP(A739,Netherlands!F:J,5,FALSE)</f>
        <v>#N/A</v>
      </c>
      <c r="W739" s="12" t="e">
        <f>VLOOKUP(A739,Norway!F:J,5,FALSE)</f>
        <v>#N/A</v>
      </c>
      <c r="X739" s="12" t="e">
        <v>#N/A</v>
      </c>
      <c r="Y739" s="12" t="e">
        <f>VLOOKUP(A739,Poland!F:J,5,FALSE)</f>
        <v>#N/A</v>
      </c>
      <c r="Z739" s="12" t="e">
        <f>VLOOKUP(A739,Portugal!E:I,5,FALSE)</f>
        <v>#N/A</v>
      </c>
      <c r="AA739" s="12" t="e">
        <f>VLOOKUP(A739,Slovakia!F:J,5,FALSE)</f>
        <v>#N/A</v>
      </c>
      <c r="AB739" s="12" t="e">
        <f>VLOOKUP(A739,Slovenia!E:I,5,FALSE)</f>
        <v>#N/A</v>
      </c>
      <c r="AC739" s="12" t="e">
        <f>VLOOKUP(A739,Spain!F:J,5,FALSE)</f>
        <v>#N/A</v>
      </c>
      <c r="AD739" s="12" t="e">
        <f>VLOOKUP(A739,Sweden!F:J,5,FALSE)</f>
        <v>#N/A</v>
      </c>
      <c r="AE739" s="12" t="e">
        <f>VLOOKUP(A739,Switzerland!F:J,5,FALSE)</f>
        <v>#N/A</v>
      </c>
      <c r="AF739" s="12" t="e">
        <f>VLOOKUP(A739,MSP!D:H,5,FALSE)</f>
        <v>#N/A</v>
      </c>
      <c r="AG739" s="12">
        <f t="shared" si="12"/>
        <v>0</v>
      </c>
    </row>
    <row r="740" spans="2:33" x14ac:dyDescent="0.25">
      <c r="B740" s="12" t="e">
        <f>VLOOKUP(A740,Austria!F:J,5,FALSE)</f>
        <v>#N/A</v>
      </c>
      <c r="C740" s="12" t="e">
        <f>VLOOKUP(A740,Belgium!F:J,5,FALSE)</f>
        <v>#N/A</v>
      </c>
      <c r="D740" s="12" t="e">
        <f>VLOOKUP(A740,Bulgaria!F:J,5,FALSE)</f>
        <v>#N/A</v>
      </c>
      <c r="E740" s="12" t="e">
        <f>VLOOKUP(A740,Croatia!E:I,5,FALSE)</f>
        <v>#N/A</v>
      </c>
      <c r="F740" s="12" t="e">
        <f>VLOOKUP(A740,Cyprus!F:J,5,FALSE)</f>
        <v>#N/A</v>
      </c>
      <c r="G740" s="12" t="e">
        <v>#N/A</v>
      </c>
      <c r="H740" s="12" t="e">
        <f>VLOOKUP(A740,Denmark!E:I,5,FALSE)</f>
        <v>#N/A</v>
      </c>
      <c r="I740" s="12" t="e">
        <f>VLOOKUP(A740,Estonia!F:J,5,FALSE)</f>
        <v>#N/A</v>
      </c>
      <c r="J740" s="12" t="e">
        <f>VLOOKUP(A740,Finland!C:G,5,FALSE)</f>
        <v>#N/A</v>
      </c>
      <c r="K740" s="12" t="e">
        <f>VLOOKUP(A740,France!F:J,5,FALSE)</f>
        <v>#N/A</v>
      </c>
      <c r="L740" s="12" t="e">
        <f>VLOOKUP(A740,Germany!F:J,5,FALSE)</f>
        <v>#N/A</v>
      </c>
      <c r="M740" s="12" t="e">
        <f>VLOOKUP(A740,Greece!F:J,5,FALSE)</f>
        <v>#N/A</v>
      </c>
      <c r="N740" s="12" t="e">
        <f>VLOOKUP(A740,#REF!,5,FALSE)</f>
        <v>#REF!</v>
      </c>
      <c r="O740" s="12" t="e">
        <v>#N/A</v>
      </c>
      <c r="P740" s="12" t="e">
        <v>#N/A</v>
      </c>
      <c r="Q740" s="12" t="e">
        <f>VLOOKUP(A740,Ireland!F:J,5,FALSE)</f>
        <v>#N/A</v>
      </c>
      <c r="R740" s="12" t="e">
        <v>#N/A</v>
      </c>
      <c r="S740" s="12" t="e">
        <v>#N/A</v>
      </c>
      <c r="T740" s="12" t="e">
        <v>#N/A</v>
      </c>
      <c r="U740" s="12" t="e">
        <f>VLOOKUP(A740,Malta!E:I,5,FALSE)</f>
        <v>#N/A</v>
      </c>
      <c r="V740" s="12" t="e">
        <f>VLOOKUP(A740,Netherlands!F:J,5,FALSE)</f>
        <v>#N/A</v>
      </c>
      <c r="W740" s="12" t="e">
        <f>VLOOKUP(A740,Norway!F:J,5,FALSE)</f>
        <v>#N/A</v>
      </c>
      <c r="X740" s="12" t="e">
        <v>#N/A</v>
      </c>
      <c r="Y740" s="12" t="e">
        <f>VLOOKUP(A740,Poland!F:J,5,FALSE)</f>
        <v>#N/A</v>
      </c>
      <c r="Z740" s="12" t="e">
        <f>VLOOKUP(A740,Portugal!E:I,5,FALSE)</f>
        <v>#N/A</v>
      </c>
      <c r="AA740" s="12" t="e">
        <f>VLOOKUP(A740,Slovakia!F:J,5,FALSE)</f>
        <v>#N/A</v>
      </c>
      <c r="AB740" s="12" t="e">
        <f>VLOOKUP(A740,Slovenia!E:I,5,FALSE)</f>
        <v>#N/A</v>
      </c>
      <c r="AC740" s="12" t="e">
        <f>VLOOKUP(A740,Spain!F:J,5,FALSE)</f>
        <v>#N/A</v>
      </c>
      <c r="AD740" s="12" t="e">
        <f>VLOOKUP(A740,Sweden!F:J,5,FALSE)</f>
        <v>#N/A</v>
      </c>
      <c r="AE740" s="12" t="e">
        <f>VLOOKUP(A740,Switzerland!F:J,5,FALSE)</f>
        <v>#N/A</v>
      </c>
      <c r="AF740" s="12" t="e">
        <f>VLOOKUP(A740,MSP!D:H,5,FALSE)</f>
        <v>#N/A</v>
      </c>
      <c r="AG740" s="12">
        <f t="shared" si="12"/>
        <v>0</v>
      </c>
    </row>
    <row r="741" spans="2:33" x14ac:dyDescent="0.25">
      <c r="B741" s="12" t="e">
        <f>VLOOKUP(A741,Austria!F:J,5,FALSE)</f>
        <v>#N/A</v>
      </c>
      <c r="C741" s="12" t="e">
        <f>VLOOKUP(A741,Belgium!F:J,5,FALSE)</f>
        <v>#N/A</v>
      </c>
      <c r="D741" s="12" t="e">
        <f>VLOOKUP(A741,Bulgaria!F:J,5,FALSE)</f>
        <v>#N/A</v>
      </c>
      <c r="E741" s="12" t="e">
        <f>VLOOKUP(A741,Croatia!E:I,5,FALSE)</f>
        <v>#N/A</v>
      </c>
      <c r="F741" s="12" t="e">
        <f>VLOOKUP(A741,Cyprus!F:J,5,FALSE)</f>
        <v>#N/A</v>
      </c>
      <c r="G741" s="12" t="e">
        <v>#N/A</v>
      </c>
      <c r="H741" s="12" t="e">
        <f>VLOOKUP(A741,Denmark!E:I,5,FALSE)</f>
        <v>#N/A</v>
      </c>
      <c r="I741" s="12" t="e">
        <f>VLOOKUP(A741,Estonia!F:J,5,FALSE)</f>
        <v>#N/A</v>
      </c>
      <c r="J741" s="12" t="e">
        <f>VLOOKUP(A741,Finland!C:G,5,FALSE)</f>
        <v>#N/A</v>
      </c>
      <c r="K741" s="12" t="e">
        <f>VLOOKUP(A741,France!F:J,5,FALSE)</f>
        <v>#N/A</v>
      </c>
      <c r="L741" s="12" t="e">
        <f>VLOOKUP(A741,Germany!F:J,5,FALSE)</f>
        <v>#N/A</v>
      </c>
      <c r="M741" s="12" t="e">
        <f>VLOOKUP(A741,Greece!F:J,5,FALSE)</f>
        <v>#N/A</v>
      </c>
      <c r="N741" s="12" t="e">
        <f>VLOOKUP(A741,#REF!,5,FALSE)</f>
        <v>#REF!</v>
      </c>
      <c r="O741" s="12" t="e">
        <v>#N/A</v>
      </c>
      <c r="P741" s="12" t="e">
        <v>#N/A</v>
      </c>
      <c r="Q741" s="12" t="e">
        <f>VLOOKUP(A741,Ireland!F:J,5,FALSE)</f>
        <v>#N/A</v>
      </c>
      <c r="R741" s="12" t="e">
        <v>#N/A</v>
      </c>
      <c r="S741" s="12" t="e">
        <v>#N/A</v>
      </c>
      <c r="T741" s="12" t="e">
        <v>#N/A</v>
      </c>
      <c r="U741" s="12" t="e">
        <f>VLOOKUP(A741,Malta!E:I,5,FALSE)</f>
        <v>#N/A</v>
      </c>
      <c r="V741" s="12" t="e">
        <f>VLOOKUP(A741,Netherlands!F:J,5,FALSE)</f>
        <v>#N/A</v>
      </c>
      <c r="W741" s="12" t="e">
        <f>VLOOKUP(A741,Norway!F:J,5,FALSE)</f>
        <v>#N/A</v>
      </c>
      <c r="X741" s="12" t="e">
        <v>#N/A</v>
      </c>
      <c r="Y741" s="12" t="e">
        <f>VLOOKUP(A741,Poland!F:J,5,FALSE)</f>
        <v>#N/A</v>
      </c>
      <c r="Z741" s="12" t="e">
        <f>VLOOKUP(A741,Portugal!E:I,5,FALSE)</f>
        <v>#N/A</v>
      </c>
      <c r="AA741" s="12" t="e">
        <f>VLOOKUP(A741,Slovakia!F:J,5,FALSE)</f>
        <v>#N/A</v>
      </c>
      <c r="AB741" s="12" t="e">
        <f>VLOOKUP(A741,Slovenia!E:I,5,FALSE)</f>
        <v>#N/A</v>
      </c>
      <c r="AC741" s="12" t="e">
        <f>VLOOKUP(A741,Spain!F:J,5,FALSE)</f>
        <v>#N/A</v>
      </c>
      <c r="AD741" s="12" t="e">
        <f>VLOOKUP(A741,Sweden!F:J,5,FALSE)</f>
        <v>#N/A</v>
      </c>
      <c r="AE741" s="12" t="e">
        <f>VLOOKUP(A741,Switzerland!F:J,5,FALSE)</f>
        <v>#N/A</v>
      </c>
      <c r="AF741" s="12" t="e">
        <f>VLOOKUP(A741,MSP!D:H,5,FALSE)</f>
        <v>#N/A</v>
      </c>
      <c r="AG741" s="12">
        <f t="shared" si="12"/>
        <v>0</v>
      </c>
    </row>
    <row r="742" spans="2:33" x14ac:dyDescent="0.25">
      <c r="B742" s="12" t="e">
        <f>VLOOKUP(A742,Austria!F:J,5,FALSE)</f>
        <v>#N/A</v>
      </c>
      <c r="C742" s="12" t="e">
        <f>VLOOKUP(A742,Belgium!F:J,5,FALSE)</f>
        <v>#N/A</v>
      </c>
      <c r="D742" s="12" t="e">
        <f>VLOOKUP(A742,Bulgaria!F:J,5,FALSE)</f>
        <v>#N/A</v>
      </c>
      <c r="E742" s="12" t="e">
        <f>VLOOKUP(A742,Croatia!E:I,5,FALSE)</f>
        <v>#N/A</v>
      </c>
      <c r="F742" s="12" t="e">
        <f>VLOOKUP(A742,Cyprus!F:J,5,FALSE)</f>
        <v>#N/A</v>
      </c>
      <c r="G742" s="12" t="e">
        <v>#N/A</v>
      </c>
      <c r="H742" s="12" t="e">
        <f>VLOOKUP(A742,Denmark!E:I,5,FALSE)</f>
        <v>#N/A</v>
      </c>
      <c r="I742" s="12" t="e">
        <f>VLOOKUP(A742,Estonia!F:J,5,FALSE)</f>
        <v>#N/A</v>
      </c>
      <c r="J742" s="12" t="e">
        <f>VLOOKUP(A742,Finland!C:G,5,FALSE)</f>
        <v>#N/A</v>
      </c>
      <c r="K742" s="12" t="e">
        <f>VLOOKUP(A742,France!F:J,5,FALSE)</f>
        <v>#N/A</v>
      </c>
      <c r="L742" s="12" t="e">
        <f>VLOOKUP(A742,Germany!F:J,5,FALSE)</f>
        <v>#N/A</v>
      </c>
      <c r="M742" s="12" t="e">
        <f>VLOOKUP(A742,Greece!F:J,5,FALSE)</f>
        <v>#N/A</v>
      </c>
      <c r="N742" s="12" t="e">
        <f>VLOOKUP(A742,#REF!,5,FALSE)</f>
        <v>#REF!</v>
      </c>
      <c r="O742" s="12" t="e">
        <v>#N/A</v>
      </c>
      <c r="P742" s="12" t="e">
        <v>#N/A</v>
      </c>
      <c r="Q742" s="12" t="e">
        <f>VLOOKUP(A742,Ireland!F:J,5,FALSE)</f>
        <v>#N/A</v>
      </c>
      <c r="R742" s="12" t="e">
        <v>#N/A</v>
      </c>
      <c r="S742" s="12" t="e">
        <v>#N/A</v>
      </c>
      <c r="T742" s="12" t="e">
        <v>#N/A</v>
      </c>
      <c r="U742" s="12" t="e">
        <f>VLOOKUP(A742,Malta!E:I,5,FALSE)</f>
        <v>#N/A</v>
      </c>
      <c r="V742" s="12" t="e">
        <f>VLOOKUP(A742,Netherlands!F:J,5,FALSE)</f>
        <v>#N/A</v>
      </c>
      <c r="W742" s="12" t="e">
        <f>VLOOKUP(A742,Norway!F:J,5,FALSE)</f>
        <v>#N/A</v>
      </c>
      <c r="X742" s="12" t="e">
        <v>#N/A</v>
      </c>
      <c r="Y742" s="12" t="e">
        <f>VLOOKUP(A742,Poland!F:J,5,FALSE)</f>
        <v>#N/A</v>
      </c>
      <c r="Z742" s="12" t="e">
        <f>VLOOKUP(A742,Portugal!E:I,5,FALSE)</f>
        <v>#N/A</v>
      </c>
      <c r="AA742" s="12" t="e">
        <f>VLOOKUP(A742,Slovakia!F:J,5,FALSE)</f>
        <v>#N/A</v>
      </c>
      <c r="AB742" s="12" t="e">
        <f>VLOOKUP(A742,Slovenia!E:I,5,FALSE)</f>
        <v>#N/A</v>
      </c>
      <c r="AC742" s="12" t="e">
        <f>VLOOKUP(A742,Spain!F:J,5,FALSE)</f>
        <v>#N/A</v>
      </c>
      <c r="AD742" s="12" t="e">
        <f>VLOOKUP(A742,Sweden!F:J,5,FALSE)</f>
        <v>#N/A</v>
      </c>
      <c r="AE742" s="12" t="e">
        <f>VLOOKUP(A742,Switzerland!F:J,5,FALSE)</f>
        <v>#N/A</v>
      </c>
      <c r="AF742" s="12" t="e">
        <f>VLOOKUP(A742,MSP!D:H,5,FALSE)</f>
        <v>#N/A</v>
      </c>
      <c r="AG742" s="12">
        <f t="shared" si="12"/>
        <v>0</v>
      </c>
    </row>
    <row r="743" spans="2:33" x14ac:dyDescent="0.25">
      <c r="B743" s="12" t="e">
        <f>VLOOKUP(A743,Austria!F:J,5,FALSE)</f>
        <v>#N/A</v>
      </c>
      <c r="C743" s="12" t="e">
        <f>VLOOKUP(A743,Belgium!F:J,5,FALSE)</f>
        <v>#N/A</v>
      </c>
      <c r="D743" s="12" t="e">
        <f>VLOOKUP(A743,Bulgaria!F:J,5,FALSE)</f>
        <v>#N/A</v>
      </c>
      <c r="E743" s="12" t="e">
        <f>VLOOKUP(A743,Croatia!E:I,5,FALSE)</f>
        <v>#N/A</v>
      </c>
      <c r="F743" s="12" t="e">
        <f>VLOOKUP(A743,Cyprus!F:J,5,FALSE)</f>
        <v>#N/A</v>
      </c>
      <c r="G743" s="12" t="e">
        <v>#N/A</v>
      </c>
      <c r="H743" s="12" t="e">
        <f>VLOOKUP(A743,Denmark!E:I,5,FALSE)</f>
        <v>#N/A</v>
      </c>
      <c r="I743" s="12" t="e">
        <f>VLOOKUP(A743,Estonia!F:J,5,FALSE)</f>
        <v>#N/A</v>
      </c>
      <c r="J743" s="12" t="e">
        <f>VLOOKUP(A743,Finland!C:G,5,FALSE)</f>
        <v>#N/A</v>
      </c>
      <c r="K743" s="12" t="e">
        <f>VLOOKUP(A743,France!F:J,5,FALSE)</f>
        <v>#N/A</v>
      </c>
      <c r="L743" s="12" t="e">
        <f>VLOOKUP(A743,Germany!F:J,5,FALSE)</f>
        <v>#N/A</v>
      </c>
      <c r="M743" s="12" t="e">
        <f>VLOOKUP(A743,Greece!F:J,5,FALSE)</f>
        <v>#N/A</v>
      </c>
      <c r="N743" s="12" t="e">
        <f>VLOOKUP(A743,#REF!,5,FALSE)</f>
        <v>#REF!</v>
      </c>
      <c r="O743" s="12" t="e">
        <v>#N/A</v>
      </c>
      <c r="P743" s="12" t="e">
        <v>#N/A</v>
      </c>
      <c r="Q743" s="12" t="e">
        <f>VLOOKUP(A743,Ireland!F:J,5,FALSE)</f>
        <v>#N/A</v>
      </c>
      <c r="R743" s="12" t="e">
        <v>#N/A</v>
      </c>
      <c r="S743" s="12" t="e">
        <v>#N/A</v>
      </c>
      <c r="T743" s="12" t="e">
        <v>#N/A</v>
      </c>
      <c r="U743" s="12" t="e">
        <f>VLOOKUP(A743,Malta!E:I,5,FALSE)</f>
        <v>#N/A</v>
      </c>
      <c r="V743" s="12" t="e">
        <f>VLOOKUP(A743,Netherlands!F:J,5,FALSE)</f>
        <v>#N/A</v>
      </c>
      <c r="W743" s="12" t="e">
        <f>VLOOKUP(A743,Norway!F:J,5,FALSE)</f>
        <v>#N/A</v>
      </c>
      <c r="X743" s="12" t="e">
        <v>#N/A</v>
      </c>
      <c r="Y743" s="12" t="e">
        <f>VLOOKUP(A743,Poland!F:J,5,FALSE)</f>
        <v>#N/A</v>
      </c>
      <c r="Z743" s="12" t="e">
        <f>VLOOKUP(A743,Portugal!E:I,5,FALSE)</f>
        <v>#N/A</v>
      </c>
      <c r="AA743" s="12" t="e">
        <f>VLOOKUP(A743,Slovakia!F:J,5,FALSE)</f>
        <v>#N/A</v>
      </c>
      <c r="AB743" s="12" t="e">
        <f>VLOOKUP(A743,Slovenia!E:I,5,FALSE)</f>
        <v>#N/A</v>
      </c>
      <c r="AC743" s="12" t="e">
        <f>VLOOKUP(A743,Spain!F:J,5,FALSE)</f>
        <v>#N/A</v>
      </c>
      <c r="AD743" s="12" t="e">
        <f>VLOOKUP(A743,Sweden!F:J,5,FALSE)</f>
        <v>#N/A</v>
      </c>
      <c r="AE743" s="12" t="e">
        <f>VLOOKUP(A743,Switzerland!F:J,5,FALSE)</f>
        <v>#N/A</v>
      </c>
      <c r="AF743" s="12" t="e">
        <f>VLOOKUP(A743,MSP!D:H,5,FALSE)</f>
        <v>#N/A</v>
      </c>
      <c r="AG743" s="12">
        <f t="shared" si="12"/>
        <v>0</v>
      </c>
    </row>
    <row r="744" spans="2:33" x14ac:dyDescent="0.25">
      <c r="B744" s="12" t="e">
        <f>VLOOKUP(A744,Austria!F:J,5,FALSE)</f>
        <v>#N/A</v>
      </c>
      <c r="C744" s="12" t="e">
        <f>VLOOKUP(A744,Belgium!F:J,5,FALSE)</f>
        <v>#N/A</v>
      </c>
      <c r="D744" s="12" t="e">
        <f>VLOOKUP(A744,Bulgaria!F:J,5,FALSE)</f>
        <v>#N/A</v>
      </c>
      <c r="E744" s="12" t="e">
        <f>VLOOKUP(A744,Croatia!E:I,5,FALSE)</f>
        <v>#N/A</v>
      </c>
      <c r="F744" s="12" t="e">
        <f>VLOOKUP(A744,Cyprus!F:J,5,FALSE)</f>
        <v>#N/A</v>
      </c>
      <c r="G744" s="12" t="e">
        <v>#N/A</v>
      </c>
      <c r="H744" s="12" t="e">
        <f>VLOOKUP(A744,Denmark!E:I,5,FALSE)</f>
        <v>#N/A</v>
      </c>
      <c r="I744" s="12" t="e">
        <f>VLOOKUP(A744,Estonia!F:J,5,FALSE)</f>
        <v>#N/A</v>
      </c>
      <c r="J744" s="12" t="e">
        <f>VLOOKUP(A744,Finland!C:G,5,FALSE)</f>
        <v>#N/A</v>
      </c>
      <c r="K744" s="12" t="e">
        <f>VLOOKUP(A744,France!F:J,5,FALSE)</f>
        <v>#N/A</v>
      </c>
      <c r="L744" s="12" t="e">
        <f>VLOOKUP(A744,Germany!F:J,5,FALSE)</f>
        <v>#N/A</v>
      </c>
      <c r="M744" s="12" t="e">
        <f>VLOOKUP(A744,Greece!F:J,5,FALSE)</f>
        <v>#N/A</v>
      </c>
      <c r="N744" s="12" t="e">
        <f>VLOOKUP(A744,#REF!,5,FALSE)</f>
        <v>#REF!</v>
      </c>
      <c r="O744" s="12" t="e">
        <v>#N/A</v>
      </c>
      <c r="P744" s="12" t="e">
        <v>#N/A</v>
      </c>
      <c r="Q744" s="12" t="e">
        <f>VLOOKUP(A744,Ireland!F:J,5,FALSE)</f>
        <v>#N/A</v>
      </c>
      <c r="R744" s="12" t="e">
        <v>#N/A</v>
      </c>
      <c r="S744" s="12" t="e">
        <v>#N/A</v>
      </c>
      <c r="T744" s="12" t="e">
        <v>#N/A</v>
      </c>
      <c r="U744" s="12" t="e">
        <f>VLOOKUP(A744,Malta!E:I,5,FALSE)</f>
        <v>#N/A</v>
      </c>
      <c r="V744" s="12" t="e">
        <f>VLOOKUP(A744,Netherlands!F:J,5,FALSE)</f>
        <v>#N/A</v>
      </c>
      <c r="W744" s="12" t="e">
        <f>VLOOKUP(A744,Norway!F:J,5,FALSE)</f>
        <v>#N/A</v>
      </c>
      <c r="X744" s="12" t="e">
        <v>#N/A</v>
      </c>
      <c r="Y744" s="12" t="e">
        <f>VLOOKUP(A744,Poland!F:J,5,FALSE)</f>
        <v>#N/A</v>
      </c>
      <c r="Z744" s="12" t="e">
        <f>VLOOKUP(A744,Portugal!E:I,5,FALSE)</f>
        <v>#N/A</v>
      </c>
      <c r="AA744" s="12" t="e">
        <f>VLOOKUP(A744,Slovakia!F:J,5,FALSE)</f>
        <v>#N/A</v>
      </c>
      <c r="AB744" s="12" t="e">
        <f>VLOOKUP(A744,Slovenia!E:I,5,FALSE)</f>
        <v>#N/A</v>
      </c>
      <c r="AC744" s="12" t="e">
        <f>VLOOKUP(A744,Spain!F:J,5,FALSE)</f>
        <v>#N/A</v>
      </c>
      <c r="AD744" s="12" t="e">
        <f>VLOOKUP(A744,Sweden!F:J,5,FALSE)</f>
        <v>#N/A</v>
      </c>
      <c r="AE744" s="12" t="e">
        <f>VLOOKUP(A744,Switzerland!F:J,5,FALSE)</f>
        <v>#N/A</v>
      </c>
      <c r="AF744" s="12" t="e">
        <f>VLOOKUP(A744,MSP!D:H,5,FALSE)</f>
        <v>#N/A</v>
      </c>
      <c r="AG744" s="12">
        <f t="shared" si="12"/>
        <v>0</v>
      </c>
    </row>
    <row r="745" spans="2:33" x14ac:dyDescent="0.25">
      <c r="B745" s="12" t="e">
        <f>VLOOKUP(A745,Austria!F:J,5,FALSE)</f>
        <v>#N/A</v>
      </c>
      <c r="C745" s="12" t="e">
        <f>VLOOKUP(A745,Belgium!F:J,5,FALSE)</f>
        <v>#N/A</v>
      </c>
      <c r="D745" s="12" t="e">
        <f>VLOOKUP(A745,Bulgaria!F:J,5,FALSE)</f>
        <v>#N/A</v>
      </c>
      <c r="E745" s="12" t="e">
        <f>VLOOKUP(A745,Croatia!E:I,5,FALSE)</f>
        <v>#N/A</v>
      </c>
      <c r="F745" s="12" t="e">
        <f>VLOOKUP(A745,Cyprus!F:J,5,FALSE)</f>
        <v>#N/A</v>
      </c>
      <c r="G745" s="12" t="e">
        <v>#N/A</v>
      </c>
      <c r="H745" s="12" t="e">
        <f>VLOOKUP(A745,Denmark!E:I,5,FALSE)</f>
        <v>#N/A</v>
      </c>
      <c r="I745" s="12" t="e">
        <f>VLOOKUP(A745,Estonia!F:J,5,FALSE)</f>
        <v>#N/A</v>
      </c>
      <c r="J745" s="12" t="e">
        <f>VLOOKUP(A745,Finland!C:G,5,FALSE)</f>
        <v>#N/A</v>
      </c>
      <c r="K745" s="12" t="e">
        <f>VLOOKUP(A745,France!F:J,5,FALSE)</f>
        <v>#N/A</v>
      </c>
      <c r="L745" s="12" t="e">
        <f>VLOOKUP(A745,Germany!F:J,5,FALSE)</f>
        <v>#N/A</v>
      </c>
      <c r="M745" s="12" t="e">
        <f>VLOOKUP(A745,Greece!F:J,5,FALSE)</f>
        <v>#N/A</v>
      </c>
      <c r="N745" s="12" t="e">
        <f>VLOOKUP(A745,#REF!,5,FALSE)</f>
        <v>#REF!</v>
      </c>
      <c r="O745" s="12" t="e">
        <v>#N/A</v>
      </c>
      <c r="P745" s="12" t="e">
        <v>#N/A</v>
      </c>
      <c r="Q745" s="12" t="e">
        <f>VLOOKUP(A745,Ireland!F:J,5,FALSE)</f>
        <v>#N/A</v>
      </c>
      <c r="R745" s="12" t="e">
        <v>#N/A</v>
      </c>
      <c r="S745" s="12" t="e">
        <v>#N/A</v>
      </c>
      <c r="T745" s="12" t="e">
        <v>#N/A</v>
      </c>
      <c r="U745" s="12" t="e">
        <f>VLOOKUP(A745,Malta!E:I,5,FALSE)</f>
        <v>#N/A</v>
      </c>
      <c r="V745" s="12" t="e">
        <f>VLOOKUP(A745,Netherlands!F:J,5,FALSE)</f>
        <v>#N/A</v>
      </c>
      <c r="W745" s="12" t="e">
        <f>VLOOKUP(A745,Norway!F:J,5,FALSE)</f>
        <v>#N/A</v>
      </c>
      <c r="X745" s="12" t="e">
        <v>#N/A</v>
      </c>
      <c r="Y745" s="12" t="e">
        <f>VLOOKUP(A745,Poland!F:J,5,FALSE)</f>
        <v>#N/A</v>
      </c>
      <c r="Z745" s="12" t="e">
        <f>VLOOKUP(A745,Portugal!E:I,5,FALSE)</f>
        <v>#N/A</v>
      </c>
      <c r="AA745" s="12" t="e">
        <f>VLOOKUP(A745,Slovakia!F:J,5,FALSE)</f>
        <v>#N/A</v>
      </c>
      <c r="AB745" s="12" t="e">
        <f>VLOOKUP(A745,Slovenia!E:I,5,FALSE)</f>
        <v>#N/A</v>
      </c>
      <c r="AC745" s="12" t="e">
        <f>VLOOKUP(A745,Spain!F:J,5,FALSE)</f>
        <v>#N/A</v>
      </c>
      <c r="AD745" s="12" t="e">
        <f>VLOOKUP(A745,Sweden!F:J,5,FALSE)</f>
        <v>#N/A</v>
      </c>
      <c r="AE745" s="12" t="e">
        <f>VLOOKUP(A745,Switzerland!F:J,5,FALSE)</f>
        <v>#N/A</v>
      </c>
      <c r="AF745" s="12" t="e">
        <f>VLOOKUP(A745,MSP!D:H,5,FALSE)</f>
        <v>#N/A</v>
      </c>
      <c r="AG745" s="12">
        <f t="shared" si="12"/>
        <v>0</v>
      </c>
    </row>
    <row r="746" spans="2:33" x14ac:dyDescent="0.25">
      <c r="B746" s="12" t="e">
        <f>VLOOKUP(A746,Austria!F:J,5,FALSE)</f>
        <v>#N/A</v>
      </c>
      <c r="C746" s="12" t="e">
        <f>VLOOKUP(A746,Belgium!F:J,5,FALSE)</f>
        <v>#N/A</v>
      </c>
      <c r="D746" s="12" t="e">
        <f>VLOOKUP(A746,Bulgaria!F:J,5,FALSE)</f>
        <v>#N/A</v>
      </c>
      <c r="E746" s="12" t="e">
        <f>VLOOKUP(A746,Croatia!E:I,5,FALSE)</f>
        <v>#N/A</v>
      </c>
      <c r="F746" s="12" t="e">
        <f>VLOOKUP(A746,Cyprus!F:J,5,FALSE)</f>
        <v>#N/A</v>
      </c>
      <c r="G746" s="12" t="e">
        <v>#N/A</v>
      </c>
      <c r="H746" s="12" t="e">
        <f>VLOOKUP(A746,Denmark!E:I,5,FALSE)</f>
        <v>#N/A</v>
      </c>
      <c r="I746" s="12" t="e">
        <f>VLOOKUP(A746,Estonia!F:J,5,FALSE)</f>
        <v>#N/A</v>
      </c>
      <c r="J746" s="12" t="e">
        <f>VLOOKUP(A746,Finland!C:G,5,FALSE)</f>
        <v>#N/A</v>
      </c>
      <c r="K746" s="12" t="e">
        <f>VLOOKUP(A746,France!F:J,5,FALSE)</f>
        <v>#N/A</v>
      </c>
      <c r="L746" s="12" t="e">
        <f>VLOOKUP(A746,Germany!F:J,5,FALSE)</f>
        <v>#N/A</v>
      </c>
      <c r="M746" s="12" t="e">
        <f>VLOOKUP(A746,Greece!F:J,5,FALSE)</f>
        <v>#N/A</v>
      </c>
      <c r="N746" s="12" t="e">
        <f>VLOOKUP(A746,#REF!,5,FALSE)</f>
        <v>#REF!</v>
      </c>
      <c r="O746" s="12" t="e">
        <v>#N/A</v>
      </c>
      <c r="P746" s="12" t="e">
        <v>#N/A</v>
      </c>
      <c r="Q746" s="12" t="e">
        <f>VLOOKUP(A746,Ireland!F:J,5,FALSE)</f>
        <v>#N/A</v>
      </c>
      <c r="R746" s="12" t="e">
        <v>#N/A</v>
      </c>
      <c r="S746" s="12" t="e">
        <v>#N/A</v>
      </c>
      <c r="T746" s="12" t="e">
        <v>#N/A</v>
      </c>
      <c r="U746" s="12" t="e">
        <f>VLOOKUP(A746,Malta!E:I,5,FALSE)</f>
        <v>#N/A</v>
      </c>
      <c r="V746" s="12" t="e">
        <f>VLOOKUP(A746,Netherlands!F:J,5,FALSE)</f>
        <v>#N/A</v>
      </c>
      <c r="W746" s="12" t="e">
        <f>VLOOKUP(A746,Norway!F:J,5,FALSE)</f>
        <v>#N/A</v>
      </c>
      <c r="X746" s="12" t="e">
        <v>#N/A</v>
      </c>
      <c r="Y746" s="12" t="e">
        <f>VLOOKUP(A746,Poland!F:J,5,FALSE)</f>
        <v>#N/A</v>
      </c>
      <c r="Z746" s="12" t="e">
        <f>VLOOKUP(A746,Portugal!E:I,5,FALSE)</f>
        <v>#N/A</v>
      </c>
      <c r="AA746" s="12" t="e">
        <f>VLOOKUP(A746,Slovakia!F:J,5,FALSE)</f>
        <v>#N/A</v>
      </c>
      <c r="AB746" s="12" t="e">
        <f>VLOOKUP(A746,Slovenia!E:I,5,FALSE)</f>
        <v>#N/A</v>
      </c>
      <c r="AC746" s="12" t="e">
        <f>VLOOKUP(A746,Spain!F:J,5,FALSE)</f>
        <v>#N/A</v>
      </c>
      <c r="AD746" s="12" t="e">
        <f>VLOOKUP(A746,Sweden!F:J,5,FALSE)</f>
        <v>#N/A</v>
      </c>
      <c r="AE746" s="12" t="e">
        <f>VLOOKUP(A746,Switzerland!F:J,5,FALSE)</f>
        <v>#N/A</v>
      </c>
      <c r="AF746" s="12" t="e">
        <f>VLOOKUP(A746,MSP!D:H,5,FALSE)</f>
        <v>#N/A</v>
      </c>
      <c r="AG746" s="12">
        <f t="shared" si="12"/>
        <v>0</v>
      </c>
    </row>
    <row r="747" spans="2:33" x14ac:dyDescent="0.25">
      <c r="B747" s="12" t="e">
        <f>VLOOKUP(A747,Austria!F:J,5,FALSE)</f>
        <v>#N/A</v>
      </c>
      <c r="C747" s="12" t="e">
        <f>VLOOKUP(A747,Belgium!F:J,5,FALSE)</f>
        <v>#N/A</v>
      </c>
      <c r="D747" s="12" t="e">
        <f>VLOOKUP(A747,Bulgaria!F:J,5,FALSE)</f>
        <v>#N/A</v>
      </c>
      <c r="E747" s="12" t="e">
        <f>VLOOKUP(A747,Croatia!E:I,5,FALSE)</f>
        <v>#N/A</v>
      </c>
      <c r="F747" s="12" t="e">
        <f>VLOOKUP(A747,Cyprus!F:J,5,FALSE)</f>
        <v>#N/A</v>
      </c>
      <c r="G747" s="12" t="e">
        <v>#N/A</v>
      </c>
      <c r="H747" s="12" t="e">
        <f>VLOOKUP(A747,Denmark!E:I,5,FALSE)</f>
        <v>#N/A</v>
      </c>
      <c r="I747" s="12" t="e">
        <f>VLOOKUP(A747,Estonia!F:J,5,FALSE)</f>
        <v>#N/A</v>
      </c>
      <c r="J747" s="12" t="e">
        <f>VLOOKUP(A747,Finland!C:G,5,FALSE)</f>
        <v>#N/A</v>
      </c>
      <c r="K747" s="12" t="e">
        <f>VLOOKUP(A747,France!F:J,5,FALSE)</f>
        <v>#N/A</v>
      </c>
      <c r="L747" s="12" t="e">
        <f>VLOOKUP(A747,Germany!F:J,5,FALSE)</f>
        <v>#N/A</v>
      </c>
      <c r="M747" s="12" t="e">
        <f>VLOOKUP(A747,Greece!F:J,5,FALSE)</f>
        <v>#N/A</v>
      </c>
      <c r="N747" s="12" t="e">
        <f>VLOOKUP(A747,#REF!,5,FALSE)</f>
        <v>#REF!</v>
      </c>
      <c r="O747" s="12" t="e">
        <v>#N/A</v>
      </c>
      <c r="P747" s="12" t="e">
        <v>#N/A</v>
      </c>
      <c r="Q747" s="12" t="e">
        <f>VLOOKUP(A747,Ireland!F:J,5,FALSE)</f>
        <v>#N/A</v>
      </c>
      <c r="R747" s="12" t="e">
        <v>#N/A</v>
      </c>
      <c r="S747" s="12" t="e">
        <v>#N/A</v>
      </c>
      <c r="T747" s="12" t="e">
        <v>#N/A</v>
      </c>
      <c r="U747" s="12" t="e">
        <f>VLOOKUP(A747,Malta!E:I,5,FALSE)</f>
        <v>#N/A</v>
      </c>
      <c r="V747" s="12" t="e">
        <f>VLOOKUP(A747,Netherlands!F:J,5,FALSE)</f>
        <v>#N/A</v>
      </c>
      <c r="W747" s="12" t="e">
        <f>VLOOKUP(A747,Norway!F:J,5,FALSE)</f>
        <v>#N/A</v>
      </c>
      <c r="X747" s="12" t="e">
        <v>#N/A</v>
      </c>
      <c r="Y747" s="12" t="e">
        <f>VLOOKUP(A747,Poland!F:J,5,FALSE)</f>
        <v>#N/A</v>
      </c>
      <c r="Z747" s="12" t="e">
        <f>VLOOKUP(A747,Portugal!E:I,5,FALSE)</f>
        <v>#N/A</v>
      </c>
      <c r="AA747" s="12" t="e">
        <f>VLOOKUP(A747,Slovakia!F:J,5,FALSE)</f>
        <v>#N/A</v>
      </c>
      <c r="AB747" s="12" t="e">
        <f>VLOOKUP(A747,Slovenia!E:I,5,FALSE)</f>
        <v>#N/A</v>
      </c>
      <c r="AC747" s="12" t="e">
        <f>VLOOKUP(A747,Spain!F:J,5,FALSE)</f>
        <v>#N/A</v>
      </c>
      <c r="AD747" s="12" t="e">
        <f>VLOOKUP(A747,Sweden!F:J,5,FALSE)</f>
        <v>#N/A</v>
      </c>
      <c r="AE747" s="12" t="e">
        <f>VLOOKUP(A747,Switzerland!F:J,5,FALSE)</f>
        <v>#N/A</v>
      </c>
      <c r="AF747" s="12" t="e">
        <f>VLOOKUP(A747,MSP!D:H,5,FALSE)</f>
        <v>#N/A</v>
      </c>
      <c r="AG747" s="12">
        <f t="shared" si="12"/>
        <v>0</v>
      </c>
    </row>
    <row r="748" spans="2:33" x14ac:dyDescent="0.25">
      <c r="B748" s="12" t="e">
        <f>VLOOKUP(A748,Austria!F:J,5,FALSE)</f>
        <v>#N/A</v>
      </c>
      <c r="C748" s="12" t="e">
        <f>VLOOKUP(A748,Belgium!F:J,5,FALSE)</f>
        <v>#N/A</v>
      </c>
      <c r="D748" s="12" t="e">
        <f>VLOOKUP(A748,Bulgaria!F:J,5,FALSE)</f>
        <v>#N/A</v>
      </c>
      <c r="E748" s="12" t="e">
        <f>VLOOKUP(A748,Croatia!E:I,5,FALSE)</f>
        <v>#N/A</v>
      </c>
      <c r="F748" s="12" t="e">
        <f>VLOOKUP(A748,Cyprus!F:J,5,FALSE)</f>
        <v>#N/A</v>
      </c>
      <c r="G748" s="12" t="e">
        <v>#N/A</v>
      </c>
      <c r="H748" s="12" t="e">
        <f>VLOOKUP(A748,Denmark!E:I,5,FALSE)</f>
        <v>#N/A</v>
      </c>
      <c r="I748" s="12" t="e">
        <f>VLOOKUP(A748,Estonia!F:J,5,FALSE)</f>
        <v>#N/A</v>
      </c>
      <c r="J748" s="12" t="e">
        <f>VLOOKUP(A748,Finland!C:G,5,FALSE)</f>
        <v>#N/A</v>
      </c>
      <c r="K748" s="12" t="e">
        <f>VLOOKUP(A748,France!F:J,5,FALSE)</f>
        <v>#N/A</v>
      </c>
      <c r="L748" s="12" t="e">
        <f>VLOOKUP(A748,Germany!F:J,5,FALSE)</f>
        <v>#N/A</v>
      </c>
      <c r="M748" s="12" t="e">
        <f>VLOOKUP(A748,Greece!F:J,5,FALSE)</f>
        <v>#N/A</v>
      </c>
      <c r="N748" s="12" t="e">
        <f>VLOOKUP(A748,#REF!,5,FALSE)</f>
        <v>#REF!</v>
      </c>
      <c r="O748" s="12" t="e">
        <v>#N/A</v>
      </c>
      <c r="P748" s="12" t="e">
        <v>#N/A</v>
      </c>
      <c r="Q748" s="12" t="e">
        <f>VLOOKUP(A748,Ireland!F:J,5,FALSE)</f>
        <v>#N/A</v>
      </c>
      <c r="R748" s="12" t="e">
        <v>#N/A</v>
      </c>
      <c r="S748" s="12" t="e">
        <v>#N/A</v>
      </c>
      <c r="T748" s="12" t="e">
        <v>#N/A</v>
      </c>
      <c r="U748" s="12" t="e">
        <f>VLOOKUP(A748,Malta!E:I,5,FALSE)</f>
        <v>#N/A</v>
      </c>
      <c r="V748" s="12" t="e">
        <f>VLOOKUP(A748,Netherlands!F:J,5,FALSE)</f>
        <v>#N/A</v>
      </c>
      <c r="W748" s="12" t="e">
        <f>VLOOKUP(A748,Norway!F:J,5,FALSE)</f>
        <v>#N/A</v>
      </c>
      <c r="X748" s="12" t="e">
        <v>#N/A</v>
      </c>
      <c r="Y748" s="12" t="e">
        <f>VLOOKUP(A748,Poland!F:J,5,FALSE)</f>
        <v>#N/A</v>
      </c>
      <c r="Z748" s="12" t="e">
        <f>VLOOKUP(A748,Portugal!E:I,5,FALSE)</f>
        <v>#N/A</v>
      </c>
      <c r="AA748" s="12" t="e">
        <f>VLOOKUP(A748,Slovakia!F:J,5,FALSE)</f>
        <v>#N/A</v>
      </c>
      <c r="AB748" s="12" t="e">
        <f>VLOOKUP(A748,Slovenia!E:I,5,FALSE)</f>
        <v>#N/A</v>
      </c>
      <c r="AC748" s="12" t="e">
        <f>VLOOKUP(A748,Spain!F:J,5,FALSE)</f>
        <v>#N/A</v>
      </c>
      <c r="AD748" s="12" t="e">
        <f>VLOOKUP(A748,Sweden!F:J,5,FALSE)</f>
        <v>#N/A</v>
      </c>
      <c r="AE748" s="12" t="e">
        <f>VLOOKUP(A748,Switzerland!F:J,5,FALSE)</f>
        <v>#N/A</v>
      </c>
      <c r="AF748" s="12" t="e">
        <f>VLOOKUP(A748,MSP!D:H,5,FALSE)</f>
        <v>#N/A</v>
      </c>
      <c r="AG748" s="12">
        <f t="shared" si="12"/>
        <v>0</v>
      </c>
    </row>
    <row r="749" spans="2:33" x14ac:dyDescent="0.25">
      <c r="B749" s="12" t="e">
        <f>VLOOKUP(A749,Austria!F:J,5,FALSE)</f>
        <v>#N/A</v>
      </c>
      <c r="C749" s="12" t="e">
        <f>VLOOKUP(A749,Belgium!F:J,5,FALSE)</f>
        <v>#N/A</v>
      </c>
      <c r="D749" s="12" t="e">
        <f>VLOOKUP(A749,Bulgaria!F:J,5,FALSE)</f>
        <v>#N/A</v>
      </c>
      <c r="E749" s="12" t="e">
        <f>VLOOKUP(A749,Croatia!E:I,5,FALSE)</f>
        <v>#N/A</v>
      </c>
      <c r="F749" s="12" t="e">
        <f>VLOOKUP(A749,Cyprus!F:J,5,FALSE)</f>
        <v>#N/A</v>
      </c>
      <c r="G749" s="12" t="e">
        <v>#N/A</v>
      </c>
      <c r="H749" s="12" t="e">
        <f>VLOOKUP(A749,Denmark!E:I,5,FALSE)</f>
        <v>#N/A</v>
      </c>
      <c r="I749" s="12" t="e">
        <f>VLOOKUP(A749,Estonia!F:J,5,FALSE)</f>
        <v>#N/A</v>
      </c>
      <c r="J749" s="12" t="e">
        <f>VLOOKUP(A749,Finland!C:G,5,FALSE)</f>
        <v>#N/A</v>
      </c>
      <c r="K749" s="12" t="e">
        <f>VLOOKUP(A749,France!F:J,5,FALSE)</f>
        <v>#N/A</v>
      </c>
      <c r="L749" s="12" t="e">
        <f>VLOOKUP(A749,Germany!F:J,5,FALSE)</f>
        <v>#N/A</v>
      </c>
      <c r="M749" s="12" t="e">
        <f>VLOOKUP(A749,Greece!F:J,5,FALSE)</f>
        <v>#N/A</v>
      </c>
      <c r="N749" s="12" t="e">
        <f>VLOOKUP(A749,#REF!,5,FALSE)</f>
        <v>#REF!</v>
      </c>
      <c r="O749" s="12" t="e">
        <v>#N/A</v>
      </c>
      <c r="P749" s="12" t="e">
        <v>#N/A</v>
      </c>
      <c r="Q749" s="12" t="e">
        <f>VLOOKUP(A749,Ireland!F:J,5,FALSE)</f>
        <v>#N/A</v>
      </c>
      <c r="R749" s="12" t="e">
        <v>#N/A</v>
      </c>
      <c r="S749" s="12" t="e">
        <v>#N/A</v>
      </c>
      <c r="T749" s="12" t="e">
        <v>#N/A</v>
      </c>
      <c r="U749" s="12" t="e">
        <f>VLOOKUP(A749,Malta!E:I,5,FALSE)</f>
        <v>#N/A</v>
      </c>
      <c r="V749" s="12" t="e">
        <f>VLOOKUP(A749,Netherlands!F:J,5,FALSE)</f>
        <v>#N/A</v>
      </c>
      <c r="W749" s="12" t="e">
        <f>VLOOKUP(A749,Norway!F:J,5,FALSE)</f>
        <v>#N/A</v>
      </c>
      <c r="X749" s="12" t="e">
        <v>#N/A</v>
      </c>
      <c r="Y749" s="12" t="e">
        <f>VLOOKUP(A749,Poland!F:J,5,FALSE)</f>
        <v>#N/A</v>
      </c>
      <c r="Z749" s="12" t="e">
        <f>VLOOKUP(A749,Portugal!E:I,5,FALSE)</f>
        <v>#N/A</v>
      </c>
      <c r="AA749" s="12" t="e">
        <f>VLOOKUP(A749,Slovakia!F:J,5,FALSE)</f>
        <v>#N/A</v>
      </c>
      <c r="AB749" s="12" t="e">
        <f>VLOOKUP(A749,Slovenia!E:I,5,FALSE)</f>
        <v>#N/A</v>
      </c>
      <c r="AC749" s="12" t="e">
        <f>VLOOKUP(A749,Spain!F:J,5,FALSE)</f>
        <v>#N/A</v>
      </c>
      <c r="AD749" s="12" t="e">
        <f>VLOOKUP(A749,Sweden!F:J,5,FALSE)</f>
        <v>#N/A</v>
      </c>
      <c r="AE749" s="12" t="e">
        <f>VLOOKUP(A749,Switzerland!F:J,5,FALSE)</f>
        <v>#N/A</v>
      </c>
      <c r="AF749" s="12" t="e">
        <f>VLOOKUP(A749,MSP!D:H,5,FALSE)</f>
        <v>#N/A</v>
      </c>
      <c r="AG749" s="12">
        <f t="shared" si="12"/>
        <v>0</v>
      </c>
    </row>
    <row r="750" spans="2:33" x14ac:dyDescent="0.25">
      <c r="B750" s="12" t="e">
        <f>VLOOKUP(A750,Austria!F:J,5,FALSE)</f>
        <v>#N/A</v>
      </c>
      <c r="C750" s="12" t="e">
        <f>VLOOKUP(A750,Belgium!F:J,5,FALSE)</f>
        <v>#N/A</v>
      </c>
      <c r="D750" s="12" t="e">
        <f>VLOOKUP(A750,Bulgaria!F:J,5,FALSE)</f>
        <v>#N/A</v>
      </c>
      <c r="E750" s="12" t="e">
        <f>VLOOKUP(A750,Croatia!E:I,5,FALSE)</f>
        <v>#N/A</v>
      </c>
      <c r="F750" s="12" t="e">
        <f>VLOOKUP(A750,Cyprus!F:J,5,FALSE)</f>
        <v>#N/A</v>
      </c>
      <c r="G750" s="12" t="e">
        <v>#N/A</v>
      </c>
      <c r="H750" s="12" t="e">
        <f>VLOOKUP(A750,Denmark!E:I,5,FALSE)</f>
        <v>#N/A</v>
      </c>
      <c r="I750" s="12" t="e">
        <f>VLOOKUP(A750,Estonia!F:J,5,FALSE)</f>
        <v>#N/A</v>
      </c>
      <c r="J750" s="12" t="e">
        <f>VLOOKUP(A750,Finland!C:G,5,FALSE)</f>
        <v>#N/A</v>
      </c>
      <c r="K750" s="12" t="e">
        <f>VLOOKUP(A750,France!F:J,5,FALSE)</f>
        <v>#N/A</v>
      </c>
      <c r="L750" s="12" t="e">
        <f>VLOOKUP(A750,Germany!F:J,5,FALSE)</f>
        <v>#N/A</v>
      </c>
      <c r="M750" s="12" t="e">
        <f>VLOOKUP(A750,Greece!F:J,5,FALSE)</f>
        <v>#N/A</v>
      </c>
      <c r="N750" s="12" t="e">
        <f>VLOOKUP(A750,#REF!,5,FALSE)</f>
        <v>#REF!</v>
      </c>
      <c r="O750" s="12" t="e">
        <v>#N/A</v>
      </c>
      <c r="P750" s="12" t="e">
        <v>#N/A</v>
      </c>
      <c r="Q750" s="12" t="e">
        <f>VLOOKUP(A750,Ireland!F:J,5,FALSE)</f>
        <v>#N/A</v>
      </c>
      <c r="R750" s="12" t="e">
        <v>#N/A</v>
      </c>
      <c r="S750" s="12" t="e">
        <v>#N/A</v>
      </c>
      <c r="T750" s="12" t="e">
        <v>#N/A</v>
      </c>
      <c r="U750" s="12" t="e">
        <f>VLOOKUP(A750,Malta!E:I,5,FALSE)</f>
        <v>#N/A</v>
      </c>
      <c r="V750" s="12" t="e">
        <f>VLOOKUP(A750,Netherlands!F:J,5,FALSE)</f>
        <v>#N/A</v>
      </c>
      <c r="W750" s="12" t="e">
        <f>VLOOKUP(A750,Norway!F:J,5,FALSE)</f>
        <v>#N/A</v>
      </c>
      <c r="X750" s="12" t="e">
        <v>#N/A</v>
      </c>
      <c r="Y750" s="12" t="e">
        <f>VLOOKUP(A750,Poland!F:J,5,FALSE)</f>
        <v>#N/A</v>
      </c>
      <c r="Z750" s="12" t="e">
        <f>VLOOKUP(A750,Portugal!E:I,5,FALSE)</f>
        <v>#N/A</v>
      </c>
      <c r="AA750" s="12" t="e">
        <f>VLOOKUP(A750,Slovakia!F:J,5,FALSE)</f>
        <v>#N/A</v>
      </c>
      <c r="AB750" s="12" t="e">
        <f>VLOOKUP(A750,Slovenia!E:I,5,FALSE)</f>
        <v>#N/A</v>
      </c>
      <c r="AC750" s="12" t="e">
        <f>VLOOKUP(A750,Spain!F:J,5,FALSE)</f>
        <v>#N/A</v>
      </c>
      <c r="AD750" s="12" t="e">
        <f>VLOOKUP(A750,Sweden!F:J,5,FALSE)</f>
        <v>#N/A</v>
      </c>
      <c r="AE750" s="12" t="e">
        <f>VLOOKUP(A750,Switzerland!F:J,5,FALSE)</f>
        <v>#N/A</v>
      </c>
      <c r="AF750" s="12" t="e">
        <f>VLOOKUP(A750,MSP!D:H,5,FALSE)</f>
        <v>#N/A</v>
      </c>
      <c r="AG750" s="12">
        <f t="shared" si="12"/>
        <v>0</v>
      </c>
    </row>
    <row r="751" spans="2:33" x14ac:dyDescent="0.25">
      <c r="B751" s="12" t="e">
        <f>VLOOKUP(A751,Austria!F:J,5,FALSE)</f>
        <v>#N/A</v>
      </c>
      <c r="C751" s="12" t="e">
        <f>VLOOKUP(A751,Belgium!F:J,5,FALSE)</f>
        <v>#N/A</v>
      </c>
      <c r="D751" s="12" t="e">
        <f>VLOOKUP(A751,Bulgaria!F:J,5,FALSE)</f>
        <v>#N/A</v>
      </c>
      <c r="E751" s="12" t="e">
        <f>VLOOKUP(A751,Croatia!E:I,5,FALSE)</f>
        <v>#N/A</v>
      </c>
      <c r="F751" s="12" t="e">
        <f>VLOOKUP(A751,Cyprus!F:J,5,FALSE)</f>
        <v>#N/A</v>
      </c>
      <c r="G751" s="12" t="e">
        <v>#N/A</v>
      </c>
      <c r="H751" s="12" t="e">
        <f>VLOOKUP(A751,Denmark!E:I,5,FALSE)</f>
        <v>#N/A</v>
      </c>
      <c r="I751" s="12" t="e">
        <f>VLOOKUP(A751,Estonia!F:J,5,FALSE)</f>
        <v>#N/A</v>
      </c>
      <c r="J751" s="12" t="e">
        <f>VLOOKUP(A751,Finland!C:G,5,FALSE)</f>
        <v>#N/A</v>
      </c>
      <c r="K751" s="12" t="e">
        <f>VLOOKUP(A751,France!F:J,5,FALSE)</f>
        <v>#N/A</v>
      </c>
      <c r="L751" s="12" t="e">
        <f>VLOOKUP(A751,Germany!F:J,5,FALSE)</f>
        <v>#N/A</v>
      </c>
      <c r="M751" s="12" t="e">
        <f>VLOOKUP(A751,Greece!F:J,5,FALSE)</f>
        <v>#N/A</v>
      </c>
      <c r="N751" s="12" t="e">
        <f>VLOOKUP(A751,#REF!,5,FALSE)</f>
        <v>#REF!</v>
      </c>
      <c r="O751" s="12" t="e">
        <v>#N/A</v>
      </c>
      <c r="P751" s="12" t="e">
        <v>#N/A</v>
      </c>
      <c r="Q751" s="12" t="e">
        <f>VLOOKUP(A751,Ireland!F:J,5,FALSE)</f>
        <v>#N/A</v>
      </c>
      <c r="R751" s="12" t="e">
        <v>#N/A</v>
      </c>
      <c r="S751" s="12" t="e">
        <v>#N/A</v>
      </c>
      <c r="T751" s="12" t="e">
        <v>#N/A</v>
      </c>
      <c r="U751" s="12" t="e">
        <f>VLOOKUP(A751,Malta!E:I,5,FALSE)</f>
        <v>#N/A</v>
      </c>
      <c r="V751" s="12" t="e">
        <f>VLOOKUP(A751,Netherlands!F:J,5,FALSE)</f>
        <v>#N/A</v>
      </c>
      <c r="W751" s="12" t="e">
        <f>VLOOKUP(A751,Norway!F:J,5,FALSE)</f>
        <v>#N/A</v>
      </c>
      <c r="X751" s="12" t="e">
        <v>#N/A</v>
      </c>
      <c r="Y751" s="12" t="e">
        <f>VLOOKUP(A751,Poland!F:J,5,FALSE)</f>
        <v>#N/A</v>
      </c>
      <c r="Z751" s="12" t="e">
        <f>VLOOKUP(A751,Portugal!E:I,5,FALSE)</f>
        <v>#N/A</v>
      </c>
      <c r="AA751" s="12" t="e">
        <f>VLOOKUP(A751,Slovakia!F:J,5,FALSE)</f>
        <v>#N/A</v>
      </c>
      <c r="AB751" s="12" t="e">
        <f>VLOOKUP(A751,Slovenia!E:I,5,FALSE)</f>
        <v>#N/A</v>
      </c>
      <c r="AC751" s="12" t="e">
        <f>VLOOKUP(A751,Spain!F:J,5,FALSE)</f>
        <v>#N/A</v>
      </c>
      <c r="AD751" s="12" t="e">
        <f>VLOOKUP(A751,Sweden!F:J,5,FALSE)</f>
        <v>#N/A</v>
      </c>
      <c r="AE751" s="12" t="e">
        <f>VLOOKUP(A751,Switzerland!F:J,5,FALSE)</f>
        <v>#N/A</v>
      </c>
      <c r="AF751" s="12" t="e">
        <f>VLOOKUP(A751,MSP!D:H,5,FALSE)</f>
        <v>#N/A</v>
      </c>
      <c r="AG751" s="12">
        <f t="shared" si="12"/>
        <v>0</v>
      </c>
    </row>
    <row r="752" spans="2:33" x14ac:dyDescent="0.25">
      <c r="B752" s="12" t="e">
        <f>VLOOKUP(A752,Austria!F:J,5,FALSE)</f>
        <v>#N/A</v>
      </c>
      <c r="C752" s="12" t="e">
        <f>VLOOKUP(A752,Belgium!F:J,5,FALSE)</f>
        <v>#N/A</v>
      </c>
      <c r="D752" s="12" t="e">
        <f>VLOOKUP(A752,Bulgaria!F:J,5,FALSE)</f>
        <v>#N/A</v>
      </c>
      <c r="E752" s="12" t="e">
        <f>VLOOKUP(A752,Croatia!E:I,5,FALSE)</f>
        <v>#N/A</v>
      </c>
      <c r="F752" s="12" t="e">
        <f>VLOOKUP(A752,Cyprus!F:J,5,FALSE)</f>
        <v>#N/A</v>
      </c>
      <c r="G752" s="12" t="e">
        <v>#N/A</v>
      </c>
      <c r="H752" s="12" t="e">
        <f>VLOOKUP(A752,Denmark!E:I,5,FALSE)</f>
        <v>#N/A</v>
      </c>
      <c r="I752" s="12" t="e">
        <f>VLOOKUP(A752,Estonia!F:J,5,FALSE)</f>
        <v>#N/A</v>
      </c>
      <c r="J752" s="12" t="e">
        <f>VLOOKUP(A752,Finland!C:G,5,FALSE)</f>
        <v>#N/A</v>
      </c>
      <c r="K752" s="12" t="e">
        <f>VLOOKUP(A752,France!F:J,5,FALSE)</f>
        <v>#N/A</v>
      </c>
      <c r="L752" s="12" t="e">
        <f>VLOOKUP(A752,Germany!F:J,5,FALSE)</f>
        <v>#N/A</v>
      </c>
      <c r="M752" s="12" t="e">
        <f>VLOOKUP(A752,Greece!F:J,5,FALSE)</f>
        <v>#N/A</v>
      </c>
      <c r="N752" s="12" t="e">
        <f>VLOOKUP(A752,#REF!,5,FALSE)</f>
        <v>#REF!</v>
      </c>
      <c r="O752" s="12" t="e">
        <v>#N/A</v>
      </c>
      <c r="P752" s="12" t="e">
        <v>#N/A</v>
      </c>
      <c r="Q752" s="12" t="e">
        <f>VLOOKUP(A752,Ireland!F:J,5,FALSE)</f>
        <v>#N/A</v>
      </c>
      <c r="R752" s="12" t="e">
        <v>#N/A</v>
      </c>
      <c r="S752" s="12" t="e">
        <v>#N/A</v>
      </c>
      <c r="T752" s="12" t="e">
        <v>#N/A</v>
      </c>
      <c r="U752" s="12" t="e">
        <f>VLOOKUP(A752,Malta!E:I,5,FALSE)</f>
        <v>#N/A</v>
      </c>
      <c r="V752" s="12" t="e">
        <f>VLOOKUP(A752,Netherlands!F:J,5,FALSE)</f>
        <v>#N/A</v>
      </c>
      <c r="W752" s="12" t="e">
        <f>VLOOKUP(A752,Norway!F:J,5,FALSE)</f>
        <v>#N/A</v>
      </c>
      <c r="X752" s="12" t="e">
        <v>#N/A</v>
      </c>
      <c r="Y752" s="12" t="e">
        <f>VLOOKUP(A752,Poland!F:J,5,FALSE)</f>
        <v>#N/A</v>
      </c>
      <c r="Z752" s="12" t="e">
        <f>VLOOKUP(A752,Portugal!E:I,5,FALSE)</f>
        <v>#N/A</v>
      </c>
      <c r="AA752" s="12" t="e">
        <f>VLOOKUP(A752,Slovakia!F:J,5,FALSE)</f>
        <v>#N/A</v>
      </c>
      <c r="AB752" s="12" t="e">
        <f>VLOOKUP(A752,Slovenia!E:I,5,FALSE)</f>
        <v>#N/A</v>
      </c>
      <c r="AC752" s="12" t="e">
        <f>VLOOKUP(A752,Spain!F:J,5,FALSE)</f>
        <v>#N/A</v>
      </c>
      <c r="AD752" s="12" t="e">
        <f>VLOOKUP(A752,Sweden!F:J,5,FALSE)</f>
        <v>#N/A</v>
      </c>
      <c r="AE752" s="12" t="e">
        <f>VLOOKUP(A752,Switzerland!F:J,5,FALSE)</f>
        <v>#N/A</v>
      </c>
      <c r="AF752" s="12" t="e">
        <f>VLOOKUP(A752,MSP!D:H,5,FALSE)</f>
        <v>#N/A</v>
      </c>
      <c r="AG752" s="12">
        <f t="shared" si="12"/>
        <v>0</v>
      </c>
    </row>
    <row r="753" spans="2:33" x14ac:dyDescent="0.25">
      <c r="B753" s="12" t="e">
        <f>VLOOKUP(A753,Austria!F:J,5,FALSE)</f>
        <v>#N/A</v>
      </c>
      <c r="C753" s="12" t="e">
        <f>VLOOKUP(A753,Belgium!F:J,5,FALSE)</f>
        <v>#N/A</v>
      </c>
      <c r="D753" s="12" t="e">
        <f>VLOOKUP(A753,Bulgaria!F:J,5,FALSE)</f>
        <v>#N/A</v>
      </c>
      <c r="E753" s="12" t="e">
        <f>VLOOKUP(A753,Croatia!E:I,5,FALSE)</f>
        <v>#N/A</v>
      </c>
      <c r="F753" s="12" t="e">
        <f>VLOOKUP(A753,Cyprus!F:J,5,FALSE)</f>
        <v>#N/A</v>
      </c>
      <c r="G753" s="12" t="e">
        <v>#N/A</v>
      </c>
      <c r="H753" s="12" t="e">
        <f>VLOOKUP(A753,Denmark!E:I,5,FALSE)</f>
        <v>#N/A</v>
      </c>
      <c r="I753" s="12" t="e">
        <f>VLOOKUP(A753,Estonia!F:J,5,FALSE)</f>
        <v>#N/A</v>
      </c>
      <c r="J753" s="12" t="e">
        <f>VLOOKUP(A753,Finland!C:G,5,FALSE)</f>
        <v>#N/A</v>
      </c>
      <c r="K753" s="12" t="e">
        <f>VLOOKUP(A753,France!F:J,5,FALSE)</f>
        <v>#N/A</v>
      </c>
      <c r="L753" s="12" t="e">
        <f>VLOOKUP(A753,Germany!F:J,5,FALSE)</f>
        <v>#N/A</v>
      </c>
      <c r="M753" s="12" t="e">
        <f>VLOOKUP(A753,Greece!F:J,5,FALSE)</f>
        <v>#N/A</v>
      </c>
      <c r="N753" s="12" t="e">
        <f>VLOOKUP(A753,#REF!,5,FALSE)</f>
        <v>#REF!</v>
      </c>
      <c r="O753" s="12" t="e">
        <v>#N/A</v>
      </c>
      <c r="P753" s="12" t="e">
        <v>#N/A</v>
      </c>
      <c r="Q753" s="12" t="e">
        <f>VLOOKUP(A753,Ireland!F:J,5,FALSE)</f>
        <v>#N/A</v>
      </c>
      <c r="R753" s="12" t="e">
        <v>#N/A</v>
      </c>
      <c r="S753" s="12" t="e">
        <v>#N/A</v>
      </c>
      <c r="T753" s="12" t="e">
        <v>#N/A</v>
      </c>
      <c r="U753" s="12" t="e">
        <f>VLOOKUP(A753,Malta!E:I,5,FALSE)</f>
        <v>#N/A</v>
      </c>
      <c r="V753" s="12" t="e">
        <f>VLOOKUP(A753,Netherlands!F:J,5,FALSE)</f>
        <v>#N/A</v>
      </c>
      <c r="W753" s="12" t="e">
        <f>VLOOKUP(A753,Norway!F:J,5,FALSE)</f>
        <v>#N/A</v>
      </c>
      <c r="X753" s="12" t="e">
        <v>#N/A</v>
      </c>
      <c r="Y753" s="12" t="e">
        <f>VLOOKUP(A753,Poland!F:J,5,FALSE)</f>
        <v>#N/A</v>
      </c>
      <c r="Z753" s="12" t="e">
        <f>VLOOKUP(A753,Portugal!E:I,5,FALSE)</f>
        <v>#N/A</v>
      </c>
      <c r="AA753" s="12" t="e">
        <f>VLOOKUP(A753,Slovakia!F:J,5,FALSE)</f>
        <v>#N/A</v>
      </c>
      <c r="AB753" s="12" t="e">
        <f>VLOOKUP(A753,Slovenia!E:I,5,FALSE)</f>
        <v>#N/A</v>
      </c>
      <c r="AC753" s="12" t="e">
        <f>VLOOKUP(A753,Spain!F:J,5,FALSE)</f>
        <v>#N/A</v>
      </c>
      <c r="AD753" s="12" t="e">
        <f>VLOOKUP(A753,Sweden!F:J,5,FALSE)</f>
        <v>#N/A</v>
      </c>
      <c r="AE753" s="12" t="e">
        <f>VLOOKUP(A753,Switzerland!F:J,5,FALSE)</f>
        <v>#N/A</v>
      </c>
      <c r="AF753" s="12" t="e">
        <f>VLOOKUP(A753,MSP!D:H,5,FALSE)</f>
        <v>#N/A</v>
      </c>
      <c r="AG753" s="12">
        <f t="shared" si="12"/>
        <v>0</v>
      </c>
    </row>
    <row r="754" spans="2:33" x14ac:dyDescent="0.25">
      <c r="B754" s="12" t="e">
        <f>VLOOKUP(A754,Austria!F:J,5,FALSE)</f>
        <v>#N/A</v>
      </c>
      <c r="C754" s="12" t="e">
        <f>VLOOKUP(A754,Belgium!F:J,5,FALSE)</f>
        <v>#N/A</v>
      </c>
      <c r="D754" s="12" t="e">
        <f>VLOOKUP(A754,Bulgaria!F:J,5,FALSE)</f>
        <v>#N/A</v>
      </c>
      <c r="E754" s="12" t="e">
        <f>VLOOKUP(A754,Croatia!E:I,5,FALSE)</f>
        <v>#N/A</v>
      </c>
      <c r="F754" s="12" t="e">
        <f>VLOOKUP(A754,Cyprus!F:J,5,FALSE)</f>
        <v>#N/A</v>
      </c>
      <c r="G754" s="12" t="e">
        <v>#N/A</v>
      </c>
      <c r="H754" s="12" t="e">
        <f>VLOOKUP(A754,Denmark!E:I,5,FALSE)</f>
        <v>#N/A</v>
      </c>
      <c r="I754" s="12" t="e">
        <f>VLOOKUP(A754,Estonia!F:J,5,FALSE)</f>
        <v>#N/A</v>
      </c>
      <c r="J754" s="12" t="e">
        <f>VLOOKUP(A754,Finland!C:G,5,FALSE)</f>
        <v>#N/A</v>
      </c>
      <c r="K754" s="12" t="e">
        <f>VLOOKUP(A754,France!F:J,5,FALSE)</f>
        <v>#N/A</v>
      </c>
      <c r="L754" s="12" t="e">
        <f>VLOOKUP(A754,Germany!F:J,5,FALSE)</f>
        <v>#N/A</v>
      </c>
      <c r="M754" s="12" t="e">
        <f>VLOOKUP(A754,Greece!F:J,5,FALSE)</f>
        <v>#N/A</v>
      </c>
      <c r="N754" s="12" t="e">
        <f>VLOOKUP(A754,#REF!,5,FALSE)</f>
        <v>#REF!</v>
      </c>
      <c r="O754" s="12" t="e">
        <v>#N/A</v>
      </c>
      <c r="P754" s="12" t="e">
        <v>#N/A</v>
      </c>
      <c r="Q754" s="12" t="e">
        <f>VLOOKUP(A754,Ireland!F:J,5,FALSE)</f>
        <v>#N/A</v>
      </c>
      <c r="R754" s="12" t="e">
        <v>#N/A</v>
      </c>
      <c r="S754" s="12" t="e">
        <v>#N/A</v>
      </c>
      <c r="T754" s="12" t="e">
        <v>#N/A</v>
      </c>
      <c r="U754" s="12" t="e">
        <f>VLOOKUP(A754,Malta!E:I,5,FALSE)</f>
        <v>#N/A</v>
      </c>
      <c r="V754" s="12" t="e">
        <f>VLOOKUP(A754,Netherlands!F:J,5,FALSE)</f>
        <v>#N/A</v>
      </c>
      <c r="W754" s="12" t="e">
        <f>VLOOKUP(A754,Norway!F:J,5,FALSE)</f>
        <v>#N/A</v>
      </c>
      <c r="X754" s="12" t="e">
        <v>#N/A</v>
      </c>
      <c r="Y754" s="12" t="e">
        <f>VLOOKUP(A754,Poland!F:J,5,FALSE)</f>
        <v>#N/A</v>
      </c>
      <c r="Z754" s="12" t="e">
        <f>VLOOKUP(A754,Portugal!E:I,5,FALSE)</f>
        <v>#N/A</v>
      </c>
      <c r="AA754" s="12" t="e">
        <f>VLOOKUP(A754,Slovakia!F:J,5,FALSE)</f>
        <v>#N/A</v>
      </c>
      <c r="AB754" s="12" t="e">
        <f>VLOOKUP(A754,Slovenia!E:I,5,FALSE)</f>
        <v>#N/A</v>
      </c>
      <c r="AC754" s="12" t="e">
        <f>VLOOKUP(A754,Spain!F:J,5,FALSE)</f>
        <v>#N/A</v>
      </c>
      <c r="AD754" s="12" t="e">
        <f>VLOOKUP(A754,Sweden!F:J,5,FALSE)</f>
        <v>#N/A</v>
      </c>
      <c r="AE754" s="12" t="e">
        <f>VLOOKUP(A754,Switzerland!F:J,5,FALSE)</f>
        <v>#N/A</v>
      </c>
      <c r="AF754" s="12" t="e">
        <f>VLOOKUP(A754,MSP!D:H,5,FALSE)</f>
        <v>#N/A</v>
      </c>
      <c r="AG754" s="12">
        <f t="shared" si="12"/>
        <v>0</v>
      </c>
    </row>
    <row r="755" spans="2:33" x14ac:dyDescent="0.25">
      <c r="B755" s="12" t="e">
        <f>VLOOKUP(A755,Austria!F:J,5,FALSE)</f>
        <v>#N/A</v>
      </c>
      <c r="C755" s="12" t="e">
        <f>VLOOKUP(A755,Belgium!F:J,5,FALSE)</f>
        <v>#N/A</v>
      </c>
      <c r="D755" s="12" t="e">
        <f>VLOOKUP(A755,Bulgaria!F:J,5,FALSE)</f>
        <v>#N/A</v>
      </c>
      <c r="E755" s="12" t="e">
        <f>VLOOKUP(A755,Croatia!E:I,5,FALSE)</f>
        <v>#N/A</v>
      </c>
      <c r="F755" s="12" t="e">
        <f>VLOOKUP(A755,Cyprus!F:J,5,FALSE)</f>
        <v>#N/A</v>
      </c>
      <c r="G755" s="12" t="e">
        <v>#N/A</v>
      </c>
      <c r="H755" s="12" t="e">
        <f>VLOOKUP(A755,Denmark!E:I,5,FALSE)</f>
        <v>#N/A</v>
      </c>
      <c r="I755" s="12" t="e">
        <f>VLOOKUP(A755,Estonia!F:J,5,FALSE)</f>
        <v>#N/A</v>
      </c>
      <c r="J755" s="12" t="e">
        <f>VLOOKUP(A755,Finland!C:G,5,FALSE)</f>
        <v>#N/A</v>
      </c>
      <c r="K755" s="12" t="e">
        <f>VLOOKUP(A755,France!F:J,5,FALSE)</f>
        <v>#N/A</v>
      </c>
      <c r="L755" s="12" t="e">
        <f>VLOOKUP(A755,Germany!F:J,5,FALSE)</f>
        <v>#N/A</v>
      </c>
      <c r="M755" s="12" t="e">
        <f>VLOOKUP(A755,Greece!F:J,5,FALSE)</f>
        <v>#N/A</v>
      </c>
      <c r="N755" s="12" t="e">
        <f>VLOOKUP(A755,#REF!,5,FALSE)</f>
        <v>#REF!</v>
      </c>
      <c r="O755" s="12" t="e">
        <v>#N/A</v>
      </c>
      <c r="P755" s="12" t="e">
        <v>#N/A</v>
      </c>
      <c r="Q755" s="12" t="e">
        <f>VLOOKUP(A755,Ireland!F:J,5,FALSE)</f>
        <v>#N/A</v>
      </c>
      <c r="R755" s="12" t="e">
        <v>#N/A</v>
      </c>
      <c r="S755" s="12" t="e">
        <v>#N/A</v>
      </c>
      <c r="T755" s="12" t="e">
        <v>#N/A</v>
      </c>
      <c r="U755" s="12" t="e">
        <f>VLOOKUP(A755,Malta!E:I,5,FALSE)</f>
        <v>#N/A</v>
      </c>
      <c r="V755" s="12" t="e">
        <f>VLOOKUP(A755,Netherlands!F:J,5,FALSE)</f>
        <v>#N/A</v>
      </c>
      <c r="W755" s="12" t="e">
        <f>VLOOKUP(A755,Norway!F:J,5,FALSE)</f>
        <v>#N/A</v>
      </c>
      <c r="X755" s="12" t="e">
        <v>#N/A</v>
      </c>
      <c r="Y755" s="12" t="e">
        <f>VLOOKUP(A755,Poland!F:J,5,FALSE)</f>
        <v>#N/A</v>
      </c>
      <c r="Z755" s="12" t="e">
        <f>VLOOKUP(A755,Portugal!E:I,5,FALSE)</f>
        <v>#N/A</v>
      </c>
      <c r="AA755" s="12" t="e">
        <f>VLOOKUP(A755,Slovakia!F:J,5,FALSE)</f>
        <v>#N/A</v>
      </c>
      <c r="AB755" s="12" t="e">
        <f>VLOOKUP(A755,Slovenia!E:I,5,FALSE)</f>
        <v>#N/A</v>
      </c>
      <c r="AC755" s="12" t="e">
        <f>VLOOKUP(A755,Spain!F:J,5,FALSE)</f>
        <v>#N/A</v>
      </c>
      <c r="AD755" s="12" t="e">
        <f>VLOOKUP(A755,Sweden!F:J,5,FALSE)</f>
        <v>#N/A</v>
      </c>
      <c r="AE755" s="12" t="e">
        <f>VLOOKUP(A755,Switzerland!F:J,5,FALSE)</f>
        <v>#N/A</v>
      </c>
      <c r="AF755" s="12" t="e">
        <f>VLOOKUP(A755,MSP!D:H,5,FALSE)</f>
        <v>#N/A</v>
      </c>
      <c r="AG755" s="12">
        <f t="shared" si="12"/>
        <v>0</v>
      </c>
    </row>
    <row r="756" spans="2:33" x14ac:dyDescent="0.25">
      <c r="B756" s="12" t="e">
        <f>VLOOKUP(A756,Austria!F:J,5,FALSE)</f>
        <v>#N/A</v>
      </c>
      <c r="C756" s="12" t="e">
        <f>VLOOKUP(A756,Belgium!F:J,5,FALSE)</f>
        <v>#N/A</v>
      </c>
      <c r="D756" s="12" t="e">
        <f>VLOOKUP(A756,Bulgaria!F:J,5,FALSE)</f>
        <v>#N/A</v>
      </c>
      <c r="E756" s="12" t="e">
        <f>VLOOKUP(A756,Croatia!E:I,5,FALSE)</f>
        <v>#N/A</v>
      </c>
      <c r="F756" s="12" t="e">
        <f>VLOOKUP(A756,Cyprus!F:J,5,FALSE)</f>
        <v>#N/A</v>
      </c>
      <c r="G756" s="12" t="e">
        <v>#N/A</v>
      </c>
      <c r="H756" s="12" t="e">
        <f>VLOOKUP(A756,Denmark!E:I,5,FALSE)</f>
        <v>#N/A</v>
      </c>
      <c r="I756" s="12" t="e">
        <f>VLOOKUP(A756,Estonia!F:J,5,FALSE)</f>
        <v>#N/A</v>
      </c>
      <c r="J756" s="12" t="e">
        <f>VLOOKUP(A756,Finland!C:G,5,FALSE)</f>
        <v>#N/A</v>
      </c>
      <c r="K756" s="12" t="e">
        <f>VLOOKUP(A756,France!F:J,5,FALSE)</f>
        <v>#N/A</v>
      </c>
      <c r="L756" s="12" t="e">
        <f>VLOOKUP(A756,Germany!F:J,5,FALSE)</f>
        <v>#N/A</v>
      </c>
      <c r="M756" s="12" t="e">
        <f>VLOOKUP(A756,Greece!F:J,5,FALSE)</f>
        <v>#N/A</v>
      </c>
      <c r="N756" s="12" t="e">
        <f>VLOOKUP(A756,#REF!,5,FALSE)</f>
        <v>#REF!</v>
      </c>
      <c r="O756" s="12" t="e">
        <v>#N/A</v>
      </c>
      <c r="P756" s="12" t="e">
        <v>#N/A</v>
      </c>
      <c r="Q756" s="12" t="e">
        <f>VLOOKUP(A756,Ireland!F:J,5,FALSE)</f>
        <v>#N/A</v>
      </c>
      <c r="R756" s="12" t="e">
        <v>#N/A</v>
      </c>
      <c r="S756" s="12" t="e">
        <v>#N/A</v>
      </c>
      <c r="T756" s="12" t="e">
        <v>#N/A</v>
      </c>
      <c r="U756" s="12" t="e">
        <f>VLOOKUP(A756,Malta!E:I,5,FALSE)</f>
        <v>#N/A</v>
      </c>
      <c r="V756" s="12" t="e">
        <f>VLOOKUP(A756,Netherlands!F:J,5,FALSE)</f>
        <v>#N/A</v>
      </c>
      <c r="W756" s="12" t="e">
        <f>VLOOKUP(A756,Norway!F:J,5,FALSE)</f>
        <v>#N/A</v>
      </c>
      <c r="X756" s="12" t="e">
        <v>#N/A</v>
      </c>
      <c r="Y756" s="12" t="e">
        <f>VLOOKUP(A756,Poland!F:J,5,FALSE)</f>
        <v>#N/A</v>
      </c>
      <c r="Z756" s="12" t="e">
        <f>VLOOKUP(A756,Portugal!E:I,5,FALSE)</f>
        <v>#N/A</v>
      </c>
      <c r="AA756" s="12" t="e">
        <f>VLOOKUP(A756,Slovakia!F:J,5,FALSE)</f>
        <v>#N/A</v>
      </c>
      <c r="AB756" s="12" t="e">
        <f>VLOOKUP(A756,Slovenia!E:I,5,FALSE)</f>
        <v>#N/A</v>
      </c>
      <c r="AC756" s="12" t="e">
        <f>VLOOKUP(A756,Spain!F:J,5,FALSE)</f>
        <v>#N/A</v>
      </c>
      <c r="AD756" s="12" t="e">
        <f>VLOOKUP(A756,Sweden!F:J,5,FALSE)</f>
        <v>#N/A</v>
      </c>
      <c r="AE756" s="12" t="e">
        <f>VLOOKUP(A756,Switzerland!F:J,5,FALSE)</f>
        <v>#N/A</v>
      </c>
      <c r="AF756" s="12" t="e">
        <f>VLOOKUP(A756,MSP!D:H,5,FALSE)</f>
        <v>#N/A</v>
      </c>
      <c r="AG756" s="12">
        <f t="shared" si="12"/>
        <v>0</v>
      </c>
    </row>
    <row r="757" spans="2:33" x14ac:dyDescent="0.25">
      <c r="B757" s="12" t="e">
        <f>VLOOKUP(A757,Austria!F:J,5,FALSE)</f>
        <v>#N/A</v>
      </c>
      <c r="C757" s="12" t="e">
        <f>VLOOKUP(A757,Belgium!F:J,5,FALSE)</f>
        <v>#N/A</v>
      </c>
      <c r="D757" s="12" t="e">
        <f>VLOOKUP(A757,Bulgaria!F:J,5,FALSE)</f>
        <v>#N/A</v>
      </c>
      <c r="E757" s="12" t="e">
        <f>VLOOKUP(A757,Croatia!E:I,5,FALSE)</f>
        <v>#N/A</v>
      </c>
      <c r="F757" s="12" t="e">
        <f>VLOOKUP(A757,Cyprus!F:J,5,FALSE)</f>
        <v>#N/A</v>
      </c>
      <c r="G757" s="12" t="e">
        <v>#N/A</v>
      </c>
      <c r="H757" s="12" t="e">
        <f>VLOOKUP(A757,Denmark!E:I,5,FALSE)</f>
        <v>#N/A</v>
      </c>
      <c r="I757" s="12" t="e">
        <f>VLOOKUP(A757,Estonia!F:J,5,FALSE)</f>
        <v>#N/A</v>
      </c>
      <c r="J757" s="12" t="e">
        <f>VLOOKUP(A757,Finland!C:G,5,FALSE)</f>
        <v>#N/A</v>
      </c>
      <c r="K757" s="12" t="e">
        <f>VLOOKUP(A757,France!F:J,5,FALSE)</f>
        <v>#N/A</v>
      </c>
      <c r="L757" s="12" t="e">
        <f>VLOOKUP(A757,Germany!F:J,5,FALSE)</f>
        <v>#N/A</v>
      </c>
      <c r="M757" s="12" t="e">
        <f>VLOOKUP(A757,Greece!F:J,5,FALSE)</f>
        <v>#N/A</v>
      </c>
      <c r="N757" s="12" t="e">
        <f>VLOOKUP(A757,#REF!,5,FALSE)</f>
        <v>#REF!</v>
      </c>
      <c r="O757" s="12" t="e">
        <v>#N/A</v>
      </c>
      <c r="P757" s="12" t="e">
        <v>#N/A</v>
      </c>
      <c r="Q757" s="12" t="e">
        <f>VLOOKUP(A757,Ireland!F:J,5,FALSE)</f>
        <v>#N/A</v>
      </c>
      <c r="R757" s="12" t="e">
        <v>#N/A</v>
      </c>
      <c r="S757" s="12" t="e">
        <v>#N/A</v>
      </c>
      <c r="T757" s="12" t="e">
        <v>#N/A</v>
      </c>
      <c r="U757" s="12" t="e">
        <f>VLOOKUP(A757,Malta!E:I,5,FALSE)</f>
        <v>#N/A</v>
      </c>
      <c r="V757" s="12" t="e">
        <f>VLOOKUP(A757,Netherlands!F:J,5,FALSE)</f>
        <v>#N/A</v>
      </c>
      <c r="W757" s="12" t="e">
        <f>VLOOKUP(A757,Norway!F:J,5,FALSE)</f>
        <v>#N/A</v>
      </c>
      <c r="X757" s="12" t="e">
        <v>#N/A</v>
      </c>
      <c r="Y757" s="12" t="e">
        <f>VLOOKUP(A757,Poland!F:J,5,FALSE)</f>
        <v>#N/A</v>
      </c>
      <c r="Z757" s="12" t="e">
        <f>VLOOKUP(A757,Portugal!E:I,5,FALSE)</f>
        <v>#N/A</v>
      </c>
      <c r="AA757" s="12" t="e">
        <f>VLOOKUP(A757,Slovakia!F:J,5,FALSE)</f>
        <v>#N/A</v>
      </c>
      <c r="AB757" s="12" t="e">
        <f>VLOOKUP(A757,Slovenia!E:I,5,FALSE)</f>
        <v>#N/A</v>
      </c>
      <c r="AC757" s="12" t="e">
        <f>VLOOKUP(A757,Spain!F:J,5,FALSE)</f>
        <v>#N/A</v>
      </c>
      <c r="AD757" s="12" t="e">
        <f>VLOOKUP(A757,Sweden!F:J,5,FALSE)</f>
        <v>#N/A</v>
      </c>
      <c r="AE757" s="12" t="e">
        <f>VLOOKUP(A757,Switzerland!F:J,5,FALSE)</f>
        <v>#N/A</v>
      </c>
      <c r="AF757" s="12" t="e">
        <f>VLOOKUP(A757,MSP!D:H,5,FALSE)</f>
        <v>#N/A</v>
      </c>
      <c r="AG757" s="12">
        <f t="shared" si="12"/>
        <v>0</v>
      </c>
    </row>
    <row r="758" spans="2:33" x14ac:dyDescent="0.25">
      <c r="B758" s="12" t="e">
        <f>VLOOKUP(A758,Austria!F:J,5,FALSE)</f>
        <v>#N/A</v>
      </c>
      <c r="C758" s="12" t="e">
        <f>VLOOKUP(A758,Belgium!F:J,5,FALSE)</f>
        <v>#N/A</v>
      </c>
      <c r="D758" s="12" t="e">
        <f>VLOOKUP(A758,Bulgaria!F:J,5,FALSE)</f>
        <v>#N/A</v>
      </c>
      <c r="E758" s="12" t="e">
        <f>VLOOKUP(A758,Croatia!E:I,5,FALSE)</f>
        <v>#N/A</v>
      </c>
      <c r="F758" s="12" t="e">
        <f>VLOOKUP(A758,Cyprus!F:J,5,FALSE)</f>
        <v>#N/A</v>
      </c>
      <c r="G758" s="12" t="e">
        <v>#N/A</v>
      </c>
      <c r="H758" s="12" t="e">
        <f>VLOOKUP(A758,Denmark!E:I,5,FALSE)</f>
        <v>#N/A</v>
      </c>
      <c r="I758" s="12" t="e">
        <f>VLOOKUP(A758,Estonia!F:J,5,FALSE)</f>
        <v>#N/A</v>
      </c>
      <c r="J758" s="12" t="e">
        <f>VLOOKUP(A758,Finland!C:G,5,FALSE)</f>
        <v>#N/A</v>
      </c>
      <c r="K758" s="12" t="e">
        <f>VLOOKUP(A758,France!F:J,5,FALSE)</f>
        <v>#N/A</v>
      </c>
      <c r="L758" s="12" t="e">
        <f>VLOOKUP(A758,Germany!F:J,5,FALSE)</f>
        <v>#N/A</v>
      </c>
      <c r="M758" s="12" t="e">
        <f>VLOOKUP(A758,Greece!F:J,5,FALSE)</f>
        <v>#N/A</v>
      </c>
      <c r="N758" s="12" t="e">
        <f>VLOOKUP(A758,#REF!,5,FALSE)</f>
        <v>#REF!</v>
      </c>
      <c r="O758" s="12" t="e">
        <v>#N/A</v>
      </c>
      <c r="P758" s="12" t="e">
        <v>#N/A</v>
      </c>
      <c r="Q758" s="12" t="e">
        <f>VLOOKUP(A758,Ireland!F:J,5,FALSE)</f>
        <v>#N/A</v>
      </c>
      <c r="R758" s="12" t="e">
        <v>#N/A</v>
      </c>
      <c r="S758" s="12" t="e">
        <v>#N/A</v>
      </c>
      <c r="T758" s="12" t="e">
        <v>#N/A</v>
      </c>
      <c r="U758" s="12" t="e">
        <f>VLOOKUP(A758,Malta!E:I,5,FALSE)</f>
        <v>#N/A</v>
      </c>
      <c r="V758" s="12" t="e">
        <f>VLOOKUP(A758,Netherlands!F:J,5,FALSE)</f>
        <v>#N/A</v>
      </c>
      <c r="W758" s="12" t="e">
        <f>VLOOKUP(A758,Norway!F:J,5,FALSE)</f>
        <v>#N/A</v>
      </c>
      <c r="X758" s="12" t="e">
        <v>#N/A</v>
      </c>
      <c r="Y758" s="12" t="e">
        <f>VLOOKUP(A758,Poland!F:J,5,FALSE)</f>
        <v>#N/A</v>
      </c>
      <c r="Z758" s="12" t="e">
        <f>VLOOKUP(A758,Portugal!E:I,5,FALSE)</f>
        <v>#N/A</v>
      </c>
      <c r="AA758" s="12" t="e">
        <f>VLOOKUP(A758,Slovakia!F:J,5,FALSE)</f>
        <v>#N/A</v>
      </c>
      <c r="AB758" s="12" t="e">
        <f>VLOOKUP(A758,Slovenia!E:I,5,FALSE)</f>
        <v>#N/A</v>
      </c>
      <c r="AC758" s="12" t="e">
        <f>VLOOKUP(A758,Spain!F:J,5,FALSE)</f>
        <v>#N/A</v>
      </c>
      <c r="AD758" s="12" t="e">
        <f>VLOOKUP(A758,Sweden!F:J,5,FALSE)</f>
        <v>#N/A</v>
      </c>
      <c r="AE758" s="12" t="e">
        <f>VLOOKUP(A758,Switzerland!F:J,5,FALSE)</f>
        <v>#N/A</v>
      </c>
      <c r="AF758" s="12" t="e">
        <f>VLOOKUP(A758,MSP!D:H,5,FALSE)</f>
        <v>#N/A</v>
      </c>
      <c r="AG758" s="12">
        <f t="shared" si="12"/>
        <v>0</v>
      </c>
    </row>
    <row r="759" spans="2:33" x14ac:dyDescent="0.25">
      <c r="B759" s="12" t="e">
        <f>VLOOKUP(A759,Austria!F:J,5,FALSE)</f>
        <v>#N/A</v>
      </c>
      <c r="C759" s="12" t="e">
        <f>VLOOKUP(A759,Belgium!F:J,5,FALSE)</f>
        <v>#N/A</v>
      </c>
      <c r="D759" s="12" t="e">
        <f>VLOOKUP(A759,Bulgaria!F:J,5,FALSE)</f>
        <v>#N/A</v>
      </c>
      <c r="E759" s="12" t="e">
        <f>VLOOKUP(A759,Croatia!E:I,5,FALSE)</f>
        <v>#N/A</v>
      </c>
      <c r="F759" s="12" t="e">
        <f>VLOOKUP(A759,Cyprus!F:J,5,FALSE)</f>
        <v>#N/A</v>
      </c>
      <c r="G759" s="12" t="e">
        <v>#N/A</v>
      </c>
      <c r="H759" s="12" t="e">
        <f>VLOOKUP(A759,Denmark!E:I,5,FALSE)</f>
        <v>#N/A</v>
      </c>
      <c r="I759" s="12" t="e">
        <f>VLOOKUP(A759,Estonia!F:J,5,FALSE)</f>
        <v>#N/A</v>
      </c>
      <c r="J759" s="12" t="e">
        <f>VLOOKUP(A759,Finland!C:G,5,FALSE)</f>
        <v>#N/A</v>
      </c>
      <c r="K759" s="12" t="e">
        <f>VLOOKUP(A759,France!F:J,5,FALSE)</f>
        <v>#N/A</v>
      </c>
      <c r="L759" s="12" t="e">
        <f>VLOOKUP(A759,Germany!F:J,5,FALSE)</f>
        <v>#N/A</v>
      </c>
      <c r="M759" s="12" t="e">
        <f>VLOOKUP(A759,Greece!F:J,5,FALSE)</f>
        <v>#N/A</v>
      </c>
      <c r="N759" s="12" t="e">
        <f>VLOOKUP(A759,#REF!,5,FALSE)</f>
        <v>#REF!</v>
      </c>
      <c r="O759" s="12" t="e">
        <v>#N/A</v>
      </c>
      <c r="P759" s="12" t="e">
        <v>#N/A</v>
      </c>
      <c r="Q759" s="12" t="e">
        <f>VLOOKUP(A759,Ireland!F:J,5,FALSE)</f>
        <v>#N/A</v>
      </c>
      <c r="R759" s="12" t="e">
        <v>#N/A</v>
      </c>
      <c r="S759" s="12" t="e">
        <v>#N/A</v>
      </c>
      <c r="T759" s="12" t="e">
        <v>#N/A</v>
      </c>
      <c r="U759" s="12" t="e">
        <f>VLOOKUP(A759,Malta!E:I,5,FALSE)</f>
        <v>#N/A</v>
      </c>
      <c r="V759" s="12" t="e">
        <f>VLOOKUP(A759,Netherlands!F:J,5,FALSE)</f>
        <v>#N/A</v>
      </c>
      <c r="W759" s="12" t="e">
        <f>VLOOKUP(A759,Norway!F:J,5,FALSE)</f>
        <v>#N/A</v>
      </c>
      <c r="X759" s="12" t="e">
        <v>#N/A</v>
      </c>
      <c r="Y759" s="12" t="e">
        <f>VLOOKUP(A759,Poland!F:J,5,FALSE)</f>
        <v>#N/A</v>
      </c>
      <c r="Z759" s="12" t="e">
        <f>VLOOKUP(A759,Portugal!E:I,5,FALSE)</f>
        <v>#N/A</v>
      </c>
      <c r="AA759" s="12" t="e">
        <f>VLOOKUP(A759,Slovakia!F:J,5,FALSE)</f>
        <v>#N/A</v>
      </c>
      <c r="AB759" s="12" t="e">
        <f>VLOOKUP(A759,Slovenia!E:I,5,FALSE)</f>
        <v>#N/A</v>
      </c>
      <c r="AC759" s="12" t="e">
        <f>VLOOKUP(A759,Spain!F:J,5,FALSE)</f>
        <v>#N/A</v>
      </c>
      <c r="AD759" s="12" t="e">
        <f>VLOOKUP(A759,Sweden!F:J,5,FALSE)</f>
        <v>#N/A</v>
      </c>
      <c r="AE759" s="12" t="e">
        <f>VLOOKUP(A759,Switzerland!F:J,5,FALSE)</f>
        <v>#N/A</v>
      </c>
      <c r="AF759" s="12" t="e">
        <f>VLOOKUP(A759,MSP!D:H,5,FALSE)</f>
        <v>#N/A</v>
      </c>
      <c r="AG759" s="12">
        <f t="shared" si="12"/>
        <v>0</v>
      </c>
    </row>
    <row r="760" spans="2:33" x14ac:dyDescent="0.25">
      <c r="B760" s="12" t="e">
        <f>VLOOKUP(A760,Austria!F:J,5,FALSE)</f>
        <v>#N/A</v>
      </c>
      <c r="C760" s="12" t="e">
        <f>VLOOKUP(A760,Belgium!F:J,5,FALSE)</f>
        <v>#N/A</v>
      </c>
      <c r="D760" s="12" t="e">
        <f>VLOOKUP(A760,Bulgaria!F:J,5,FALSE)</f>
        <v>#N/A</v>
      </c>
      <c r="E760" s="12" t="e">
        <f>VLOOKUP(A760,Croatia!E:I,5,FALSE)</f>
        <v>#N/A</v>
      </c>
      <c r="F760" s="12" t="e">
        <f>VLOOKUP(A760,Cyprus!F:J,5,FALSE)</f>
        <v>#N/A</v>
      </c>
      <c r="G760" s="12" t="e">
        <v>#N/A</v>
      </c>
      <c r="H760" s="12" t="e">
        <f>VLOOKUP(A760,Denmark!E:I,5,FALSE)</f>
        <v>#N/A</v>
      </c>
      <c r="I760" s="12" t="e">
        <f>VLOOKUP(A760,Estonia!F:J,5,FALSE)</f>
        <v>#N/A</v>
      </c>
      <c r="J760" s="12" t="e">
        <f>VLOOKUP(A760,Finland!C:G,5,FALSE)</f>
        <v>#N/A</v>
      </c>
      <c r="K760" s="12" t="e">
        <f>VLOOKUP(A760,France!F:J,5,FALSE)</f>
        <v>#N/A</v>
      </c>
      <c r="L760" s="12" t="e">
        <f>VLOOKUP(A760,Germany!F:J,5,FALSE)</f>
        <v>#N/A</v>
      </c>
      <c r="M760" s="12" t="e">
        <f>VLOOKUP(A760,Greece!F:J,5,FALSE)</f>
        <v>#N/A</v>
      </c>
      <c r="N760" s="12" t="e">
        <f>VLOOKUP(A760,#REF!,5,FALSE)</f>
        <v>#REF!</v>
      </c>
      <c r="O760" s="12" t="e">
        <v>#N/A</v>
      </c>
      <c r="P760" s="12" t="e">
        <v>#N/A</v>
      </c>
      <c r="Q760" s="12" t="e">
        <f>VLOOKUP(A760,Ireland!F:J,5,FALSE)</f>
        <v>#N/A</v>
      </c>
      <c r="R760" s="12" t="e">
        <v>#N/A</v>
      </c>
      <c r="S760" s="12" t="e">
        <v>#N/A</v>
      </c>
      <c r="T760" s="12" t="e">
        <v>#N/A</v>
      </c>
      <c r="U760" s="12" t="e">
        <f>VLOOKUP(A760,Malta!E:I,5,FALSE)</f>
        <v>#N/A</v>
      </c>
      <c r="V760" s="12" t="e">
        <f>VLOOKUP(A760,Netherlands!F:J,5,FALSE)</f>
        <v>#N/A</v>
      </c>
      <c r="W760" s="12" t="e">
        <f>VLOOKUP(A760,Norway!F:J,5,FALSE)</f>
        <v>#N/A</v>
      </c>
      <c r="X760" s="12" t="e">
        <v>#N/A</v>
      </c>
      <c r="Y760" s="12" t="e">
        <f>VLOOKUP(A760,Poland!F:J,5,FALSE)</f>
        <v>#N/A</v>
      </c>
      <c r="Z760" s="12" t="e">
        <f>VLOOKUP(A760,Portugal!E:I,5,FALSE)</f>
        <v>#N/A</v>
      </c>
      <c r="AA760" s="12" t="e">
        <f>VLOOKUP(A760,Slovakia!F:J,5,FALSE)</f>
        <v>#N/A</v>
      </c>
      <c r="AB760" s="12" t="e">
        <f>VLOOKUP(A760,Slovenia!E:I,5,FALSE)</f>
        <v>#N/A</v>
      </c>
      <c r="AC760" s="12" t="e">
        <f>VLOOKUP(A760,Spain!F:J,5,FALSE)</f>
        <v>#N/A</v>
      </c>
      <c r="AD760" s="12" t="e">
        <f>VLOOKUP(A760,Sweden!F:J,5,FALSE)</f>
        <v>#N/A</v>
      </c>
      <c r="AE760" s="12" t="e">
        <f>VLOOKUP(A760,Switzerland!F:J,5,FALSE)</f>
        <v>#N/A</v>
      </c>
      <c r="AF760" s="12" t="e">
        <f>VLOOKUP(A760,MSP!D:H,5,FALSE)</f>
        <v>#N/A</v>
      </c>
      <c r="AG760" s="12">
        <f t="shared" si="12"/>
        <v>0</v>
      </c>
    </row>
    <row r="761" spans="2:33" x14ac:dyDescent="0.25">
      <c r="B761" s="12" t="e">
        <f>VLOOKUP(A761,Austria!F:J,5,FALSE)</f>
        <v>#N/A</v>
      </c>
      <c r="C761" s="12" t="e">
        <f>VLOOKUP(A761,Belgium!F:J,5,FALSE)</f>
        <v>#N/A</v>
      </c>
      <c r="D761" s="12" t="e">
        <f>VLOOKUP(A761,Bulgaria!F:J,5,FALSE)</f>
        <v>#N/A</v>
      </c>
      <c r="E761" s="12" t="e">
        <f>VLOOKUP(A761,Croatia!E:I,5,FALSE)</f>
        <v>#N/A</v>
      </c>
      <c r="F761" s="12" t="e">
        <f>VLOOKUP(A761,Cyprus!F:J,5,FALSE)</f>
        <v>#N/A</v>
      </c>
      <c r="G761" s="12" t="e">
        <v>#N/A</v>
      </c>
      <c r="H761" s="12" t="e">
        <f>VLOOKUP(A761,Denmark!E:I,5,FALSE)</f>
        <v>#N/A</v>
      </c>
      <c r="I761" s="12" t="e">
        <f>VLOOKUP(A761,Estonia!F:J,5,FALSE)</f>
        <v>#N/A</v>
      </c>
      <c r="J761" s="12" t="e">
        <f>VLOOKUP(A761,Finland!C:G,5,FALSE)</f>
        <v>#N/A</v>
      </c>
      <c r="K761" s="12" t="e">
        <f>VLOOKUP(A761,France!F:J,5,FALSE)</f>
        <v>#N/A</v>
      </c>
      <c r="L761" s="12" t="e">
        <f>VLOOKUP(A761,Germany!F:J,5,FALSE)</f>
        <v>#N/A</v>
      </c>
      <c r="M761" s="12" t="e">
        <f>VLOOKUP(A761,Greece!F:J,5,FALSE)</f>
        <v>#N/A</v>
      </c>
      <c r="N761" s="12" t="e">
        <f>VLOOKUP(A761,#REF!,5,FALSE)</f>
        <v>#REF!</v>
      </c>
      <c r="O761" s="12" t="e">
        <v>#N/A</v>
      </c>
      <c r="P761" s="12" t="e">
        <v>#N/A</v>
      </c>
      <c r="Q761" s="12" t="e">
        <f>VLOOKUP(A761,Ireland!F:J,5,FALSE)</f>
        <v>#N/A</v>
      </c>
      <c r="R761" s="12" t="e">
        <v>#N/A</v>
      </c>
      <c r="S761" s="12" t="e">
        <v>#N/A</v>
      </c>
      <c r="T761" s="12" t="e">
        <v>#N/A</v>
      </c>
      <c r="U761" s="12" t="e">
        <f>VLOOKUP(A761,Malta!E:I,5,FALSE)</f>
        <v>#N/A</v>
      </c>
      <c r="V761" s="12" t="e">
        <f>VLOOKUP(A761,Netherlands!F:J,5,FALSE)</f>
        <v>#N/A</v>
      </c>
      <c r="W761" s="12" t="e">
        <f>VLOOKUP(A761,Norway!F:J,5,FALSE)</f>
        <v>#N/A</v>
      </c>
      <c r="X761" s="12" t="e">
        <v>#N/A</v>
      </c>
      <c r="Y761" s="12" t="e">
        <f>VLOOKUP(A761,Poland!F:J,5,FALSE)</f>
        <v>#N/A</v>
      </c>
      <c r="Z761" s="12" t="e">
        <f>VLOOKUP(A761,Portugal!E:I,5,FALSE)</f>
        <v>#N/A</v>
      </c>
      <c r="AA761" s="12" t="e">
        <f>VLOOKUP(A761,Slovakia!F:J,5,FALSE)</f>
        <v>#N/A</v>
      </c>
      <c r="AB761" s="12" t="e">
        <f>VLOOKUP(A761,Slovenia!E:I,5,FALSE)</f>
        <v>#N/A</v>
      </c>
      <c r="AC761" s="12" t="e">
        <f>VLOOKUP(A761,Spain!F:J,5,FALSE)</f>
        <v>#N/A</v>
      </c>
      <c r="AD761" s="12" t="e">
        <f>VLOOKUP(A761,Sweden!F:J,5,FALSE)</f>
        <v>#N/A</v>
      </c>
      <c r="AE761" s="12" t="e">
        <f>VLOOKUP(A761,Switzerland!F:J,5,FALSE)</f>
        <v>#N/A</v>
      </c>
      <c r="AF761" s="12" t="e">
        <f>VLOOKUP(A761,MSP!D:H,5,FALSE)</f>
        <v>#N/A</v>
      </c>
      <c r="AG761" s="12">
        <f t="shared" si="12"/>
        <v>0</v>
      </c>
    </row>
    <row r="762" spans="2:33" x14ac:dyDescent="0.25">
      <c r="B762" s="12" t="e">
        <f>VLOOKUP(A762,Austria!F:J,5,FALSE)</f>
        <v>#N/A</v>
      </c>
      <c r="C762" s="12" t="e">
        <f>VLOOKUP(A762,Belgium!F:J,5,FALSE)</f>
        <v>#N/A</v>
      </c>
      <c r="D762" s="12" t="e">
        <f>VLOOKUP(A762,Bulgaria!F:J,5,FALSE)</f>
        <v>#N/A</v>
      </c>
      <c r="E762" s="12" t="e">
        <f>VLOOKUP(A762,Croatia!E:I,5,FALSE)</f>
        <v>#N/A</v>
      </c>
      <c r="F762" s="12" t="e">
        <f>VLOOKUP(A762,Cyprus!F:J,5,FALSE)</f>
        <v>#N/A</v>
      </c>
      <c r="G762" s="12" t="e">
        <v>#N/A</v>
      </c>
      <c r="H762" s="12" t="e">
        <f>VLOOKUP(A762,Denmark!E:I,5,FALSE)</f>
        <v>#N/A</v>
      </c>
      <c r="I762" s="12" t="e">
        <f>VLOOKUP(A762,Estonia!F:J,5,FALSE)</f>
        <v>#N/A</v>
      </c>
      <c r="J762" s="12" t="e">
        <f>VLOOKUP(A762,Finland!C:G,5,FALSE)</f>
        <v>#N/A</v>
      </c>
      <c r="K762" s="12" t="e">
        <f>VLOOKUP(A762,France!F:J,5,FALSE)</f>
        <v>#N/A</v>
      </c>
      <c r="L762" s="12" t="e">
        <f>VLOOKUP(A762,Germany!F:J,5,FALSE)</f>
        <v>#N/A</v>
      </c>
      <c r="M762" s="12" t="e">
        <f>VLOOKUP(A762,Greece!F:J,5,FALSE)</f>
        <v>#N/A</v>
      </c>
      <c r="N762" s="12" t="e">
        <f>VLOOKUP(A762,#REF!,5,FALSE)</f>
        <v>#REF!</v>
      </c>
      <c r="O762" s="12" t="e">
        <v>#N/A</v>
      </c>
      <c r="P762" s="12" t="e">
        <v>#N/A</v>
      </c>
      <c r="Q762" s="12" t="e">
        <f>VLOOKUP(A762,Ireland!F:J,5,FALSE)</f>
        <v>#N/A</v>
      </c>
      <c r="R762" s="12" t="e">
        <v>#N/A</v>
      </c>
      <c r="S762" s="12" t="e">
        <v>#N/A</v>
      </c>
      <c r="T762" s="12" t="e">
        <v>#N/A</v>
      </c>
      <c r="U762" s="12" t="e">
        <f>VLOOKUP(A762,Malta!E:I,5,FALSE)</f>
        <v>#N/A</v>
      </c>
      <c r="V762" s="12" t="e">
        <f>VLOOKUP(A762,Netherlands!F:J,5,FALSE)</f>
        <v>#N/A</v>
      </c>
      <c r="W762" s="12" t="e">
        <f>VLOOKUP(A762,Norway!F:J,5,FALSE)</f>
        <v>#N/A</v>
      </c>
      <c r="X762" s="12" t="e">
        <v>#N/A</v>
      </c>
      <c r="Y762" s="12" t="e">
        <f>VLOOKUP(A762,Poland!F:J,5,FALSE)</f>
        <v>#N/A</v>
      </c>
      <c r="Z762" s="12" t="e">
        <f>VLOOKUP(A762,Portugal!E:I,5,FALSE)</f>
        <v>#N/A</v>
      </c>
      <c r="AA762" s="12" t="e">
        <f>VLOOKUP(A762,Slovakia!F:J,5,FALSE)</f>
        <v>#N/A</v>
      </c>
      <c r="AB762" s="12" t="e">
        <f>VLOOKUP(A762,Slovenia!E:I,5,FALSE)</f>
        <v>#N/A</v>
      </c>
      <c r="AC762" s="12" t="e">
        <f>VLOOKUP(A762,Spain!F:J,5,FALSE)</f>
        <v>#N/A</v>
      </c>
      <c r="AD762" s="12" t="e">
        <f>VLOOKUP(A762,Sweden!F:J,5,FALSE)</f>
        <v>#N/A</v>
      </c>
      <c r="AE762" s="12" t="e">
        <f>VLOOKUP(A762,Switzerland!F:J,5,FALSE)</f>
        <v>#N/A</v>
      </c>
      <c r="AF762" s="12" t="e">
        <f>VLOOKUP(A762,MSP!D:H,5,FALSE)</f>
        <v>#N/A</v>
      </c>
      <c r="AG762" s="12">
        <f t="shared" si="12"/>
        <v>0</v>
      </c>
    </row>
    <row r="763" spans="2:33" x14ac:dyDescent="0.25">
      <c r="B763" s="12" t="e">
        <f>VLOOKUP(A763,Austria!F:J,5,FALSE)</f>
        <v>#N/A</v>
      </c>
      <c r="C763" s="12" t="e">
        <f>VLOOKUP(A763,Belgium!F:J,5,FALSE)</f>
        <v>#N/A</v>
      </c>
      <c r="D763" s="12" t="e">
        <f>VLOOKUP(A763,Bulgaria!F:J,5,FALSE)</f>
        <v>#N/A</v>
      </c>
      <c r="E763" s="12" t="e">
        <f>VLOOKUP(A763,Croatia!E:I,5,FALSE)</f>
        <v>#N/A</v>
      </c>
      <c r="F763" s="12" t="e">
        <f>VLOOKUP(A763,Cyprus!F:J,5,FALSE)</f>
        <v>#N/A</v>
      </c>
      <c r="G763" s="12" t="e">
        <v>#N/A</v>
      </c>
      <c r="H763" s="12" t="e">
        <f>VLOOKUP(A763,Denmark!E:I,5,FALSE)</f>
        <v>#N/A</v>
      </c>
      <c r="I763" s="12" t="e">
        <f>VLOOKUP(A763,Estonia!F:J,5,FALSE)</f>
        <v>#N/A</v>
      </c>
      <c r="J763" s="12" t="e">
        <f>VLOOKUP(A763,Finland!C:G,5,FALSE)</f>
        <v>#N/A</v>
      </c>
      <c r="K763" s="12" t="e">
        <f>VLOOKUP(A763,France!F:J,5,FALSE)</f>
        <v>#N/A</v>
      </c>
      <c r="L763" s="12" t="e">
        <f>VLOOKUP(A763,Germany!F:J,5,FALSE)</f>
        <v>#N/A</v>
      </c>
      <c r="M763" s="12" t="e">
        <f>VLOOKUP(A763,Greece!F:J,5,FALSE)</f>
        <v>#N/A</v>
      </c>
      <c r="N763" s="12" t="e">
        <f>VLOOKUP(A763,#REF!,5,FALSE)</f>
        <v>#REF!</v>
      </c>
      <c r="O763" s="12" t="e">
        <v>#N/A</v>
      </c>
      <c r="P763" s="12" t="e">
        <v>#N/A</v>
      </c>
      <c r="Q763" s="12" t="e">
        <f>VLOOKUP(A763,Ireland!F:J,5,FALSE)</f>
        <v>#N/A</v>
      </c>
      <c r="R763" s="12" t="e">
        <v>#N/A</v>
      </c>
      <c r="S763" s="12" t="e">
        <v>#N/A</v>
      </c>
      <c r="T763" s="12" t="e">
        <v>#N/A</v>
      </c>
      <c r="U763" s="12" t="e">
        <f>VLOOKUP(A763,Malta!E:I,5,FALSE)</f>
        <v>#N/A</v>
      </c>
      <c r="V763" s="12" t="e">
        <f>VLOOKUP(A763,Netherlands!F:J,5,FALSE)</f>
        <v>#N/A</v>
      </c>
      <c r="W763" s="12" t="e">
        <f>VLOOKUP(A763,Norway!F:J,5,FALSE)</f>
        <v>#N/A</v>
      </c>
      <c r="X763" s="12" t="e">
        <v>#N/A</v>
      </c>
      <c r="Y763" s="12" t="e">
        <f>VLOOKUP(A763,Poland!F:J,5,FALSE)</f>
        <v>#N/A</v>
      </c>
      <c r="Z763" s="12" t="e">
        <f>VLOOKUP(A763,Portugal!E:I,5,FALSE)</f>
        <v>#N/A</v>
      </c>
      <c r="AA763" s="12" t="e">
        <f>VLOOKUP(A763,Slovakia!F:J,5,FALSE)</f>
        <v>#N/A</v>
      </c>
      <c r="AB763" s="12" t="e">
        <f>VLOOKUP(A763,Slovenia!E:I,5,FALSE)</f>
        <v>#N/A</v>
      </c>
      <c r="AC763" s="12" t="e">
        <f>VLOOKUP(A763,Spain!F:J,5,FALSE)</f>
        <v>#N/A</v>
      </c>
      <c r="AD763" s="12" t="e">
        <f>VLOOKUP(A763,Sweden!F:J,5,FALSE)</f>
        <v>#N/A</v>
      </c>
      <c r="AE763" s="12" t="e">
        <f>VLOOKUP(A763,Switzerland!F:J,5,FALSE)</f>
        <v>#N/A</v>
      </c>
      <c r="AF763" s="12" t="e">
        <f>VLOOKUP(A763,MSP!D:H,5,FALSE)</f>
        <v>#N/A</v>
      </c>
      <c r="AG763" s="12">
        <f t="shared" si="12"/>
        <v>0</v>
      </c>
    </row>
    <row r="764" spans="2:33" x14ac:dyDescent="0.25">
      <c r="B764" s="12" t="e">
        <f>VLOOKUP(A764,Austria!F:J,5,FALSE)</f>
        <v>#N/A</v>
      </c>
      <c r="C764" s="12" t="e">
        <f>VLOOKUP(A764,Belgium!F:J,5,FALSE)</f>
        <v>#N/A</v>
      </c>
      <c r="D764" s="12" t="e">
        <f>VLOOKUP(A764,Bulgaria!F:J,5,FALSE)</f>
        <v>#N/A</v>
      </c>
      <c r="E764" s="12" t="e">
        <f>VLOOKUP(A764,Croatia!E:I,5,FALSE)</f>
        <v>#N/A</v>
      </c>
      <c r="F764" s="12" t="e">
        <f>VLOOKUP(A764,Cyprus!F:J,5,FALSE)</f>
        <v>#N/A</v>
      </c>
      <c r="G764" s="12" t="e">
        <v>#N/A</v>
      </c>
      <c r="H764" s="12" t="e">
        <f>VLOOKUP(A764,Denmark!E:I,5,FALSE)</f>
        <v>#N/A</v>
      </c>
      <c r="I764" s="12" t="e">
        <f>VLOOKUP(A764,Estonia!F:J,5,FALSE)</f>
        <v>#N/A</v>
      </c>
      <c r="J764" s="12" t="e">
        <f>VLOOKUP(A764,Finland!C:G,5,FALSE)</f>
        <v>#N/A</v>
      </c>
      <c r="K764" s="12" t="e">
        <f>VLOOKUP(A764,France!F:J,5,FALSE)</f>
        <v>#N/A</v>
      </c>
      <c r="L764" s="12" t="e">
        <f>VLOOKUP(A764,Germany!F:J,5,FALSE)</f>
        <v>#N/A</v>
      </c>
      <c r="M764" s="12" t="e">
        <f>VLOOKUP(A764,Greece!F:J,5,FALSE)</f>
        <v>#N/A</v>
      </c>
      <c r="N764" s="12" t="e">
        <f>VLOOKUP(A764,#REF!,5,FALSE)</f>
        <v>#REF!</v>
      </c>
      <c r="O764" s="12" t="e">
        <v>#N/A</v>
      </c>
      <c r="P764" s="12" t="e">
        <v>#N/A</v>
      </c>
      <c r="Q764" s="12" t="e">
        <f>VLOOKUP(A764,Ireland!F:J,5,FALSE)</f>
        <v>#N/A</v>
      </c>
      <c r="R764" s="12" t="e">
        <v>#N/A</v>
      </c>
      <c r="S764" s="12" t="e">
        <v>#N/A</v>
      </c>
      <c r="T764" s="12" t="e">
        <v>#N/A</v>
      </c>
      <c r="U764" s="12" t="e">
        <f>VLOOKUP(A764,Malta!E:I,5,FALSE)</f>
        <v>#N/A</v>
      </c>
      <c r="V764" s="12" t="e">
        <f>VLOOKUP(A764,Netherlands!F:J,5,FALSE)</f>
        <v>#N/A</v>
      </c>
      <c r="W764" s="12" t="e">
        <f>VLOOKUP(A764,Norway!F:J,5,FALSE)</f>
        <v>#N/A</v>
      </c>
      <c r="X764" s="12" t="e">
        <v>#N/A</v>
      </c>
      <c r="Y764" s="12" t="e">
        <f>VLOOKUP(A764,Poland!F:J,5,FALSE)</f>
        <v>#N/A</v>
      </c>
      <c r="Z764" s="12" t="e">
        <f>VLOOKUP(A764,Portugal!E:I,5,FALSE)</f>
        <v>#N/A</v>
      </c>
      <c r="AA764" s="12" t="e">
        <f>VLOOKUP(A764,Slovakia!F:J,5,FALSE)</f>
        <v>#N/A</v>
      </c>
      <c r="AB764" s="12" t="e">
        <f>VLOOKUP(A764,Slovenia!E:I,5,FALSE)</f>
        <v>#N/A</v>
      </c>
      <c r="AC764" s="12" t="e">
        <f>VLOOKUP(A764,Spain!F:J,5,FALSE)</f>
        <v>#N/A</v>
      </c>
      <c r="AD764" s="12" t="e">
        <f>VLOOKUP(A764,Sweden!F:J,5,FALSE)</f>
        <v>#N/A</v>
      </c>
      <c r="AE764" s="12" t="e">
        <f>VLOOKUP(A764,Switzerland!F:J,5,FALSE)</f>
        <v>#N/A</v>
      </c>
      <c r="AF764" s="12" t="e">
        <f>VLOOKUP(A764,MSP!D:H,5,FALSE)</f>
        <v>#N/A</v>
      </c>
      <c r="AG764" s="12">
        <f t="shared" si="12"/>
        <v>0</v>
      </c>
    </row>
    <row r="765" spans="2:33" x14ac:dyDescent="0.25">
      <c r="B765" s="12" t="e">
        <f>VLOOKUP(A765,Austria!F:J,5,FALSE)</f>
        <v>#N/A</v>
      </c>
      <c r="C765" s="12" t="e">
        <f>VLOOKUP(A765,Belgium!F:J,5,FALSE)</f>
        <v>#N/A</v>
      </c>
      <c r="D765" s="12" t="e">
        <f>VLOOKUP(A765,Bulgaria!F:J,5,FALSE)</f>
        <v>#N/A</v>
      </c>
      <c r="E765" s="12" t="e">
        <f>VLOOKUP(A765,Croatia!E:I,5,FALSE)</f>
        <v>#N/A</v>
      </c>
      <c r="F765" s="12" t="e">
        <f>VLOOKUP(A765,Cyprus!F:J,5,FALSE)</f>
        <v>#N/A</v>
      </c>
      <c r="G765" s="12" t="e">
        <v>#N/A</v>
      </c>
      <c r="H765" s="12" t="e">
        <f>VLOOKUP(A765,Denmark!E:I,5,FALSE)</f>
        <v>#N/A</v>
      </c>
      <c r="I765" s="12" t="e">
        <f>VLOOKUP(A765,Estonia!F:J,5,FALSE)</f>
        <v>#N/A</v>
      </c>
      <c r="J765" s="12" t="e">
        <f>VLOOKUP(A765,Finland!C:G,5,FALSE)</f>
        <v>#N/A</v>
      </c>
      <c r="K765" s="12" t="e">
        <f>VLOOKUP(A765,France!F:J,5,FALSE)</f>
        <v>#N/A</v>
      </c>
      <c r="L765" s="12" t="e">
        <f>VLOOKUP(A765,Germany!F:J,5,FALSE)</f>
        <v>#N/A</v>
      </c>
      <c r="M765" s="12" t="e">
        <f>VLOOKUP(A765,Greece!F:J,5,FALSE)</f>
        <v>#N/A</v>
      </c>
      <c r="N765" s="12" t="e">
        <f>VLOOKUP(A765,#REF!,5,FALSE)</f>
        <v>#REF!</v>
      </c>
      <c r="O765" s="12" t="e">
        <v>#N/A</v>
      </c>
      <c r="P765" s="12" t="e">
        <v>#N/A</v>
      </c>
      <c r="Q765" s="12" t="e">
        <f>VLOOKUP(A765,Ireland!F:J,5,FALSE)</f>
        <v>#N/A</v>
      </c>
      <c r="R765" s="12" t="e">
        <v>#N/A</v>
      </c>
      <c r="S765" s="12" t="e">
        <v>#N/A</v>
      </c>
      <c r="T765" s="12" t="e">
        <v>#N/A</v>
      </c>
      <c r="U765" s="12" t="e">
        <f>VLOOKUP(A765,Malta!E:I,5,FALSE)</f>
        <v>#N/A</v>
      </c>
      <c r="V765" s="12" t="e">
        <f>VLOOKUP(A765,Netherlands!F:J,5,FALSE)</f>
        <v>#N/A</v>
      </c>
      <c r="W765" s="12" t="e">
        <f>VLOOKUP(A765,Norway!F:J,5,FALSE)</f>
        <v>#N/A</v>
      </c>
      <c r="X765" s="12" t="e">
        <v>#N/A</v>
      </c>
      <c r="Y765" s="12" t="e">
        <f>VLOOKUP(A765,Poland!F:J,5,FALSE)</f>
        <v>#N/A</v>
      </c>
      <c r="Z765" s="12" t="e">
        <f>VLOOKUP(A765,Portugal!E:I,5,FALSE)</f>
        <v>#N/A</v>
      </c>
      <c r="AA765" s="12" t="e">
        <f>VLOOKUP(A765,Slovakia!F:J,5,FALSE)</f>
        <v>#N/A</v>
      </c>
      <c r="AB765" s="12" t="e">
        <f>VLOOKUP(A765,Slovenia!E:I,5,FALSE)</f>
        <v>#N/A</v>
      </c>
      <c r="AC765" s="12" t="e">
        <f>VLOOKUP(A765,Spain!F:J,5,FALSE)</f>
        <v>#N/A</v>
      </c>
      <c r="AD765" s="12" t="e">
        <f>VLOOKUP(A765,Sweden!F:J,5,FALSE)</f>
        <v>#N/A</v>
      </c>
      <c r="AE765" s="12" t="e">
        <f>VLOOKUP(A765,Switzerland!F:J,5,FALSE)</f>
        <v>#N/A</v>
      </c>
      <c r="AF765" s="12" t="e">
        <f>VLOOKUP(A765,MSP!D:H,5,FALSE)</f>
        <v>#N/A</v>
      </c>
      <c r="AG765" s="12">
        <f t="shared" si="12"/>
        <v>0</v>
      </c>
    </row>
    <row r="766" spans="2:33" x14ac:dyDescent="0.25">
      <c r="B766" s="12" t="e">
        <f>VLOOKUP(A766,Austria!F:J,5,FALSE)</f>
        <v>#N/A</v>
      </c>
      <c r="C766" s="12" t="e">
        <f>VLOOKUP(A766,Belgium!F:J,5,FALSE)</f>
        <v>#N/A</v>
      </c>
      <c r="D766" s="12" t="e">
        <f>VLOOKUP(A766,Bulgaria!F:J,5,FALSE)</f>
        <v>#N/A</v>
      </c>
      <c r="E766" s="12" t="e">
        <f>VLOOKUP(A766,Croatia!E:I,5,FALSE)</f>
        <v>#N/A</v>
      </c>
      <c r="F766" s="12" t="e">
        <f>VLOOKUP(A766,Cyprus!F:J,5,FALSE)</f>
        <v>#N/A</v>
      </c>
      <c r="G766" s="12" t="e">
        <v>#N/A</v>
      </c>
      <c r="H766" s="12" t="e">
        <f>VLOOKUP(A766,Denmark!E:I,5,FALSE)</f>
        <v>#N/A</v>
      </c>
      <c r="I766" s="12" t="e">
        <f>VLOOKUP(A766,Estonia!F:J,5,FALSE)</f>
        <v>#N/A</v>
      </c>
      <c r="J766" s="12" t="e">
        <f>VLOOKUP(A766,Finland!C:G,5,FALSE)</f>
        <v>#N/A</v>
      </c>
      <c r="K766" s="12" t="e">
        <f>VLOOKUP(A766,France!F:J,5,FALSE)</f>
        <v>#N/A</v>
      </c>
      <c r="L766" s="12" t="e">
        <f>VLOOKUP(A766,Germany!F:J,5,FALSE)</f>
        <v>#N/A</v>
      </c>
      <c r="M766" s="12" t="e">
        <f>VLOOKUP(A766,Greece!F:J,5,FALSE)</f>
        <v>#N/A</v>
      </c>
      <c r="N766" s="12" t="e">
        <f>VLOOKUP(A766,#REF!,5,FALSE)</f>
        <v>#REF!</v>
      </c>
      <c r="O766" s="12" t="e">
        <v>#N/A</v>
      </c>
      <c r="P766" s="12" t="e">
        <v>#N/A</v>
      </c>
      <c r="Q766" s="12" t="e">
        <f>VLOOKUP(A766,Ireland!F:J,5,FALSE)</f>
        <v>#N/A</v>
      </c>
      <c r="R766" s="12" t="e">
        <v>#N/A</v>
      </c>
      <c r="S766" s="12" t="e">
        <v>#N/A</v>
      </c>
      <c r="T766" s="12" t="e">
        <v>#N/A</v>
      </c>
      <c r="U766" s="12" t="e">
        <f>VLOOKUP(A766,Malta!E:I,5,FALSE)</f>
        <v>#N/A</v>
      </c>
      <c r="V766" s="12" t="e">
        <f>VLOOKUP(A766,Netherlands!F:J,5,FALSE)</f>
        <v>#N/A</v>
      </c>
      <c r="W766" s="12" t="e">
        <f>VLOOKUP(A766,Norway!F:J,5,FALSE)</f>
        <v>#N/A</v>
      </c>
      <c r="X766" s="12" t="e">
        <v>#N/A</v>
      </c>
      <c r="Y766" s="12" t="e">
        <f>VLOOKUP(A766,Poland!F:J,5,FALSE)</f>
        <v>#N/A</v>
      </c>
      <c r="Z766" s="12" t="e">
        <f>VLOOKUP(A766,Portugal!E:I,5,FALSE)</f>
        <v>#N/A</v>
      </c>
      <c r="AA766" s="12" t="e">
        <f>VLOOKUP(A766,Slovakia!F:J,5,FALSE)</f>
        <v>#N/A</v>
      </c>
      <c r="AB766" s="12" t="e">
        <f>VLOOKUP(A766,Slovenia!E:I,5,FALSE)</f>
        <v>#N/A</v>
      </c>
      <c r="AC766" s="12" t="e">
        <f>VLOOKUP(A766,Spain!F:J,5,FALSE)</f>
        <v>#N/A</v>
      </c>
      <c r="AD766" s="12" t="e">
        <f>VLOOKUP(A766,Sweden!F:J,5,FALSE)</f>
        <v>#N/A</v>
      </c>
      <c r="AE766" s="12" t="e">
        <f>VLOOKUP(A766,Switzerland!F:J,5,FALSE)</f>
        <v>#N/A</v>
      </c>
      <c r="AF766" s="12" t="e">
        <f>VLOOKUP(A766,MSP!D:H,5,FALSE)</f>
        <v>#N/A</v>
      </c>
      <c r="AG766" s="12">
        <f t="shared" si="12"/>
        <v>0</v>
      </c>
    </row>
    <row r="767" spans="2:33" x14ac:dyDescent="0.25">
      <c r="B767" s="12" t="e">
        <f>VLOOKUP(A767,Austria!F:J,5,FALSE)</f>
        <v>#N/A</v>
      </c>
      <c r="C767" s="12" t="e">
        <f>VLOOKUP(A767,Belgium!F:J,5,FALSE)</f>
        <v>#N/A</v>
      </c>
      <c r="D767" s="12" t="e">
        <f>VLOOKUP(A767,Bulgaria!F:J,5,FALSE)</f>
        <v>#N/A</v>
      </c>
      <c r="E767" s="12" t="e">
        <f>VLOOKUP(A767,Croatia!E:I,5,FALSE)</f>
        <v>#N/A</v>
      </c>
      <c r="F767" s="12" t="e">
        <f>VLOOKUP(A767,Cyprus!F:J,5,FALSE)</f>
        <v>#N/A</v>
      </c>
      <c r="G767" s="12" t="e">
        <v>#N/A</v>
      </c>
      <c r="H767" s="12" t="e">
        <f>VLOOKUP(A767,Denmark!E:I,5,FALSE)</f>
        <v>#N/A</v>
      </c>
      <c r="I767" s="12" t="e">
        <f>VLOOKUP(A767,Estonia!F:J,5,FALSE)</f>
        <v>#N/A</v>
      </c>
      <c r="J767" s="12" t="e">
        <f>VLOOKUP(A767,Finland!C:G,5,FALSE)</f>
        <v>#N/A</v>
      </c>
      <c r="K767" s="12" t="e">
        <f>VLOOKUP(A767,France!F:J,5,FALSE)</f>
        <v>#N/A</v>
      </c>
      <c r="L767" s="12" t="e">
        <f>VLOOKUP(A767,Germany!F:J,5,FALSE)</f>
        <v>#N/A</v>
      </c>
      <c r="M767" s="12" t="e">
        <f>VLOOKUP(A767,Greece!F:J,5,FALSE)</f>
        <v>#N/A</v>
      </c>
      <c r="N767" s="12" t="e">
        <f>VLOOKUP(A767,#REF!,5,FALSE)</f>
        <v>#REF!</v>
      </c>
      <c r="O767" s="12" t="e">
        <v>#N/A</v>
      </c>
      <c r="P767" s="12" t="e">
        <v>#N/A</v>
      </c>
      <c r="Q767" s="12" t="e">
        <f>VLOOKUP(A767,Ireland!F:J,5,FALSE)</f>
        <v>#N/A</v>
      </c>
      <c r="R767" s="12" t="e">
        <v>#N/A</v>
      </c>
      <c r="S767" s="12" t="e">
        <v>#N/A</v>
      </c>
      <c r="T767" s="12" t="e">
        <v>#N/A</v>
      </c>
      <c r="U767" s="12" t="e">
        <f>VLOOKUP(A767,Malta!E:I,5,FALSE)</f>
        <v>#N/A</v>
      </c>
      <c r="V767" s="12" t="e">
        <f>VLOOKUP(A767,Netherlands!F:J,5,FALSE)</f>
        <v>#N/A</v>
      </c>
      <c r="W767" s="12" t="e">
        <f>VLOOKUP(A767,Norway!F:J,5,FALSE)</f>
        <v>#N/A</v>
      </c>
      <c r="X767" s="12" t="e">
        <v>#N/A</v>
      </c>
      <c r="Y767" s="12" t="e">
        <f>VLOOKUP(A767,Poland!F:J,5,FALSE)</f>
        <v>#N/A</v>
      </c>
      <c r="Z767" s="12" t="e">
        <f>VLOOKUP(A767,Portugal!E:I,5,FALSE)</f>
        <v>#N/A</v>
      </c>
      <c r="AA767" s="12" t="e">
        <f>VLOOKUP(A767,Slovakia!F:J,5,FALSE)</f>
        <v>#N/A</v>
      </c>
      <c r="AB767" s="12" t="e">
        <f>VLOOKUP(A767,Slovenia!E:I,5,FALSE)</f>
        <v>#N/A</v>
      </c>
      <c r="AC767" s="12" t="e">
        <f>VLOOKUP(A767,Spain!F:J,5,FALSE)</f>
        <v>#N/A</v>
      </c>
      <c r="AD767" s="12" t="e">
        <f>VLOOKUP(A767,Sweden!F:J,5,FALSE)</f>
        <v>#N/A</v>
      </c>
      <c r="AE767" s="12" t="e">
        <f>VLOOKUP(A767,Switzerland!F:J,5,FALSE)</f>
        <v>#N/A</v>
      </c>
      <c r="AF767" s="12" t="e">
        <f>VLOOKUP(A767,MSP!D:H,5,FALSE)</f>
        <v>#N/A</v>
      </c>
      <c r="AG767" s="12">
        <f t="shared" si="12"/>
        <v>0</v>
      </c>
    </row>
    <row r="768" spans="2:33" x14ac:dyDescent="0.25">
      <c r="B768" s="12" t="e">
        <f>VLOOKUP(A768,Austria!F:J,5,FALSE)</f>
        <v>#N/A</v>
      </c>
      <c r="C768" s="12" t="e">
        <f>VLOOKUP(A768,Belgium!F:J,5,FALSE)</f>
        <v>#N/A</v>
      </c>
      <c r="D768" s="12" t="e">
        <f>VLOOKUP(A768,Bulgaria!F:J,5,FALSE)</f>
        <v>#N/A</v>
      </c>
      <c r="E768" s="12" t="e">
        <f>VLOOKUP(A768,Croatia!E:I,5,FALSE)</f>
        <v>#N/A</v>
      </c>
      <c r="F768" s="12" t="e">
        <f>VLOOKUP(A768,Cyprus!F:J,5,FALSE)</f>
        <v>#N/A</v>
      </c>
      <c r="G768" s="12" t="e">
        <v>#N/A</v>
      </c>
      <c r="H768" s="12" t="e">
        <f>VLOOKUP(A768,Denmark!E:I,5,FALSE)</f>
        <v>#N/A</v>
      </c>
      <c r="I768" s="12" t="e">
        <f>VLOOKUP(A768,Estonia!F:J,5,FALSE)</f>
        <v>#N/A</v>
      </c>
      <c r="J768" s="12" t="e">
        <f>VLOOKUP(A768,Finland!C:G,5,FALSE)</f>
        <v>#N/A</v>
      </c>
      <c r="K768" s="12" t="e">
        <f>VLOOKUP(A768,France!F:J,5,FALSE)</f>
        <v>#N/A</v>
      </c>
      <c r="L768" s="12" t="e">
        <f>VLOOKUP(A768,Germany!F:J,5,FALSE)</f>
        <v>#N/A</v>
      </c>
      <c r="M768" s="12" t="e">
        <f>VLOOKUP(A768,Greece!F:J,5,FALSE)</f>
        <v>#N/A</v>
      </c>
      <c r="N768" s="12" t="e">
        <f>VLOOKUP(A768,#REF!,5,FALSE)</f>
        <v>#REF!</v>
      </c>
      <c r="O768" s="12" t="e">
        <v>#N/A</v>
      </c>
      <c r="P768" s="12" t="e">
        <v>#N/A</v>
      </c>
      <c r="Q768" s="12" t="e">
        <f>VLOOKUP(A768,Ireland!F:J,5,FALSE)</f>
        <v>#N/A</v>
      </c>
      <c r="R768" s="12" t="e">
        <v>#N/A</v>
      </c>
      <c r="S768" s="12" t="e">
        <v>#N/A</v>
      </c>
      <c r="T768" s="12" t="e">
        <v>#N/A</v>
      </c>
      <c r="U768" s="12" t="e">
        <f>VLOOKUP(A768,Malta!E:I,5,FALSE)</f>
        <v>#N/A</v>
      </c>
      <c r="V768" s="12" t="e">
        <f>VLOOKUP(A768,Netherlands!F:J,5,FALSE)</f>
        <v>#N/A</v>
      </c>
      <c r="W768" s="12" t="e">
        <f>VLOOKUP(A768,Norway!F:J,5,FALSE)</f>
        <v>#N/A</v>
      </c>
      <c r="X768" s="12" t="e">
        <v>#N/A</v>
      </c>
      <c r="Y768" s="12" t="e">
        <f>VLOOKUP(A768,Poland!F:J,5,FALSE)</f>
        <v>#N/A</v>
      </c>
      <c r="Z768" s="12" t="e">
        <f>VLOOKUP(A768,Portugal!E:I,5,FALSE)</f>
        <v>#N/A</v>
      </c>
      <c r="AA768" s="12" t="e">
        <f>VLOOKUP(A768,Slovakia!F:J,5,FALSE)</f>
        <v>#N/A</v>
      </c>
      <c r="AB768" s="12" t="e">
        <f>VLOOKUP(A768,Slovenia!E:I,5,FALSE)</f>
        <v>#N/A</v>
      </c>
      <c r="AC768" s="12" t="e">
        <f>VLOOKUP(A768,Spain!F:J,5,FALSE)</f>
        <v>#N/A</v>
      </c>
      <c r="AD768" s="12" t="e">
        <f>VLOOKUP(A768,Sweden!F:J,5,FALSE)</f>
        <v>#N/A</v>
      </c>
      <c r="AE768" s="12" t="e">
        <f>VLOOKUP(A768,Switzerland!F:J,5,FALSE)</f>
        <v>#N/A</v>
      </c>
      <c r="AF768" s="12" t="e">
        <f>VLOOKUP(A768,MSP!D:H,5,FALSE)</f>
        <v>#N/A</v>
      </c>
      <c r="AG768" s="12">
        <f t="shared" si="12"/>
        <v>0</v>
      </c>
    </row>
    <row r="769" spans="2:33" x14ac:dyDescent="0.25">
      <c r="B769" s="12" t="e">
        <f>VLOOKUP(A769,Austria!F:J,5,FALSE)</f>
        <v>#N/A</v>
      </c>
      <c r="C769" s="12" t="e">
        <f>VLOOKUP(A769,Belgium!F:J,5,FALSE)</f>
        <v>#N/A</v>
      </c>
      <c r="D769" s="12" t="e">
        <f>VLOOKUP(A769,Bulgaria!F:J,5,FALSE)</f>
        <v>#N/A</v>
      </c>
      <c r="E769" s="12" t="e">
        <f>VLOOKUP(A769,Croatia!E:I,5,FALSE)</f>
        <v>#N/A</v>
      </c>
      <c r="F769" s="12" t="e">
        <f>VLOOKUP(A769,Cyprus!F:J,5,FALSE)</f>
        <v>#N/A</v>
      </c>
      <c r="G769" s="12" t="e">
        <v>#N/A</v>
      </c>
      <c r="H769" s="12" t="e">
        <f>VLOOKUP(A769,Denmark!E:I,5,FALSE)</f>
        <v>#N/A</v>
      </c>
      <c r="I769" s="12" t="e">
        <f>VLOOKUP(A769,Estonia!F:J,5,FALSE)</f>
        <v>#N/A</v>
      </c>
      <c r="J769" s="12" t="e">
        <f>VLOOKUP(A769,Finland!C:G,5,FALSE)</f>
        <v>#N/A</v>
      </c>
      <c r="K769" s="12" t="e">
        <f>VLOOKUP(A769,France!F:J,5,FALSE)</f>
        <v>#N/A</v>
      </c>
      <c r="L769" s="12" t="e">
        <f>VLOOKUP(A769,Germany!F:J,5,FALSE)</f>
        <v>#N/A</v>
      </c>
      <c r="M769" s="12" t="e">
        <f>VLOOKUP(A769,Greece!F:J,5,FALSE)</f>
        <v>#N/A</v>
      </c>
      <c r="N769" s="12" t="e">
        <f>VLOOKUP(A769,#REF!,5,FALSE)</f>
        <v>#REF!</v>
      </c>
      <c r="O769" s="12" t="e">
        <v>#N/A</v>
      </c>
      <c r="P769" s="12" t="e">
        <v>#N/A</v>
      </c>
      <c r="Q769" s="12" t="e">
        <f>VLOOKUP(A769,Ireland!F:J,5,FALSE)</f>
        <v>#N/A</v>
      </c>
      <c r="R769" s="12" t="e">
        <v>#N/A</v>
      </c>
      <c r="S769" s="12" t="e">
        <v>#N/A</v>
      </c>
      <c r="T769" s="12" t="e">
        <v>#N/A</v>
      </c>
      <c r="U769" s="12" t="e">
        <f>VLOOKUP(A769,Malta!E:I,5,FALSE)</f>
        <v>#N/A</v>
      </c>
      <c r="V769" s="12" t="e">
        <f>VLOOKUP(A769,Netherlands!F:J,5,FALSE)</f>
        <v>#N/A</v>
      </c>
      <c r="W769" s="12" t="e">
        <f>VLOOKUP(A769,Norway!F:J,5,FALSE)</f>
        <v>#N/A</v>
      </c>
      <c r="X769" s="12" t="e">
        <v>#N/A</v>
      </c>
      <c r="Y769" s="12" t="e">
        <f>VLOOKUP(A769,Poland!F:J,5,FALSE)</f>
        <v>#N/A</v>
      </c>
      <c r="Z769" s="12" t="e">
        <f>VLOOKUP(A769,Portugal!E:I,5,FALSE)</f>
        <v>#N/A</v>
      </c>
      <c r="AA769" s="12" t="e">
        <f>VLOOKUP(A769,Slovakia!F:J,5,FALSE)</f>
        <v>#N/A</v>
      </c>
      <c r="AB769" s="12" t="e">
        <f>VLOOKUP(A769,Slovenia!E:I,5,FALSE)</f>
        <v>#N/A</v>
      </c>
      <c r="AC769" s="12" t="e">
        <f>VLOOKUP(A769,Spain!F:J,5,FALSE)</f>
        <v>#N/A</v>
      </c>
      <c r="AD769" s="12" t="e">
        <f>VLOOKUP(A769,Sweden!F:J,5,FALSE)</f>
        <v>#N/A</v>
      </c>
      <c r="AE769" s="12" t="e">
        <f>VLOOKUP(A769,Switzerland!F:J,5,FALSE)</f>
        <v>#N/A</v>
      </c>
      <c r="AF769" s="12" t="e">
        <f>VLOOKUP(A769,MSP!D:H,5,FALSE)</f>
        <v>#N/A</v>
      </c>
      <c r="AG769" s="12">
        <f t="shared" si="12"/>
        <v>0</v>
      </c>
    </row>
    <row r="770" spans="2:33" x14ac:dyDescent="0.25">
      <c r="B770" s="12" t="e">
        <f>VLOOKUP(A770,Austria!F:J,5,FALSE)</f>
        <v>#N/A</v>
      </c>
      <c r="C770" s="12" t="e">
        <f>VLOOKUP(A770,Belgium!F:J,5,FALSE)</f>
        <v>#N/A</v>
      </c>
      <c r="D770" s="12" t="e">
        <f>VLOOKUP(A770,Bulgaria!F:J,5,FALSE)</f>
        <v>#N/A</v>
      </c>
      <c r="E770" s="12" t="e">
        <f>VLOOKUP(A770,Croatia!E:I,5,FALSE)</f>
        <v>#N/A</v>
      </c>
      <c r="F770" s="12" t="e">
        <f>VLOOKUP(A770,Cyprus!F:J,5,FALSE)</f>
        <v>#N/A</v>
      </c>
      <c r="G770" s="12" t="e">
        <v>#N/A</v>
      </c>
      <c r="H770" s="12" t="e">
        <f>VLOOKUP(A770,Denmark!E:I,5,FALSE)</f>
        <v>#N/A</v>
      </c>
      <c r="I770" s="12" t="e">
        <f>VLOOKUP(A770,Estonia!F:J,5,FALSE)</f>
        <v>#N/A</v>
      </c>
      <c r="J770" s="12" t="e">
        <f>VLOOKUP(A770,Finland!C:G,5,FALSE)</f>
        <v>#N/A</v>
      </c>
      <c r="K770" s="12" t="e">
        <f>VLOOKUP(A770,France!F:J,5,FALSE)</f>
        <v>#N/A</v>
      </c>
      <c r="L770" s="12" t="e">
        <f>VLOOKUP(A770,Germany!F:J,5,FALSE)</f>
        <v>#N/A</v>
      </c>
      <c r="M770" s="12" t="e">
        <f>VLOOKUP(A770,Greece!F:J,5,FALSE)</f>
        <v>#N/A</v>
      </c>
      <c r="N770" s="12" t="e">
        <f>VLOOKUP(A770,#REF!,5,FALSE)</f>
        <v>#REF!</v>
      </c>
      <c r="O770" s="12" t="e">
        <v>#N/A</v>
      </c>
      <c r="P770" s="12" t="e">
        <v>#N/A</v>
      </c>
      <c r="Q770" s="12" t="e">
        <f>VLOOKUP(A770,Ireland!F:J,5,FALSE)</f>
        <v>#N/A</v>
      </c>
      <c r="R770" s="12" t="e">
        <v>#N/A</v>
      </c>
      <c r="S770" s="12" t="e">
        <v>#N/A</v>
      </c>
      <c r="T770" s="12" t="e">
        <v>#N/A</v>
      </c>
      <c r="U770" s="12" t="e">
        <f>VLOOKUP(A770,Malta!E:I,5,FALSE)</f>
        <v>#N/A</v>
      </c>
      <c r="V770" s="12" t="e">
        <f>VLOOKUP(A770,Netherlands!F:J,5,FALSE)</f>
        <v>#N/A</v>
      </c>
      <c r="W770" s="12" t="e">
        <f>VLOOKUP(A770,Norway!F:J,5,FALSE)</f>
        <v>#N/A</v>
      </c>
      <c r="X770" s="12" t="e">
        <v>#N/A</v>
      </c>
      <c r="Y770" s="12" t="e">
        <f>VLOOKUP(A770,Poland!F:J,5,FALSE)</f>
        <v>#N/A</v>
      </c>
      <c r="Z770" s="12" t="e">
        <f>VLOOKUP(A770,Portugal!E:I,5,FALSE)</f>
        <v>#N/A</v>
      </c>
      <c r="AA770" s="12" t="e">
        <f>VLOOKUP(A770,Slovakia!F:J,5,FALSE)</f>
        <v>#N/A</v>
      </c>
      <c r="AB770" s="12" t="e">
        <f>VLOOKUP(A770,Slovenia!E:I,5,FALSE)</f>
        <v>#N/A</v>
      </c>
      <c r="AC770" s="12" t="e">
        <f>VLOOKUP(A770,Spain!F:J,5,FALSE)</f>
        <v>#N/A</v>
      </c>
      <c r="AD770" s="12" t="e">
        <f>VLOOKUP(A770,Sweden!F:J,5,FALSE)</f>
        <v>#N/A</v>
      </c>
      <c r="AE770" s="12" t="e">
        <f>VLOOKUP(A770,Switzerland!F:J,5,FALSE)</f>
        <v>#N/A</v>
      </c>
      <c r="AF770" s="12" t="e">
        <f>VLOOKUP(A770,MSP!D:H,5,FALSE)</f>
        <v>#N/A</v>
      </c>
      <c r="AG770" s="12">
        <f t="shared" si="12"/>
        <v>0</v>
      </c>
    </row>
    <row r="771" spans="2:33" x14ac:dyDescent="0.25">
      <c r="B771" s="12" t="e">
        <f>VLOOKUP(A771,Austria!F:J,5,FALSE)</f>
        <v>#N/A</v>
      </c>
      <c r="C771" s="12" t="e">
        <f>VLOOKUP(A771,Belgium!F:J,5,FALSE)</f>
        <v>#N/A</v>
      </c>
      <c r="D771" s="12" t="e">
        <f>VLOOKUP(A771,Bulgaria!F:J,5,FALSE)</f>
        <v>#N/A</v>
      </c>
      <c r="E771" s="12" t="e">
        <f>VLOOKUP(A771,Croatia!E:I,5,FALSE)</f>
        <v>#N/A</v>
      </c>
      <c r="F771" s="12" t="e">
        <f>VLOOKUP(A771,Cyprus!F:J,5,FALSE)</f>
        <v>#N/A</v>
      </c>
      <c r="G771" s="12" t="e">
        <v>#N/A</v>
      </c>
      <c r="H771" s="12" t="e">
        <f>VLOOKUP(A771,Denmark!E:I,5,FALSE)</f>
        <v>#N/A</v>
      </c>
      <c r="I771" s="12" t="e">
        <f>VLOOKUP(A771,Estonia!F:J,5,FALSE)</f>
        <v>#N/A</v>
      </c>
      <c r="J771" s="12" t="e">
        <f>VLOOKUP(A771,Finland!C:G,5,FALSE)</f>
        <v>#N/A</v>
      </c>
      <c r="K771" s="12" t="e">
        <f>VLOOKUP(A771,France!F:J,5,FALSE)</f>
        <v>#N/A</v>
      </c>
      <c r="L771" s="12" t="e">
        <f>VLOOKUP(A771,Germany!F:J,5,FALSE)</f>
        <v>#N/A</v>
      </c>
      <c r="M771" s="12" t="e">
        <f>VLOOKUP(A771,Greece!F:J,5,FALSE)</f>
        <v>#N/A</v>
      </c>
      <c r="N771" s="12" t="e">
        <f>VLOOKUP(A771,#REF!,5,FALSE)</f>
        <v>#REF!</v>
      </c>
      <c r="O771" s="12" t="e">
        <v>#N/A</v>
      </c>
      <c r="P771" s="12" t="e">
        <v>#N/A</v>
      </c>
      <c r="Q771" s="12" t="e">
        <f>VLOOKUP(A771,Ireland!F:J,5,FALSE)</f>
        <v>#N/A</v>
      </c>
      <c r="R771" s="12" t="e">
        <v>#N/A</v>
      </c>
      <c r="S771" s="12" t="e">
        <v>#N/A</v>
      </c>
      <c r="T771" s="12" t="e">
        <v>#N/A</v>
      </c>
      <c r="U771" s="12" t="e">
        <f>VLOOKUP(A771,Malta!E:I,5,FALSE)</f>
        <v>#N/A</v>
      </c>
      <c r="V771" s="12" t="e">
        <f>VLOOKUP(A771,Netherlands!F:J,5,FALSE)</f>
        <v>#N/A</v>
      </c>
      <c r="W771" s="12" t="e">
        <f>VLOOKUP(A771,Norway!F:J,5,FALSE)</f>
        <v>#N/A</v>
      </c>
      <c r="X771" s="12" t="e">
        <v>#N/A</v>
      </c>
      <c r="Y771" s="12" t="e">
        <f>VLOOKUP(A771,Poland!F:J,5,FALSE)</f>
        <v>#N/A</v>
      </c>
      <c r="Z771" s="12" t="e">
        <f>VLOOKUP(A771,Portugal!E:I,5,FALSE)</f>
        <v>#N/A</v>
      </c>
      <c r="AA771" s="12" t="e">
        <f>VLOOKUP(A771,Slovakia!F:J,5,FALSE)</f>
        <v>#N/A</v>
      </c>
      <c r="AB771" s="12" t="e">
        <f>VLOOKUP(A771,Slovenia!E:I,5,FALSE)</f>
        <v>#N/A</v>
      </c>
      <c r="AC771" s="12" t="e">
        <f>VLOOKUP(A771,Spain!F:J,5,FALSE)</f>
        <v>#N/A</v>
      </c>
      <c r="AD771" s="12" t="e">
        <f>VLOOKUP(A771,Sweden!F:J,5,FALSE)</f>
        <v>#N/A</v>
      </c>
      <c r="AE771" s="12" t="e">
        <f>VLOOKUP(A771,Switzerland!F:J,5,FALSE)</f>
        <v>#N/A</v>
      </c>
      <c r="AF771" s="12" t="e">
        <f>VLOOKUP(A771,MSP!D:H,5,FALSE)</f>
        <v>#N/A</v>
      </c>
      <c r="AG771" s="12">
        <f t="shared" si="12"/>
        <v>0</v>
      </c>
    </row>
    <row r="772" spans="2:33" x14ac:dyDescent="0.25">
      <c r="B772" s="12" t="e">
        <f>VLOOKUP(A772,Austria!F:J,5,FALSE)</f>
        <v>#N/A</v>
      </c>
      <c r="C772" s="12" t="e">
        <f>VLOOKUP(A772,Belgium!F:J,5,FALSE)</f>
        <v>#N/A</v>
      </c>
      <c r="D772" s="12" t="e">
        <f>VLOOKUP(A772,Bulgaria!F:J,5,FALSE)</f>
        <v>#N/A</v>
      </c>
      <c r="E772" s="12" t="e">
        <f>VLOOKUP(A772,Croatia!E:I,5,FALSE)</f>
        <v>#N/A</v>
      </c>
      <c r="F772" s="12" t="e">
        <f>VLOOKUP(A772,Cyprus!F:J,5,FALSE)</f>
        <v>#N/A</v>
      </c>
      <c r="G772" s="12" t="e">
        <v>#N/A</v>
      </c>
      <c r="H772" s="12" t="e">
        <f>VLOOKUP(A772,Denmark!E:I,5,FALSE)</f>
        <v>#N/A</v>
      </c>
      <c r="I772" s="12" t="e">
        <f>VLOOKUP(A772,Estonia!F:J,5,FALSE)</f>
        <v>#N/A</v>
      </c>
      <c r="J772" s="12" t="e">
        <f>VLOOKUP(A772,Finland!C:G,5,FALSE)</f>
        <v>#N/A</v>
      </c>
      <c r="K772" s="12" t="e">
        <f>VLOOKUP(A772,France!F:J,5,FALSE)</f>
        <v>#N/A</v>
      </c>
      <c r="L772" s="12" t="e">
        <f>VLOOKUP(A772,Germany!F:J,5,FALSE)</f>
        <v>#N/A</v>
      </c>
      <c r="M772" s="12" t="e">
        <f>VLOOKUP(A772,Greece!F:J,5,FALSE)</f>
        <v>#N/A</v>
      </c>
      <c r="N772" s="12" t="e">
        <f>VLOOKUP(A772,#REF!,5,FALSE)</f>
        <v>#REF!</v>
      </c>
      <c r="O772" s="12" t="e">
        <v>#N/A</v>
      </c>
      <c r="P772" s="12" t="e">
        <v>#N/A</v>
      </c>
      <c r="Q772" s="12" t="e">
        <f>VLOOKUP(A772,Ireland!F:J,5,FALSE)</f>
        <v>#N/A</v>
      </c>
      <c r="R772" s="12" t="e">
        <v>#N/A</v>
      </c>
      <c r="S772" s="12" t="e">
        <v>#N/A</v>
      </c>
      <c r="T772" s="12" t="e">
        <v>#N/A</v>
      </c>
      <c r="U772" s="12" t="e">
        <f>VLOOKUP(A772,Malta!E:I,5,FALSE)</f>
        <v>#N/A</v>
      </c>
      <c r="V772" s="12" t="e">
        <f>VLOOKUP(A772,Netherlands!F:J,5,FALSE)</f>
        <v>#N/A</v>
      </c>
      <c r="W772" s="12" t="e">
        <f>VLOOKUP(A772,Norway!F:J,5,FALSE)</f>
        <v>#N/A</v>
      </c>
      <c r="X772" s="12" t="e">
        <v>#N/A</v>
      </c>
      <c r="Y772" s="12" t="e">
        <f>VLOOKUP(A772,Poland!F:J,5,FALSE)</f>
        <v>#N/A</v>
      </c>
      <c r="Z772" s="12" t="e">
        <f>VLOOKUP(A772,Portugal!E:I,5,FALSE)</f>
        <v>#N/A</v>
      </c>
      <c r="AA772" s="12" t="e">
        <f>VLOOKUP(A772,Slovakia!F:J,5,FALSE)</f>
        <v>#N/A</v>
      </c>
      <c r="AB772" s="12" t="e">
        <f>VLOOKUP(A772,Slovenia!E:I,5,FALSE)</f>
        <v>#N/A</v>
      </c>
      <c r="AC772" s="12" t="e">
        <f>VLOOKUP(A772,Spain!F:J,5,FALSE)</f>
        <v>#N/A</v>
      </c>
      <c r="AD772" s="12" t="e">
        <f>VLOOKUP(A772,Sweden!F:J,5,FALSE)</f>
        <v>#N/A</v>
      </c>
      <c r="AE772" s="12" t="e">
        <f>VLOOKUP(A772,Switzerland!F:J,5,FALSE)</f>
        <v>#N/A</v>
      </c>
      <c r="AF772" s="12" t="e">
        <f>VLOOKUP(A772,MSP!D:H,5,FALSE)</f>
        <v>#N/A</v>
      </c>
      <c r="AG772" s="12">
        <f t="shared" si="12"/>
        <v>0</v>
      </c>
    </row>
    <row r="773" spans="2:33" x14ac:dyDescent="0.25">
      <c r="B773" s="12" t="e">
        <f>VLOOKUP(A773,Austria!F:J,5,FALSE)</f>
        <v>#N/A</v>
      </c>
      <c r="C773" s="12" t="e">
        <f>VLOOKUP(A773,Belgium!F:J,5,FALSE)</f>
        <v>#N/A</v>
      </c>
      <c r="D773" s="12" t="e">
        <f>VLOOKUP(A773,Bulgaria!F:J,5,FALSE)</f>
        <v>#N/A</v>
      </c>
      <c r="E773" s="12" t="e">
        <f>VLOOKUP(A773,Croatia!E:I,5,FALSE)</f>
        <v>#N/A</v>
      </c>
      <c r="F773" s="12" t="e">
        <f>VLOOKUP(A773,Cyprus!F:J,5,FALSE)</f>
        <v>#N/A</v>
      </c>
      <c r="G773" s="12" t="e">
        <v>#N/A</v>
      </c>
      <c r="H773" s="12" t="e">
        <f>VLOOKUP(A773,Denmark!E:I,5,FALSE)</f>
        <v>#N/A</v>
      </c>
      <c r="I773" s="12" t="e">
        <f>VLOOKUP(A773,Estonia!F:J,5,FALSE)</f>
        <v>#N/A</v>
      </c>
      <c r="J773" s="12" t="e">
        <f>VLOOKUP(A773,Finland!C:G,5,FALSE)</f>
        <v>#N/A</v>
      </c>
      <c r="K773" s="12" t="e">
        <f>VLOOKUP(A773,France!F:J,5,FALSE)</f>
        <v>#N/A</v>
      </c>
      <c r="L773" s="12" t="e">
        <f>VLOOKUP(A773,Germany!F:J,5,FALSE)</f>
        <v>#N/A</v>
      </c>
      <c r="M773" s="12" t="e">
        <f>VLOOKUP(A773,Greece!F:J,5,FALSE)</f>
        <v>#N/A</v>
      </c>
      <c r="N773" s="12" t="e">
        <f>VLOOKUP(A773,#REF!,5,FALSE)</f>
        <v>#REF!</v>
      </c>
      <c r="O773" s="12" t="e">
        <v>#N/A</v>
      </c>
      <c r="P773" s="12" t="e">
        <v>#N/A</v>
      </c>
      <c r="Q773" s="12" t="e">
        <f>VLOOKUP(A773,Ireland!F:J,5,FALSE)</f>
        <v>#N/A</v>
      </c>
      <c r="R773" s="12" t="e">
        <v>#N/A</v>
      </c>
      <c r="S773" s="12" t="e">
        <v>#N/A</v>
      </c>
      <c r="T773" s="12" t="e">
        <v>#N/A</v>
      </c>
      <c r="U773" s="12" t="e">
        <f>VLOOKUP(A773,Malta!E:I,5,FALSE)</f>
        <v>#N/A</v>
      </c>
      <c r="V773" s="12" t="e">
        <f>VLOOKUP(A773,Netherlands!F:J,5,FALSE)</f>
        <v>#N/A</v>
      </c>
      <c r="W773" s="12" t="e">
        <f>VLOOKUP(A773,Norway!F:J,5,FALSE)</f>
        <v>#N/A</v>
      </c>
      <c r="X773" s="12" t="e">
        <v>#N/A</v>
      </c>
      <c r="Y773" s="12" t="e">
        <f>VLOOKUP(A773,Poland!F:J,5,FALSE)</f>
        <v>#N/A</v>
      </c>
      <c r="Z773" s="12" t="e">
        <f>VLOOKUP(A773,Portugal!E:I,5,FALSE)</f>
        <v>#N/A</v>
      </c>
      <c r="AA773" s="12" t="e">
        <f>VLOOKUP(A773,Slovakia!F:J,5,FALSE)</f>
        <v>#N/A</v>
      </c>
      <c r="AB773" s="12" t="e">
        <f>VLOOKUP(A773,Slovenia!E:I,5,FALSE)</f>
        <v>#N/A</v>
      </c>
      <c r="AC773" s="12" t="e">
        <f>VLOOKUP(A773,Spain!F:J,5,FALSE)</f>
        <v>#N/A</v>
      </c>
      <c r="AD773" s="12" t="e">
        <f>VLOOKUP(A773,Sweden!F:J,5,FALSE)</f>
        <v>#N/A</v>
      </c>
      <c r="AE773" s="12" t="e">
        <f>VLOOKUP(A773,Switzerland!F:J,5,FALSE)</f>
        <v>#N/A</v>
      </c>
      <c r="AF773" s="12" t="e">
        <f>VLOOKUP(A773,MSP!D:H,5,FALSE)</f>
        <v>#N/A</v>
      </c>
      <c r="AG773" s="12">
        <f t="shared" si="12"/>
        <v>0</v>
      </c>
    </row>
    <row r="774" spans="2:33" x14ac:dyDescent="0.25">
      <c r="B774" s="12" t="e">
        <f>VLOOKUP(A774,Austria!F:J,5,FALSE)</f>
        <v>#N/A</v>
      </c>
      <c r="C774" s="12" t="e">
        <f>VLOOKUP(A774,Belgium!F:J,5,FALSE)</f>
        <v>#N/A</v>
      </c>
      <c r="D774" s="12" t="e">
        <f>VLOOKUP(A774,Bulgaria!F:J,5,FALSE)</f>
        <v>#N/A</v>
      </c>
      <c r="E774" s="12" t="e">
        <f>VLOOKUP(A774,Croatia!E:I,5,FALSE)</f>
        <v>#N/A</v>
      </c>
      <c r="F774" s="12" t="e">
        <f>VLOOKUP(A774,Cyprus!F:J,5,FALSE)</f>
        <v>#N/A</v>
      </c>
      <c r="G774" s="12" t="e">
        <v>#N/A</v>
      </c>
      <c r="H774" s="12" t="e">
        <f>VLOOKUP(A774,Denmark!E:I,5,FALSE)</f>
        <v>#N/A</v>
      </c>
      <c r="I774" s="12" t="e">
        <f>VLOOKUP(A774,Estonia!F:J,5,FALSE)</f>
        <v>#N/A</v>
      </c>
      <c r="J774" s="12" t="e">
        <f>VLOOKUP(A774,Finland!C:G,5,FALSE)</f>
        <v>#N/A</v>
      </c>
      <c r="K774" s="12" t="e">
        <f>VLOOKUP(A774,France!F:J,5,FALSE)</f>
        <v>#N/A</v>
      </c>
      <c r="L774" s="12" t="e">
        <f>VLOOKUP(A774,Germany!F:J,5,FALSE)</f>
        <v>#N/A</v>
      </c>
      <c r="M774" s="12" t="e">
        <f>VLOOKUP(A774,Greece!F:J,5,FALSE)</f>
        <v>#N/A</v>
      </c>
      <c r="N774" s="12" t="e">
        <f>VLOOKUP(A774,#REF!,5,FALSE)</f>
        <v>#REF!</v>
      </c>
      <c r="O774" s="12" t="e">
        <v>#N/A</v>
      </c>
      <c r="P774" s="12" t="e">
        <v>#N/A</v>
      </c>
      <c r="Q774" s="12" t="e">
        <f>VLOOKUP(A774,Ireland!F:J,5,FALSE)</f>
        <v>#N/A</v>
      </c>
      <c r="R774" s="12" t="e">
        <v>#N/A</v>
      </c>
      <c r="S774" s="12" t="e">
        <v>#N/A</v>
      </c>
      <c r="T774" s="12" t="e">
        <v>#N/A</v>
      </c>
      <c r="U774" s="12" t="e">
        <f>VLOOKUP(A774,Malta!E:I,5,FALSE)</f>
        <v>#N/A</v>
      </c>
      <c r="V774" s="12" t="e">
        <f>VLOOKUP(A774,Netherlands!F:J,5,FALSE)</f>
        <v>#N/A</v>
      </c>
      <c r="W774" s="12" t="e">
        <f>VLOOKUP(A774,Norway!F:J,5,FALSE)</f>
        <v>#N/A</v>
      </c>
      <c r="X774" s="12" t="e">
        <v>#N/A</v>
      </c>
      <c r="Y774" s="12" t="e">
        <f>VLOOKUP(A774,Poland!F:J,5,FALSE)</f>
        <v>#N/A</v>
      </c>
      <c r="Z774" s="12" t="e">
        <f>VLOOKUP(A774,Portugal!E:I,5,FALSE)</f>
        <v>#N/A</v>
      </c>
      <c r="AA774" s="12" t="e">
        <f>VLOOKUP(A774,Slovakia!F:J,5,FALSE)</f>
        <v>#N/A</v>
      </c>
      <c r="AB774" s="12" t="e">
        <f>VLOOKUP(A774,Slovenia!E:I,5,FALSE)</f>
        <v>#N/A</v>
      </c>
      <c r="AC774" s="12" t="e">
        <f>VLOOKUP(A774,Spain!F:J,5,FALSE)</f>
        <v>#N/A</v>
      </c>
      <c r="AD774" s="12" t="e">
        <f>VLOOKUP(A774,Sweden!F:J,5,FALSE)</f>
        <v>#N/A</v>
      </c>
      <c r="AE774" s="12" t="e">
        <f>VLOOKUP(A774,Switzerland!F:J,5,FALSE)</f>
        <v>#N/A</v>
      </c>
      <c r="AF774" s="12" t="e">
        <f>VLOOKUP(A774,MSP!D:H,5,FALSE)</f>
        <v>#N/A</v>
      </c>
      <c r="AG774" s="12">
        <f t="shared" si="12"/>
        <v>0</v>
      </c>
    </row>
    <row r="775" spans="2:33" x14ac:dyDescent="0.25">
      <c r="B775" s="12" t="e">
        <f>VLOOKUP(A775,Austria!F:J,5,FALSE)</f>
        <v>#N/A</v>
      </c>
      <c r="C775" s="12" t="e">
        <f>VLOOKUP(A775,Belgium!F:J,5,FALSE)</f>
        <v>#N/A</v>
      </c>
      <c r="D775" s="12" t="e">
        <f>VLOOKUP(A775,Bulgaria!F:J,5,FALSE)</f>
        <v>#N/A</v>
      </c>
      <c r="E775" s="12" t="e">
        <f>VLOOKUP(A775,Croatia!E:I,5,FALSE)</f>
        <v>#N/A</v>
      </c>
      <c r="F775" s="12" t="e">
        <f>VLOOKUP(A775,Cyprus!F:J,5,FALSE)</f>
        <v>#N/A</v>
      </c>
      <c r="G775" s="12" t="e">
        <v>#N/A</v>
      </c>
      <c r="H775" s="12" t="e">
        <f>VLOOKUP(A775,Denmark!E:I,5,FALSE)</f>
        <v>#N/A</v>
      </c>
      <c r="I775" s="12" t="e">
        <f>VLOOKUP(A775,Estonia!F:J,5,FALSE)</f>
        <v>#N/A</v>
      </c>
      <c r="J775" s="12" t="e">
        <f>VLOOKUP(A775,Finland!C:G,5,FALSE)</f>
        <v>#N/A</v>
      </c>
      <c r="K775" s="12" t="e">
        <f>VLOOKUP(A775,France!F:J,5,FALSE)</f>
        <v>#N/A</v>
      </c>
      <c r="L775" s="12" t="e">
        <f>VLOOKUP(A775,Germany!F:J,5,FALSE)</f>
        <v>#N/A</v>
      </c>
      <c r="M775" s="12" t="e">
        <f>VLOOKUP(A775,Greece!F:J,5,FALSE)</f>
        <v>#N/A</v>
      </c>
      <c r="N775" s="12" t="e">
        <f>VLOOKUP(A775,#REF!,5,FALSE)</f>
        <v>#REF!</v>
      </c>
      <c r="O775" s="12" t="e">
        <v>#N/A</v>
      </c>
      <c r="P775" s="12" t="e">
        <v>#N/A</v>
      </c>
      <c r="Q775" s="12" t="e">
        <f>VLOOKUP(A775,Ireland!F:J,5,FALSE)</f>
        <v>#N/A</v>
      </c>
      <c r="R775" s="12" t="e">
        <v>#N/A</v>
      </c>
      <c r="S775" s="12" t="e">
        <v>#N/A</v>
      </c>
      <c r="T775" s="12" t="e">
        <v>#N/A</v>
      </c>
      <c r="U775" s="12" t="e">
        <f>VLOOKUP(A775,Malta!E:I,5,FALSE)</f>
        <v>#N/A</v>
      </c>
      <c r="V775" s="12" t="e">
        <f>VLOOKUP(A775,Netherlands!F:J,5,FALSE)</f>
        <v>#N/A</v>
      </c>
      <c r="W775" s="12" t="e">
        <f>VLOOKUP(A775,Norway!F:J,5,FALSE)</f>
        <v>#N/A</v>
      </c>
      <c r="X775" s="12" t="e">
        <v>#N/A</v>
      </c>
      <c r="Y775" s="12" t="e">
        <f>VLOOKUP(A775,Poland!F:J,5,FALSE)</f>
        <v>#N/A</v>
      </c>
      <c r="Z775" s="12" t="e">
        <f>VLOOKUP(A775,Portugal!E:I,5,FALSE)</f>
        <v>#N/A</v>
      </c>
      <c r="AA775" s="12" t="e">
        <f>VLOOKUP(A775,Slovakia!F:J,5,FALSE)</f>
        <v>#N/A</v>
      </c>
      <c r="AB775" s="12" t="e">
        <f>VLOOKUP(A775,Slovenia!E:I,5,FALSE)</f>
        <v>#N/A</v>
      </c>
      <c r="AC775" s="12" t="e">
        <f>VLOOKUP(A775,Spain!F:J,5,FALSE)</f>
        <v>#N/A</v>
      </c>
      <c r="AD775" s="12" t="e">
        <f>VLOOKUP(A775,Sweden!F:J,5,FALSE)</f>
        <v>#N/A</v>
      </c>
      <c r="AE775" s="12" t="e">
        <f>VLOOKUP(A775,Switzerland!F:J,5,FALSE)</f>
        <v>#N/A</v>
      </c>
      <c r="AF775" s="12" t="e">
        <f>VLOOKUP(A775,MSP!D:H,5,FALSE)</f>
        <v>#N/A</v>
      </c>
      <c r="AG775" s="12">
        <f t="shared" si="12"/>
        <v>0</v>
      </c>
    </row>
    <row r="776" spans="2:33" x14ac:dyDescent="0.25">
      <c r="B776" s="12" t="e">
        <f>VLOOKUP(A776,Austria!F:J,5,FALSE)</f>
        <v>#N/A</v>
      </c>
      <c r="C776" s="12" t="e">
        <f>VLOOKUP(A776,Belgium!F:J,5,FALSE)</f>
        <v>#N/A</v>
      </c>
      <c r="D776" s="12" t="e">
        <f>VLOOKUP(A776,Bulgaria!F:J,5,FALSE)</f>
        <v>#N/A</v>
      </c>
      <c r="E776" s="12" t="e">
        <f>VLOOKUP(A776,Croatia!E:I,5,FALSE)</f>
        <v>#N/A</v>
      </c>
      <c r="F776" s="12" t="e">
        <f>VLOOKUP(A776,Cyprus!F:J,5,FALSE)</f>
        <v>#N/A</v>
      </c>
      <c r="G776" s="12" t="e">
        <v>#N/A</v>
      </c>
      <c r="H776" s="12" t="e">
        <f>VLOOKUP(A776,Denmark!E:I,5,FALSE)</f>
        <v>#N/A</v>
      </c>
      <c r="I776" s="12" t="e">
        <f>VLOOKUP(A776,Estonia!F:J,5,FALSE)</f>
        <v>#N/A</v>
      </c>
      <c r="J776" s="12" t="e">
        <f>VLOOKUP(A776,Finland!C:G,5,FALSE)</f>
        <v>#N/A</v>
      </c>
      <c r="K776" s="12" t="e">
        <f>VLOOKUP(A776,France!F:J,5,FALSE)</f>
        <v>#N/A</v>
      </c>
      <c r="L776" s="12" t="e">
        <f>VLOOKUP(A776,Germany!F:J,5,FALSE)</f>
        <v>#N/A</v>
      </c>
      <c r="M776" s="12" t="e">
        <f>VLOOKUP(A776,Greece!F:J,5,FALSE)</f>
        <v>#N/A</v>
      </c>
      <c r="N776" s="12" t="e">
        <f>VLOOKUP(A776,#REF!,5,FALSE)</f>
        <v>#REF!</v>
      </c>
      <c r="O776" s="12" t="e">
        <v>#N/A</v>
      </c>
      <c r="P776" s="12" t="e">
        <v>#N/A</v>
      </c>
      <c r="Q776" s="12" t="e">
        <f>VLOOKUP(A776,Ireland!F:J,5,FALSE)</f>
        <v>#N/A</v>
      </c>
      <c r="R776" s="12" t="e">
        <v>#N/A</v>
      </c>
      <c r="S776" s="12" t="e">
        <v>#N/A</v>
      </c>
      <c r="T776" s="12" t="e">
        <v>#N/A</v>
      </c>
      <c r="U776" s="12" t="e">
        <f>VLOOKUP(A776,Malta!E:I,5,FALSE)</f>
        <v>#N/A</v>
      </c>
      <c r="V776" s="12" t="e">
        <f>VLOOKUP(A776,Netherlands!F:J,5,FALSE)</f>
        <v>#N/A</v>
      </c>
      <c r="W776" s="12" t="e">
        <f>VLOOKUP(A776,Norway!F:J,5,FALSE)</f>
        <v>#N/A</v>
      </c>
      <c r="X776" s="12" t="e">
        <v>#N/A</v>
      </c>
      <c r="Y776" s="12" t="e">
        <f>VLOOKUP(A776,Poland!F:J,5,FALSE)</f>
        <v>#N/A</v>
      </c>
      <c r="Z776" s="12" t="e">
        <f>VLOOKUP(A776,Portugal!E:I,5,FALSE)</f>
        <v>#N/A</v>
      </c>
      <c r="AA776" s="12" t="e">
        <f>VLOOKUP(A776,Slovakia!F:J,5,FALSE)</f>
        <v>#N/A</v>
      </c>
      <c r="AB776" s="12" t="e">
        <f>VLOOKUP(A776,Slovenia!E:I,5,FALSE)</f>
        <v>#N/A</v>
      </c>
      <c r="AC776" s="12" t="e">
        <f>VLOOKUP(A776,Spain!F:J,5,FALSE)</f>
        <v>#N/A</v>
      </c>
      <c r="AD776" s="12" t="e">
        <f>VLOOKUP(A776,Sweden!F:J,5,FALSE)</f>
        <v>#N/A</v>
      </c>
      <c r="AE776" s="12" t="e">
        <f>VLOOKUP(A776,Switzerland!F:J,5,FALSE)</f>
        <v>#N/A</v>
      </c>
      <c r="AF776" s="12" t="e">
        <f>VLOOKUP(A776,MSP!D:H,5,FALSE)</f>
        <v>#N/A</v>
      </c>
      <c r="AG776" s="12">
        <f t="shared" si="12"/>
        <v>0</v>
      </c>
    </row>
    <row r="777" spans="2:33" x14ac:dyDescent="0.25">
      <c r="B777" s="12" t="e">
        <f>VLOOKUP(A777,Austria!F:J,5,FALSE)</f>
        <v>#N/A</v>
      </c>
      <c r="C777" s="12" t="e">
        <f>VLOOKUP(A777,Belgium!F:J,5,FALSE)</f>
        <v>#N/A</v>
      </c>
      <c r="D777" s="12" t="e">
        <f>VLOOKUP(A777,Bulgaria!F:J,5,FALSE)</f>
        <v>#N/A</v>
      </c>
      <c r="E777" s="12" t="e">
        <f>VLOOKUP(A777,Croatia!E:I,5,FALSE)</f>
        <v>#N/A</v>
      </c>
      <c r="F777" s="12" t="e">
        <f>VLOOKUP(A777,Cyprus!F:J,5,FALSE)</f>
        <v>#N/A</v>
      </c>
      <c r="G777" s="12" t="e">
        <v>#N/A</v>
      </c>
      <c r="H777" s="12" t="e">
        <f>VLOOKUP(A777,Denmark!E:I,5,FALSE)</f>
        <v>#N/A</v>
      </c>
      <c r="I777" s="12" t="e">
        <f>VLOOKUP(A777,Estonia!F:J,5,FALSE)</f>
        <v>#N/A</v>
      </c>
      <c r="J777" s="12" t="e">
        <f>VLOOKUP(A777,Finland!C:G,5,FALSE)</f>
        <v>#N/A</v>
      </c>
      <c r="K777" s="12" t="e">
        <f>VLOOKUP(A777,France!F:J,5,FALSE)</f>
        <v>#N/A</v>
      </c>
      <c r="L777" s="12" t="e">
        <f>VLOOKUP(A777,Germany!F:J,5,FALSE)</f>
        <v>#N/A</v>
      </c>
      <c r="M777" s="12" t="e">
        <f>VLOOKUP(A777,Greece!F:J,5,FALSE)</f>
        <v>#N/A</v>
      </c>
      <c r="N777" s="12" t="e">
        <f>VLOOKUP(A777,#REF!,5,FALSE)</f>
        <v>#REF!</v>
      </c>
      <c r="O777" s="12" t="e">
        <v>#N/A</v>
      </c>
      <c r="P777" s="12" t="e">
        <v>#N/A</v>
      </c>
      <c r="Q777" s="12" t="e">
        <f>VLOOKUP(A777,Ireland!F:J,5,FALSE)</f>
        <v>#N/A</v>
      </c>
      <c r="R777" s="12" t="e">
        <v>#N/A</v>
      </c>
      <c r="S777" s="12" t="e">
        <v>#N/A</v>
      </c>
      <c r="T777" s="12" t="e">
        <v>#N/A</v>
      </c>
      <c r="U777" s="12" t="e">
        <f>VLOOKUP(A777,Malta!E:I,5,FALSE)</f>
        <v>#N/A</v>
      </c>
      <c r="V777" s="12" t="e">
        <f>VLOOKUP(A777,Netherlands!F:J,5,FALSE)</f>
        <v>#N/A</v>
      </c>
      <c r="W777" s="12" t="e">
        <f>VLOOKUP(A777,Norway!F:J,5,FALSE)</f>
        <v>#N/A</v>
      </c>
      <c r="X777" s="12" t="e">
        <v>#N/A</v>
      </c>
      <c r="Y777" s="12" t="e">
        <f>VLOOKUP(A777,Poland!F:J,5,FALSE)</f>
        <v>#N/A</v>
      </c>
      <c r="Z777" s="12" t="e">
        <f>VLOOKUP(A777,Portugal!E:I,5,FALSE)</f>
        <v>#N/A</v>
      </c>
      <c r="AA777" s="12" t="e">
        <f>VLOOKUP(A777,Slovakia!F:J,5,FALSE)</f>
        <v>#N/A</v>
      </c>
      <c r="AB777" s="12" t="e">
        <f>VLOOKUP(A777,Slovenia!E:I,5,FALSE)</f>
        <v>#N/A</v>
      </c>
      <c r="AC777" s="12" t="e">
        <f>VLOOKUP(A777,Spain!F:J,5,FALSE)</f>
        <v>#N/A</v>
      </c>
      <c r="AD777" s="12" t="e">
        <f>VLOOKUP(A777,Sweden!F:J,5,FALSE)</f>
        <v>#N/A</v>
      </c>
      <c r="AE777" s="12" t="e">
        <f>VLOOKUP(A777,Switzerland!F:J,5,FALSE)</f>
        <v>#N/A</v>
      </c>
      <c r="AF777" s="12" t="e">
        <f>VLOOKUP(A777,MSP!D:H,5,FALSE)</f>
        <v>#N/A</v>
      </c>
      <c r="AG777" s="12">
        <f t="shared" si="12"/>
        <v>0</v>
      </c>
    </row>
    <row r="778" spans="2:33" x14ac:dyDescent="0.25">
      <c r="B778" s="12" t="e">
        <f>VLOOKUP(A778,Austria!F:J,5,FALSE)</f>
        <v>#N/A</v>
      </c>
      <c r="C778" s="12" t="e">
        <f>VLOOKUP(A778,Belgium!F:J,5,FALSE)</f>
        <v>#N/A</v>
      </c>
      <c r="D778" s="12" t="e">
        <f>VLOOKUP(A778,Bulgaria!F:J,5,FALSE)</f>
        <v>#N/A</v>
      </c>
      <c r="E778" s="12" t="e">
        <f>VLOOKUP(A778,Croatia!E:I,5,FALSE)</f>
        <v>#N/A</v>
      </c>
      <c r="F778" s="12" t="e">
        <f>VLOOKUP(A778,Cyprus!F:J,5,FALSE)</f>
        <v>#N/A</v>
      </c>
      <c r="G778" s="12" t="e">
        <v>#N/A</v>
      </c>
      <c r="H778" s="12" t="e">
        <f>VLOOKUP(A778,Denmark!E:I,5,FALSE)</f>
        <v>#N/A</v>
      </c>
      <c r="I778" s="12" t="e">
        <f>VLOOKUP(A778,Estonia!F:J,5,FALSE)</f>
        <v>#N/A</v>
      </c>
      <c r="J778" s="12" t="e">
        <f>VLOOKUP(A778,Finland!C:G,5,FALSE)</f>
        <v>#N/A</v>
      </c>
      <c r="K778" s="12" t="e">
        <f>VLOOKUP(A778,France!F:J,5,FALSE)</f>
        <v>#N/A</v>
      </c>
      <c r="L778" s="12" t="e">
        <f>VLOOKUP(A778,Germany!F:J,5,FALSE)</f>
        <v>#N/A</v>
      </c>
      <c r="M778" s="12" t="e">
        <f>VLOOKUP(A778,Greece!F:J,5,FALSE)</f>
        <v>#N/A</v>
      </c>
      <c r="N778" s="12" t="e">
        <f>VLOOKUP(A778,#REF!,5,FALSE)</f>
        <v>#REF!</v>
      </c>
      <c r="O778" s="12" t="e">
        <v>#N/A</v>
      </c>
      <c r="P778" s="12" t="e">
        <v>#N/A</v>
      </c>
      <c r="Q778" s="12" t="e">
        <f>VLOOKUP(A778,Ireland!F:J,5,FALSE)</f>
        <v>#N/A</v>
      </c>
      <c r="R778" s="12" t="e">
        <v>#N/A</v>
      </c>
      <c r="S778" s="12" t="e">
        <v>#N/A</v>
      </c>
      <c r="T778" s="12" t="e">
        <v>#N/A</v>
      </c>
      <c r="U778" s="12" t="e">
        <f>VLOOKUP(A778,Malta!E:I,5,FALSE)</f>
        <v>#N/A</v>
      </c>
      <c r="V778" s="12" t="e">
        <f>VLOOKUP(A778,Netherlands!F:J,5,FALSE)</f>
        <v>#N/A</v>
      </c>
      <c r="W778" s="12" t="e">
        <f>VLOOKUP(A778,Norway!F:J,5,FALSE)</f>
        <v>#N/A</v>
      </c>
      <c r="X778" s="12" t="e">
        <v>#N/A</v>
      </c>
      <c r="Y778" s="12" t="e">
        <f>VLOOKUP(A778,Poland!F:J,5,FALSE)</f>
        <v>#N/A</v>
      </c>
      <c r="Z778" s="12" t="e">
        <f>VLOOKUP(A778,Portugal!E:I,5,FALSE)</f>
        <v>#N/A</v>
      </c>
      <c r="AA778" s="12" t="e">
        <f>VLOOKUP(A778,Slovakia!F:J,5,FALSE)</f>
        <v>#N/A</v>
      </c>
      <c r="AB778" s="12" t="e">
        <f>VLOOKUP(A778,Slovenia!E:I,5,FALSE)</f>
        <v>#N/A</v>
      </c>
      <c r="AC778" s="12" t="e">
        <f>VLOOKUP(A778,Spain!F:J,5,FALSE)</f>
        <v>#N/A</v>
      </c>
      <c r="AD778" s="12" t="e">
        <f>VLOOKUP(A778,Sweden!F:J,5,FALSE)</f>
        <v>#N/A</v>
      </c>
      <c r="AE778" s="12" t="e">
        <f>VLOOKUP(A778,Switzerland!F:J,5,FALSE)</f>
        <v>#N/A</v>
      </c>
      <c r="AF778" s="12" t="e">
        <f>VLOOKUP(A778,MSP!D:H,5,FALSE)</f>
        <v>#N/A</v>
      </c>
      <c r="AG778" s="12">
        <f t="shared" si="12"/>
        <v>0</v>
      </c>
    </row>
    <row r="779" spans="2:33" x14ac:dyDescent="0.25">
      <c r="B779" s="12" t="e">
        <f>VLOOKUP(A779,Austria!F:J,5,FALSE)</f>
        <v>#N/A</v>
      </c>
      <c r="C779" s="12" t="e">
        <f>VLOOKUP(A779,Belgium!F:J,5,FALSE)</f>
        <v>#N/A</v>
      </c>
      <c r="D779" s="12" t="e">
        <f>VLOOKUP(A779,Bulgaria!F:J,5,FALSE)</f>
        <v>#N/A</v>
      </c>
      <c r="E779" s="12" t="e">
        <f>VLOOKUP(A779,Croatia!E:I,5,FALSE)</f>
        <v>#N/A</v>
      </c>
      <c r="F779" s="12" t="e">
        <f>VLOOKUP(A779,Cyprus!F:J,5,FALSE)</f>
        <v>#N/A</v>
      </c>
      <c r="G779" s="12" t="e">
        <v>#N/A</v>
      </c>
      <c r="H779" s="12" t="e">
        <f>VLOOKUP(A779,Denmark!E:I,5,FALSE)</f>
        <v>#N/A</v>
      </c>
      <c r="I779" s="12" t="e">
        <f>VLOOKUP(A779,Estonia!F:J,5,FALSE)</f>
        <v>#N/A</v>
      </c>
      <c r="J779" s="12" t="e">
        <f>VLOOKUP(A779,Finland!C:G,5,FALSE)</f>
        <v>#N/A</v>
      </c>
      <c r="K779" s="12" t="e">
        <f>VLOOKUP(A779,France!F:J,5,FALSE)</f>
        <v>#N/A</v>
      </c>
      <c r="L779" s="12" t="e">
        <f>VLOOKUP(A779,Germany!F:J,5,FALSE)</f>
        <v>#N/A</v>
      </c>
      <c r="M779" s="12" t="e">
        <f>VLOOKUP(A779,Greece!F:J,5,FALSE)</f>
        <v>#N/A</v>
      </c>
      <c r="N779" s="12" t="e">
        <f>VLOOKUP(A779,#REF!,5,FALSE)</f>
        <v>#REF!</v>
      </c>
      <c r="O779" s="12" t="e">
        <v>#N/A</v>
      </c>
      <c r="P779" s="12" t="e">
        <v>#N/A</v>
      </c>
      <c r="Q779" s="12" t="e">
        <f>VLOOKUP(A779,Ireland!F:J,5,FALSE)</f>
        <v>#N/A</v>
      </c>
      <c r="R779" s="12" t="e">
        <v>#N/A</v>
      </c>
      <c r="S779" s="12" t="e">
        <v>#N/A</v>
      </c>
      <c r="T779" s="12" t="e">
        <v>#N/A</v>
      </c>
      <c r="U779" s="12" t="e">
        <f>VLOOKUP(A779,Malta!E:I,5,FALSE)</f>
        <v>#N/A</v>
      </c>
      <c r="V779" s="12" t="e">
        <f>VLOOKUP(A779,Netherlands!F:J,5,FALSE)</f>
        <v>#N/A</v>
      </c>
      <c r="W779" s="12" t="e">
        <f>VLOOKUP(A779,Norway!F:J,5,FALSE)</f>
        <v>#N/A</v>
      </c>
      <c r="X779" s="12" t="e">
        <v>#N/A</v>
      </c>
      <c r="Y779" s="12" t="e">
        <f>VLOOKUP(A779,Poland!F:J,5,FALSE)</f>
        <v>#N/A</v>
      </c>
      <c r="Z779" s="12" t="e">
        <f>VLOOKUP(A779,Portugal!E:I,5,FALSE)</f>
        <v>#N/A</v>
      </c>
      <c r="AA779" s="12" t="e">
        <f>VLOOKUP(A779,Slovakia!F:J,5,FALSE)</f>
        <v>#N/A</v>
      </c>
      <c r="AB779" s="12" t="e">
        <f>VLOOKUP(A779,Slovenia!E:I,5,FALSE)</f>
        <v>#N/A</v>
      </c>
      <c r="AC779" s="12" t="e">
        <f>VLOOKUP(A779,Spain!F:J,5,FALSE)</f>
        <v>#N/A</v>
      </c>
      <c r="AD779" s="12" t="e">
        <f>VLOOKUP(A779,Sweden!F:J,5,FALSE)</f>
        <v>#N/A</v>
      </c>
      <c r="AE779" s="12" t="e">
        <f>VLOOKUP(A779,Switzerland!F:J,5,FALSE)</f>
        <v>#N/A</v>
      </c>
      <c r="AF779" s="12" t="e">
        <f>VLOOKUP(A779,MSP!D:H,5,FALSE)</f>
        <v>#N/A</v>
      </c>
      <c r="AG779" s="12">
        <f t="shared" si="12"/>
        <v>0</v>
      </c>
    </row>
    <row r="780" spans="2:33" x14ac:dyDescent="0.25">
      <c r="B780" s="12" t="e">
        <f>VLOOKUP(A780,Austria!F:J,5,FALSE)</f>
        <v>#N/A</v>
      </c>
      <c r="C780" s="12" t="e">
        <f>VLOOKUP(A780,Belgium!F:J,5,FALSE)</f>
        <v>#N/A</v>
      </c>
      <c r="D780" s="12" t="e">
        <f>VLOOKUP(A780,Bulgaria!F:J,5,FALSE)</f>
        <v>#N/A</v>
      </c>
      <c r="E780" s="12" t="e">
        <f>VLOOKUP(A780,Croatia!E:I,5,FALSE)</f>
        <v>#N/A</v>
      </c>
      <c r="F780" s="12" t="e">
        <f>VLOOKUP(A780,Cyprus!F:J,5,FALSE)</f>
        <v>#N/A</v>
      </c>
      <c r="G780" s="12" t="e">
        <v>#N/A</v>
      </c>
      <c r="H780" s="12" t="e">
        <f>VLOOKUP(A780,Denmark!E:I,5,FALSE)</f>
        <v>#N/A</v>
      </c>
      <c r="I780" s="12" t="e">
        <f>VLOOKUP(A780,Estonia!F:J,5,FALSE)</f>
        <v>#N/A</v>
      </c>
      <c r="J780" s="12" t="e">
        <f>VLOOKUP(A780,Finland!C:G,5,FALSE)</f>
        <v>#N/A</v>
      </c>
      <c r="K780" s="12" t="e">
        <f>VLOOKUP(A780,France!F:J,5,FALSE)</f>
        <v>#N/A</v>
      </c>
      <c r="L780" s="12" t="e">
        <f>VLOOKUP(A780,Germany!F:J,5,FALSE)</f>
        <v>#N/A</v>
      </c>
      <c r="M780" s="12" t="e">
        <f>VLOOKUP(A780,Greece!F:J,5,FALSE)</f>
        <v>#N/A</v>
      </c>
      <c r="N780" s="12" t="e">
        <f>VLOOKUP(A780,#REF!,5,FALSE)</f>
        <v>#REF!</v>
      </c>
      <c r="O780" s="12" t="e">
        <v>#N/A</v>
      </c>
      <c r="P780" s="12" t="e">
        <v>#N/A</v>
      </c>
      <c r="Q780" s="12" t="e">
        <f>VLOOKUP(A780,Ireland!F:J,5,FALSE)</f>
        <v>#N/A</v>
      </c>
      <c r="R780" s="12" t="e">
        <v>#N/A</v>
      </c>
      <c r="S780" s="12" t="e">
        <v>#N/A</v>
      </c>
      <c r="T780" s="12" t="e">
        <v>#N/A</v>
      </c>
      <c r="U780" s="12" t="e">
        <f>VLOOKUP(A780,Malta!E:I,5,FALSE)</f>
        <v>#N/A</v>
      </c>
      <c r="V780" s="12" t="e">
        <f>VLOOKUP(A780,Netherlands!F:J,5,FALSE)</f>
        <v>#N/A</v>
      </c>
      <c r="W780" s="12" t="e">
        <f>VLOOKUP(A780,Norway!F:J,5,FALSE)</f>
        <v>#N/A</v>
      </c>
      <c r="X780" s="12" t="e">
        <v>#N/A</v>
      </c>
      <c r="Y780" s="12" t="e">
        <f>VLOOKUP(A780,Poland!F:J,5,FALSE)</f>
        <v>#N/A</v>
      </c>
      <c r="Z780" s="12" t="e">
        <f>VLOOKUP(A780,Portugal!E:I,5,FALSE)</f>
        <v>#N/A</v>
      </c>
      <c r="AA780" s="12" t="e">
        <f>VLOOKUP(A780,Slovakia!F:J,5,FALSE)</f>
        <v>#N/A</v>
      </c>
      <c r="AB780" s="12" t="e">
        <f>VLOOKUP(A780,Slovenia!E:I,5,FALSE)</f>
        <v>#N/A</v>
      </c>
      <c r="AC780" s="12" t="e">
        <f>VLOOKUP(A780,Spain!F:J,5,FALSE)</f>
        <v>#N/A</v>
      </c>
      <c r="AD780" s="12" t="e">
        <f>VLOOKUP(A780,Sweden!F:J,5,FALSE)</f>
        <v>#N/A</v>
      </c>
      <c r="AE780" s="12" t="e">
        <f>VLOOKUP(A780,Switzerland!F:J,5,FALSE)</f>
        <v>#N/A</v>
      </c>
      <c r="AF780" s="12" t="e">
        <f>VLOOKUP(A780,MSP!D:H,5,FALSE)</f>
        <v>#N/A</v>
      </c>
      <c r="AG780" s="12">
        <f t="shared" si="12"/>
        <v>0</v>
      </c>
    </row>
    <row r="781" spans="2:33" x14ac:dyDescent="0.25">
      <c r="B781" s="12" t="e">
        <f>VLOOKUP(A781,Austria!F:J,5,FALSE)</f>
        <v>#N/A</v>
      </c>
      <c r="C781" s="12" t="e">
        <f>VLOOKUP(A781,Belgium!F:J,5,FALSE)</f>
        <v>#N/A</v>
      </c>
      <c r="D781" s="12" t="e">
        <f>VLOOKUP(A781,Bulgaria!F:J,5,FALSE)</f>
        <v>#N/A</v>
      </c>
      <c r="E781" s="12" t="e">
        <f>VLOOKUP(A781,Croatia!E:I,5,FALSE)</f>
        <v>#N/A</v>
      </c>
      <c r="F781" s="12" t="e">
        <f>VLOOKUP(A781,Cyprus!F:J,5,FALSE)</f>
        <v>#N/A</v>
      </c>
      <c r="G781" s="12" t="e">
        <v>#N/A</v>
      </c>
      <c r="H781" s="12" t="e">
        <f>VLOOKUP(A781,Denmark!E:I,5,FALSE)</f>
        <v>#N/A</v>
      </c>
      <c r="I781" s="12" t="e">
        <f>VLOOKUP(A781,Estonia!F:J,5,FALSE)</f>
        <v>#N/A</v>
      </c>
      <c r="J781" s="12" t="e">
        <f>VLOOKUP(A781,Finland!C:G,5,FALSE)</f>
        <v>#N/A</v>
      </c>
      <c r="K781" s="12" t="e">
        <f>VLOOKUP(A781,France!F:J,5,FALSE)</f>
        <v>#N/A</v>
      </c>
      <c r="L781" s="12" t="e">
        <f>VLOOKUP(A781,Germany!F:J,5,FALSE)</f>
        <v>#N/A</v>
      </c>
      <c r="M781" s="12" t="e">
        <f>VLOOKUP(A781,Greece!F:J,5,FALSE)</f>
        <v>#N/A</v>
      </c>
      <c r="N781" s="12" t="e">
        <f>VLOOKUP(A781,#REF!,5,FALSE)</f>
        <v>#REF!</v>
      </c>
      <c r="O781" s="12" t="e">
        <v>#N/A</v>
      </c>
      <c r="P781" s="12" t="e">
        <v>#N/A</v>
      </c>
      <c r="Q781" s="12" t="e">
        <f>VLOOKUP(A781,Ireland!F:J,5,FALSE)</f>
        <v>#N/A</v>
      </c>
      <c r="R781" s="12" t="e">
        <v>#N/A</v>
      </c>
      <c r="S781" s="12" t="e">
        <v>#N/A</v>
      </c>
      <c r="T781" s="12" t="e">
        <v>#N/A</v>
      </c>
      <c r="U781" s="12" t="e">
        <f>VLOOKUP(A781,Malta!E:I,5,FALSE)</f>
        <v>#N/A</v>
      </c>
      <c r="V781" s="12" t="e">
        <f>VLOOKUP(A781,Netherlands!F:J,5,FALSE)</f>
        <v>#N/A</v>
      </c>
      <c r="W781" s="12" t="e">
        <f>VLOOKUP(A781,Norway!F:J,5,FALSE)</f>
        <v>#N/A</v>
      </c>
      <c r="X781" s="12" t="e">
        <v>#N/A</v>
      </c>
      <c r="Y781" s="12" t="e">
        <f>VLOOKUP(A781,Poland!F:J,5,FALSE)</f>
        <v>#N/A</v>
      </c>
      <c r="Z781" s="12" t="e">
        <f>VLOOKUP(A781,Portugal!E:I,5,FALSE)</f>
        <v>#N/A</v>
      </c>
      <c r="AA781" s="12" t="e">
        <f>VLOOKUP(A781,Slovakia!F:J,5,FALSE)</f>
        <v>#N/A</v>
      </c>
      <c r="AB781" s="12" t="e">
        <f>VLOOKUP(A781,Slovenia!E:I,5,FALSE)</f>
        <v>#N/A</v>
      </c>
      <c r="AC781" s="12" t="e">
        <f>VLOOKUP(A781,Spain!F:J,5,FALSE)</f>
        <v>#N/A</v>
      </c>
      <c r="AD781" s="12" t="e">
        <f>VLOOKUP(A781,Sweden!F:J,5,FALSE)</f>
        <v>#N/A</v>
      </c>
      <c r="AE781" s="12" t="e">
        <f>VLOOKUP(A781,Switzerland!F:J,5,FALSE)</f>
        <v>#N/A</v>
      </c>
      <c r="AF781" s="12" t="e">
        <f>VLOOKUP(A781,MSP!D:H,5,FALSE)</f>
        <v>#N/A</v>
      </c>
      <c r="AG781" s="12">
        <f t="shared" si="12"/>
        <v>0</v>
      </c>
    </row>
    <row r="782" spans="2:33" x14ac:dyDescent="0.25">
      <c r="B782" s="12" t="e">
        <f>VLOOKUP(A782,Austria!F:J,5,FALSE)</f>
        <v>#N/A</v>
      </c>
      <c r="C782" s="12" t="e">
        <f>VLOOKUP(A782,Belgium!F:J,5,FALSE)</f>
        <v>#N/A</v>
      </c>
      <c r="D782" s="12" t="e">
        <f>VLOOKUP(A782,Bulgaria!F:J,5,FALSE)</f>
        <v>#N/A</v>
      </c>
      <c r="E782" s="12" t="e">
        <f>VLOOKUP(A782,Croatia!E:I,5,FALSE)</f>
        <v>#N/A</v>
      </c>
      <c r="F782" s="12" t="e">
        <f>VLOOKUP(A782,Cyprus!F:J,5,FALSE)</f>
        <v>#N/A</v>
      </c>
      <c r="G782" s="12" t="e">
        <v>#N/A</v>
      </c>
      <c r="H782" s="12" t="e">
        <f>VLOOKUP(A782,Denmark!E:I,5,FALSE)</f>
        <v>#N/A</v>
      </c>
      <c r="I782" s="12" t="e">
        <f>VLOOKUP(A782,Estonia!F:J,5,FALSE)</f>
        <v>#N/A</v>
      </c>
      <c r="J782" s="12" t="e">
        <f>VLOOKUP(A782,Finland!C:G,5,FALSE)</f>
        <v>#N/A</v>
      </c>
      <c r="K782" s="12" t="e">
        <f>VLOOKUP(A782,France!F:J,5,FALSE)</f>
        <v>#N/A</v>
      </c>
      <c r="L782" s="12" t="e">
        <f>VLOOKUP(A782,Germany!F:J,5,FALSE)</f>
        <v>#N/A</v>
      </c>
      <c r="M782" s="12" t="e">
        <f>VLOOKUP(A782,Greece!F:J,5,FALSE)</f>
        <v>#N/A</v>
      </c>
      <c r="N782" s="12" t="e">
        <f>VLOOKUP(A782,#REF!,5,FALSE)</f>
        <v>#REF!</v>
      </c>
      <c r="O782" s="12" t="e">
        <v>#N/A</v>
      </c>
      <c r="P782" s="12" t="e">
        <v>#N/A</v>
      </c>
      <c r="Q782" s="12" t="e">
        <f>VLOOKUP(A782,Ireland!F:J,5,FALSE)</f>
        <v>#N/A</v>
      </c>
      <c r="R782" s="12" t="e">
        <v>#N/A</v>
      </c>
      <c r="S782" s="12" t="e">
        <v>#N/A</v>
      </c>
      <c r="T782" s="12" t="e">
        <v>#N/A</v>
      </c>
      <c r="U782" s="12" t="e">
        <f>VLOOKUP(A782,Malta!E:I,5,FALSE)</f>
        <v>#N/A</v>
      </c>
      <c r="V782" s="12" t="e">
        <f>VLOOKUP(A782,Netherlands!F:J,5,FALSE)</f>
        <v>#N/A</v>
      </c>
      <c r="W782" s="12" t="e">
        <f>VLOOKUP(A782,Norway!F:J,5,FALSE)</f>
        <v>#N/A</v>
      </c>
      <c r="X782" s="12" t="e">
        <v>#N/A</v>
      </c>
      <c r="Y782" s="12" t="e">
        <f>VLOOKUP(A782,Poland!F:J,5,FALSE)</f>
        <v>#N/A</v>
      </c>
      <c r="Z782" s="12" t="e">
        <f>VLOOKUP(A782,Portugal!E:I,5,FALSE)</f>
        <v>#N/A</v>
      </c>
      <c r="AA782" s="12" t="e">
        <f>VLOOKUP(A782,Slovakia!F:J,5,FALSE)</f>
        <v>#N/A</v>
      </c>
      <c r="AB782" s="12" t="e">
        <f>VLOOKUP(A782,Slovenia!E:I,5,FALSE)</f>
        <v>#N/A</v>
      </c>
      <c r="AC782" s="12" t="e">
        <f>VLOOKUP(A782,Spain!F:J,5,FALSE)</f>
        <v>#N/A</v>
      </c>
      <c r="AD782" s="12" t="e">
        <f>VLOOKUP(A782,Sweden!F:J,5,FALSE)</f>
        <v>#N/A</v>
      </c>
      <c r="AE782" s="12" t="e">
        <f>VLOOKUP(A782,Switzerland!F:J,5,FALSE)</f>
        <v>#N/A</v>
      </c>
      <c r="AF782" s="12" t="e">
        <f>VLOOKUP(A782,MSP!D:H,5,FALSE)</f>
        <v>#N/A</v>
      </c>
      <c r="AG782" s="12">
        <f t="shared" si="12"/>
        <v>0</v>
      </c>
    </row>
    <row r="783" spans="2:33" x14ac:dyDescent="0.25">
      <c r="B783" s="12" t="e">
        <f>VLOOKUP(A783,Austria!F:J,5,FALSE)</f>
        <v>#N/A</v>
      </c>
      <c r="C783" s="12" t="e">
        <f>VLOOKUP(A783,Belgium!F:J,5,FALSE)</f>
        <v>#N/A</v>
      </c>
      <c r="D783" s="12" t="e">
        <f>VLOOKUP(A783,Bulgaria!F:J,5,FALSE)</f>
        <v>#N/A</v>
      </c>
      <c r="E783" s="12" t="e">
        <f>VLOOKUP(A783,Croatia!E:I,5,FALSE)</f>
        <v>#N/A</v>
      </c>
      <c r="F783" s="12" t="e">
        <f>VLOOKUP(A783,Cyprus!F:J,5,FALSE)</f>
        <v>#N/A</v>
      </c>
      <c r="G783" s="12" t="e">
        <v>#N/A</v>
      </c>
      <c r="H783" s="12" t="e">
        <f>VLOOKUP(A783,Denmark!E:I,5,FALSE)</f>
        <v>#N/A</v>
      </c>
      <c r="I783" s="12" t="e">
        <f>VLOOKUP(A783,Estonia!F:J,5,FALSE)</f>
        <v>#N/A</v>
      </c>
      <c r="J783" s="12" t="e">
        <f>VLOOKUP(A783,Finland!C:G,5,FALSE)</f>
        <v>#N/A</v>
      </c>
      <c r="K783" s="12" t="e">
        <f>VLOOKUP(A783,France!F:J,5,FALSE)</f>
        <v>#N/A</v>
      </c>
      <c r="L783" s="12" t="e">
        <f>VLOOKUP(A783,Germany!F:J,5,FALSE)</f>
        <v>#N/A</v>
      </c>
      <c r="M783" s="12" t="e">
        <f>VLOOKUP(A783,Greece!F:J,5,FALSE)</f>
        <v>#N/A</v>
      </c>
      <c r="N783" s="12" t="e">
        <f>VLOOKUP(A783,#REF!,5,FALSE)</f>
        <v>#REF!</v>
      </c>
      <c r="O783" s="12" t="e">
        <v>#N/A</v>
      </c>
      <c r="P783" s="12" t="e">
        <v>#N/A</v>
      </c>
      <c r="Q783" s="12" t="e">
        <f>VLOOKUP(A783,Ireland!F:J,5,FALSE)</f>
        <v>#N/A</v>
      </c>
      <c r="R783" s="12" t="e">
        <v>#N/A</v>
      </c>
      <c r="S783" s="12" t="e">
        <v>#N/A</v>
      </c>
      <c r="T783" s="12" t="e">
        <v>#N/A</v>
      </c>
      <c r="U783" s="12" t="e">
        <f>VLOOKUP(A783,Malta!E:I,5,FALSE)</f>
        <v>#N/A</v>
      </c>
      <c r="V783" s="12" t="e">
        <f>VLOOKUP(A783,Netherlands!F:J,5,FALSE)</f>
        <v>#N/A</v>
      </c>
      <c r="W783" s="12" t="e">
        <f>VLOOKUP(A783,Norway!F:J,5,FALSE)</f>
        <v>#N/A</v>
      </c>
      <c r="X783" s="12" t="e">
        <v>#N/A</v>
      </c>
      <c r="Y783" s="12" t="e">
        <f>VLOOKUP(A783,Poland!F:J,5,FALSE)</f>
        <v>#N/A</v>
      </c>
      <c r="Z783" s="12" t="e">
        <f>VLOOKUP(A783,Portugal!E:I,5,FALSE)</f>
        <v>#N/A</v>
      </c>
      <c r="AA783" s="12" t="e">
        <f>VLOOKUP(A783,Slovakia!F:J,5,FALSE)</f>
        <v>#N/A</v>
      </c>
      <c r="AB783" s="12" t="e">
        <f>VLOOKUP(A783,Slovenia!E:I,5,FALSE)</f>
        <v>#N/A</v>
      </c>
      <c r="AC783" s="12" t="e">
        <f>VLOOKUP(A783,Spain!F:J,5,FALSE)</f>
        <v>#N/A</v>
      </c>
      <c r="AD783" s="12" t="e">
        <f>VLOOKUP(A783,Sweden!F:J,5,FALSE)</f>
        <v>#N/A</v>
      </c>
      <c r="AE783" s="12" t="e">
        <f>VLOOKUP(A783,Switzerland!F:J,5,FALSE)</f>
        <v>#N/A</v>
      </c>
      <c r="AF783" s="12" t="e">
        <f>VLOOKUP(A783,MSP!D:H,5,FALSE)</f>
        <v>#N/A</v>
      </c>
      <c r="AG783" s="12">
        <f t="shared" si="12"/>
        <v>0</v>
      </c>
    </row>
    <row r="784" spans="2:33" x14ac:dyDescent="0.25">
      <c r="B784" s="12" t="e">
        <f>VLOOKUP(A784,Austria!F:J,5,FALSE)</f>
        <v>#N/A</v>
      </c>
      <c r="C784" s="12" t="e">
        <f>VLOOKUP(A784,Belgium!F:J,5,FALSE)</f>
        <v>#N/A</v>
      </c>
      <c r="D784" s="12" t="e">
        <f>VLOOKUP(A784,Bulgaria!F:J,5,FALSE)</f>
        <v>#N/A</v>
      </c>
      <c r="E784" s="12" t="e">
        <f>VLOOKUP(A784,Croatia!E:I,5,FALSE)</f>
        <v>#N/A</v>
      </c>
      <c r="F784" s="12" t="e">
        <f>VLOOKUP(A784,Cyprus!F:J,5,FALSE)</f>
        <v>#N/A</v>
      </c>
      <c r="G784" s="12" t="e">
        <v>#N/A</v>
      </c>
      <c r="H784" s="12" t="e">
        <f>VLOOKUP(A784,Denmark!E:I,5,FALSE)</f>
        <v>#N/A</v>
      </c>
      <c r="I784" s="12" t="e">
        <f>VLOOKUP(A784,Estonia!F:J,5,FALSE)</f>
        <v>#N/A</v>
      </c>
      <c r="J784" s="12" t="e">
        <f>VLOOKUP(A784,Finland!C:G,5,FALSE)</f>
        <v>#N/A</v>
      </c>
      <c r="K784" s="12" t="e">
        <f>VLOOKUP(A784,France!F:J,5,FALSE)</f>
        <v>#N/A</v>
      </c>
      <c r="L784" s="12" t="e">
        <f>VLOOKUP(A784,Germany!F:J,5,FALSE)</f>
        <v>#N/A</v>
      </c>
      <c r="M784" s="12" t="e">
        <f>VLOOKUP(A784,Greece!F:J,5,FALSE)</f>
        <v>#N/A</v>
      </c>
      <c r="N784" s="12" t="e">
        <f>VLOOKUP(A784,#REF!,5,FALSE)</f>
        <v>#REF!</v>
      </c>
      <c r="O784" s="12" t="e">
        <v>#N/A</v>
      </c>
      <c r="P784" s="12" t="e">
        <v>#N/A</v>
      </c>
      <c r="Q784" s="12" t="e">
        <f>VLOOKUP(A784,Ireland!F:J,5,FALSE)</f>
        <v>#N/A</v>
      </c>
      <c r="R784" s="12" t="e">
        <v>#N/A</v>
      </c>
      <c r="S784" s="12" t="e">
        <v>#N/A</v>
      </c>
      <c r="T784" s="12" t="e">
        <v>#N/A</v>
      </c>
      <c r="U784" s="12" t="e">
        <f>VLOOKUP(A784,Malta!E:I,5,FALSE)</f>
        <v>#N/A</v>
      </c>
      <c r="V784" s="12" t="e">
        <f>VLOOKUP(A784,Netherlands!F:J,5,FALSE)</f>
        <v>#N/A</v>
      </c>
      <c r="W784" s="12" t="e">
        <f>VLOOKUP(A784,Norway!F:J,5,FALSE)</f>
        <v>#N/A</v>
      </c>
      <c r="X784" s="12" t="e">
        <v>#N/A</v>
      </c>
      <c r="Y784" s="12" t="e">
        <f>VLOOKUP(A784,Poland!F:J,5,FALSE)</f>
        <v>#N/A</v>
      </c>
      <c r="Z784" s="12" t="e">
        <f>VLOOKUP(A784,Portugal!E:I,5,FALSE)</f>
        <v>#N/A</v>
      </c>
      <c r="AA784" s="12" t="e">
        <f>VLOOKUP(A784,Slovakia!F:J,5,FALSE)</f>
        <v>#N/A</v>
      </c>
      <c r="AB784" s="12" t="e">
        <f>VLOOKUP(A784,Slovenia!E:I,5,FALSE)</f>
        <v>#N/A</v>
      </c>
      <c r="AC784" s="12" t="e">
        <f>VLOOKUP(A784,Spain!F:J,5,FALSE)</f>
        <v>#N/A</v>
      </c>
      <c r="AD784" s="12" t="e">
        <f>VLOOKUP(A784,Sweden!F:J,5,FALSE)</f>
        <v>#N/A</v>
      </c>
      <c r="AE784" s="12" t="e">
        <f>VLOOKUP(A784,Switzerland!F:J,5,FALSE)</f>
        <v>#N/A</v>
      </c>
      <c r="AF784" s="12" t="e">
        <f>VLOOKUP(A784,MSP!D:H,5,FALSE)</f>
        <v>#N/A</v>
      </c>
      <c r="AG784" s="12">
        <f t="shared" si="12"/>
        <v>0</v>
      </c>
    </row>
    <row r="785" spans="2:33" x14ac:dyDescent="0.25">
      <c r="B785" s="12" t="e">
        <f>VLOOKUP(A785,Austria!F:J,5,FALSE)</f>
        <v>#N/A</v>
      </c>
      <c r="C785" s="12" t="e">
        <f>VLOOKUP(A785,Belgium!F:J,5,FALSE)</f>
        <v>#N/A</v>
      </c>
      <c r="D785" s="12" t="e">
        <f>VLOOKUP(A785,Bulgaria!F:J,5,FALSE)</f>
        <v>#N/A</v>
      </c>
      <c r="E785" s="12" t="e">
        <f>VLOOKUP(A785,Croatia!E:I,5,FALSE)</f>
        <v>#N/A</v>
      </c>
      <c r="F785" s="12" t="e">
        <f>VLOOKUP(A785,Cyprus!F:J,5,FALSE)</f>
        <v>#N/A</v>
      </c>
      <c r="G785" s="12" t="e">
        <v>#N/A</v>
      </c>
      <c r="H785" s="12" t="e">
        <f>VLOOKUP(A785,Denmark!E:I,5,FALSE)</f>
        <v>#N/A</v>
      </c>
      <c r="I785" s="12" t="e">
        <f>VLOOKUP(A785,Estonia!F:J,5,FALSE)</f>
        <v>#N/A</v>
      </c>
      <c r="J785" s="12" t="e">
        <f>VLOOKUP(A785,Finland!C:G,5,FALSE)</f>
        <v>#N/A</v>
      </c>
      <c r="K785" s="12" t="e">
        <f>VLOOKUP(A785,France!F:J,5,FALSE)</f>
        <v>#N/A</v>
      </c>
      <c r="L785" s="12" t="e">
        <f>VLOOKUP(A785,Germany!F:J,5,FALSE)</f>
        <v>#N/A</v>
      </c>
      <c r="M785" s="12" t="e">
        <f>VLOOKUP(A785,Greece!F:J,5,FALSE)</f>
        <v>#N/A</v>
      </c>
      <c r="N785" s="12" t="e">
        <f>VLOOKUP(A785,#REF!,5,FALSE)</f>
        <v>#REF!</v>
      </c>
      <c r="O785" s="12" t="e">
        <v>#N/A</v>
      </c>
      <c r="P785" s="12" t="e">
        <v>#N/A</v>
      </c>
      <c r="Q785" s="12" t="e">
        <f>VLOOKUP(A785,Ireland!F:J,5,FALSE)</f>
        <v>#N/A</v>
      </c>
      <c r="R785" s="12" t="e">
        <v>#N/A</v>
      </c>
      <c r="S785" s="12" t="e">
        <v>#N/A</v>
      </c>
      <c r="T785" s="12" t="e">
        <v>#N/A</v>
      </c>
      <c r="U785" s="12" t="e">
        <f>VLOOKUP(A785,Malta!E:I,5,FALSE)</f>
        <v>#N/A</v>
      </c>
      <c r="V785" s="12" t="e">
        <f>VLOOKUP(A785,Netherlands!F:J,5,FALSE)</f>
        <v>#N/A</v>
      </c>
      <c r="W785" s="12" t="e">
        <f>VLOOKUP(A785,Norway!F:J,5,FALSE)</f>
        <v>#N/A</v>
      </c>
      <c r="X785" s="12" t="e">
        <v>#N/A</v>
      </c>
      <c r="Y785" s="12" t="e">
        <f>VLOOKUP(A785,Poland!F:J,5,FALSE)</f>
        <v>#N/A</v>
      </c>
      <c r="Z785" s="12" t="e">
        <f>VLOOKUP(A785,Portugal!E:I,5,FALSE)</f>
        <v>#N/A</v>
      </c>
      <c r="AA785" s="12" t="e">
        <f>VLOOKUP(A785,Slovakia!F:J,5,FALSE)</f>
        <v>#N/A</v>
      </c>
      <c r="AB785" s="12" t="e">
        <f>VLOOKUP(A785,Slovenia!E:I,5,FALSE)</f>
        <v>#N/A</v>
      </c>
      <c r="AC785" s="12" t="e">
        <f>VLOOKUP(A785,Spain!F:J,5,FALSE)</f>
        <v>#N/A</v>
      </c>
      <c r="AD785" s="12" t="e">
        <f>VLOOKUP(A785,Sweden!F:J,5,FALSE)</f>
        <v>#N/A</v>
      </c>
      <c r="AE785" s="12" t="e">
        <f>VLOOKUP(A785,Switzerland!F:J,5,FALSE)</f>
        <v>#N/A</v>
      </c>
      <c r="AF785" s="12" t="e">
        <f>VLOOKUP(A785,MSP!D:H,5,FALSE)</f>
        <v>#N/A</v>
      </c>
      <c r="AG785" s="12">
        <f t="shared" si="12"/>
        <v>0</v>
      </c>
    </row>
    <row r="786" spans="2:33" x14ac:dyDescent="0.25">
      <c r="B786" s="12" t="e">
        <f>VLOOKUP(A786,Austria!F:J,5,FALSE)</f>
        <v>#N/A</v>
      </c>
      <c r="C786" s="12" t="e">
        <f>VLOOKUP(A786,Belgium!F:J,5,FALSE)</f>
        <v>#N/A</v>
      </c>
      <c r="D786" s="12" t="e">
        <f>VLOOKUP(A786,Bulgaria!F:J,5,FALSE)</f>
        <v>#N/A</v>
      </c>
      <c r="E786" s="12" t="e">
        <f>VLOOKUP(A786,Croatia!E:I,5,FALSE)</f>
        <v>#N/A</v>
      </c>
      <c r="F786" s="12" t="e">
        <f>VLOOKUP(A786,Cyprus!F:J,5,FALSE)</f>
        <v>#N/A</v>
      </c>
      <c r="G786" s="12" t="e">
        <v>#N/A</v>
      </c>
      <c r="H786" s="12" t="e">
        <f>VLOOKUP(A786,Denmark!E:I,5,FALSE)</f>
        <v>#N/A</v>
      </c>
      <c r="I786" s="12" t="e">
        <f>VLOOKUP(A786,Estonia!F:J,5,FALSE)</f>
        <v>#N/A</v>
      </c>
      <c r="J786" s="12" t="e">
        <f>VLOOKUP(A786,Finland!C:G,5,FALSE)</f>
        <v>#N/A</v>
      </c>
      <c r="K786" s="12" t="e">
        <f>VLOOKUP(A786,France!F:J,5,FALSE)</f>
        <v>#N/A</v>
      </c>
      <c r="L786" s="12" t="e">
        <f>VLOOKUP(A786,Germany!F:J,5,FALSE)</f>
        <v>#N/A</v>
      </c>
      <c r="M786" s="12" t="e">
        <f>VLOOKUP(A786,Greece!F:J,5,FALSE)</f>
        <v>#N/A</v>
      </c>
      <c r="N786" s="12" t="e">
        <f>VLOOKUP(A786,#REF!,5,FALSE)</f>
        <v>#REF!</v>
      </c>
      <c r="O786" s="12" t="e">
        <v>#N/A</v>
      </c>
      <c r="P786" s="12" t="e">
        <v>#N/A</v>
      </c>
      <c r="Q786" s="12" t="e">
        <f>VLOOKUP(A786,Ireland!F:J,5,FALSE)</f>
        <v>#N/A</v>
      </c>
      <c r="R786" s="12" t="e">
        <v>#N/A</v>
      </c>
      <c r="S786" s="12" t="e">
        <v>#N/A</v>
      </c>
      <c r="T786" s="12" t="e">
        <v>#N/A</v>
      </c>
      <c r="U786" s="12" t="e">
        <f>VLOOKUP(A786,Malta!E:I,5,FALSE)</f>
        <v>#N/A</v>
      </c>
      <c r="V786" s="12" t="e">
        <f>VLOOKUP(A786,Netherlands!F:J,5,FALSE)</f>
        <v>#N/A</v>
      </c>
      <c r="W786" s="12" t="e">
        <f>VLOOKUP(A786,Norway!F:J,5,FALSE)</f>
        <v>#N/A</v>
      </c>
      <c r="X786" s="12" t="e">
        <v>#N/A</v>
      </c>
      <c r="Y786" s="12" t="e">
        <f>VLOOKUP(A786,Poland!F:J,5,FALSE)</f>
        <v>#N/A</v>
      </c>
      <c r="Z786" s="12" t="e">
        <f>VLOOKUP(A786,Portugal!E:I,5,FALSE)</f>
        <v>#N/A</v>
      </c>
      <c r="AA786" s="12" t="e">
        <f>VLOOKUP(A786,Slovakia!F:J,5,FALSE)</f>
        <v>#N/A</v>
      </c>
      <c r="AB786" s="12" t="e">
        <f>VLOOKUP(A786,Slovenia!E:I,5,FALSE)</f>
        <v>#N/A</v>
      </c>
      <c r="AC786" s="12" t="e">
        <f>VLOOKUP(A786,Spain!F:J,5,FALSE)</f>
        <v>#N/A</v>
      </c>
      <c r="AD786" s="12" t="e">
        <f>VLOOKUP(A786,Sweden!F:J,5,FALSE)</f>
        <v>#N/A</v>
      </c>
      <c r="AE786" s="12" t="e">
        <f>VLOOKUP(A786,Switzerland!F:J,5,FALSE)</f>
        <v>#N/A</v>
      </c>
      <c r="AF786" s="12" t="e">
        <f>VLOOKUP(A786,MSP!D:H,5,FALSE)</f>
        <v>#N/A</v>
      </c>
      <c r="AG786" s="12">
        <f t="shared" si="12"/>
        <v>0</v>
      </c>
    </row>
    <row r="787" spans="2:33" x14ac:dyDescent="0.25">
      <c r="B787" s="12" t="e">
        <f>VLOOKUP(A787,Austria!F:J,5,FALSE)</f>
        <v>#N/A</v>
      </c>
      <c r="C787" s="12" t="e">
        <f>VLOOKUP(A787,Belgium!F:J,5,FALSE)</f>
        <v>#N/A</v>
      </c>
      <c r="D787" s="12" t="e">
        <f>VLOOKUP(A787,Bulgaria!F:J,5,FALSE)</f>
        <v>#N/A</v>
      </c>
      <c r="E787" s="12" t="e">
        <f>VLOOKUP(A787,Croatia!E:I,5,FALSE)</f>
        <v>#N/A</v>
      </c>
      <c r="F787" s="12" t="e">
        <f>VLOOKUP(A787,Cyprus!F:J,5,FALSE)</f>
        <v>#N/A</v>
      </c>
      <c r="G787" s="12" t="e">
        <v>#N/A</v>
      </c>
      <c r="H787" s="12" t="e">
        <f>VLOOKUP(A787,Denmark!E:I,5,FALSE)</f>
        <v>#N/A</v>
      </c>
      <c r="I787" s="12" t="e">
        <f>VLOOKUP(A787,Estonia!F:J,5,FALSE)</f>
        <v>#N/A</v>
      </c>
      <c r="J787" s="12" t="e">
        <f>VLOOKUP(A787,Finland!C:G,5,FALSE)</f>
        <v>#N/A</v>
      </c>
      <c r="K787" s="12" t="e">
        <f>VLOOKUP(A787,France!F:J,5,FALSE)</f>
        <v>#N/A</v>
      </c>
      <c r="L787" s="12" t="e">
        <f>VLOOKUP(A787,Germany!F:J,5,FALSE)</f>
        <v>#N/A</v>
      </c>
      <c r="M787" s="12" t="e">
        <f>VLOOKUP(A787,Greece!F:J,5,FALSE)</f>
        <v>#N/A</v>
      </c>
      <c r="N787" s="12" t="e">
        <f>VLOOKUP(A787,#REF!,5,FALSE)</f>
        <v>#REF!</v>
      </c>
      <c r="O787" s="12" t="e">
        <v>#N/A</v>
      </c>
      <c r="P787" s="12" t="e">
        <v>#N/A</v>
      </c>
      <c r="Q787" s="12" t="e">
        <f>VLOOKUP(A787,Ireland!F:J,5,FALSE)</f>
        <v>#N/A</v>
      </c>
      <c r="R787" s="12" t="e">
        <v>#N/A</v>
      </c>
      <c r="S787" s="12" t="e">
        <v>#N/A</v>
      </c>
      <c r="T787" s="12" t="e">
        <v>#N/A</v>
      </c>
      <c r="U787" s="12" t="e">
        <f>VLOOKUP(A787,Malta!E:I,5,FALSE)</f>
        <v>#N/A</v>
      </c>
      <c r="V787" s="12" t="e">
        <f>VLOOKUP(A787,Netherlands!F:J,5,FALSE)</f>
        <v>#N/A</v>
      </c>
      <c r="W787" s="12" t="e">
        <f>VLOOKUP(A787,Norway!F:J,5,FALSE)</f>
        <v>#N/A</v>
      </c>
      <c r="X787" s="12" t="e">
        <v>#N/A</v>
      </c>
      <c r="Y787" s="12" t="e">
        <f>VLOOKUP(A787,Poland!F:J,5,FALSE)</f>
        <v>#N/A</v>
      </c>
      <c r="Z787" s="12" t="e">
        <f>VLOOKUP(A787,Portugal!E:I,5,FALSE)</f>
        <v>#N/A</v>
      </c>
      <c r="AA787" s="12" t="e">
        <f>VLOOKUP(A787,Slovakia!F:J,5,FALSE)</f>
        <v>#N/A</v>
      </c>
      <c r="AB787" s="12" t="e">
        <f>VLOOKUP(A787,Slovenia!E:I,5,FALSE)</f>
        <v>#N/A</v>
      </c>
      <c r="AC787" s="12" t="e">
        <f>VLOOKUP(A787,Spain!F:J,5,FALSE)</f>
        <v>#N/A</v>
      </c>
      <c r="AD787" s="12" t="e">
        <f>VLOOKUP(A787,Sweden!F:J,5,FALSE)</f>
        <v>#N/A</v>
      </c>
      <c r="AE787" s="12" t="e">
        <f>VLOOKUP(A787,Switzerland!F:J,5,FALSE)</f>
        <v>#N/A</v>
      </c>
      <c r="AF787" s="12" t="e">
        <f>VLOOKUP(A787,MSP!D:H,5,FALSE)</f>
        <v>#N/A</v>
      </c>
      <c r="AG787" s="12">
        <f t="shared" si="12"/>
        <v>0</v>
      </c>
    </row>
    <row r="788" spans="2:33" x14ac:dyDescent="0.25">
      <c r="B788" s="12" t="e">
        <f>VLOOKUP(A788,Austria!F:J,5,FALSE)</f>
        <v>#N/A</v>
      </c>
      <c r="C788" s="12" t="e">
        <f>VLOOKUP(A788,Belgium!F:J,5,FALSE)</f>
        <v>#N/A</v>
      </c>
      <c r="D788" s="12" t="e">
        <f>VLOOKUP(A788,Bulgaria!F:J,5,FALSE)</f>
        <v>#N/A</v>
      </c>
      <c r="E788" s="12" t="e">
        <f>VLOOKUP(A788,Croatia!E:I,5,FALSE)</f>
        <v>#N/A</v>
      </c>
      <c r="F788" s="12" t="e">
        <f>VLOOKUP(A788,Cyprus!F:J,5,FALSE)</f>
        <v>#N/A</v>
      </c>
      <c r="G788" s="12" t="e">
        <v>#N/A</v>
      </c>
      <c r="H788" s="12" t="e">
        <f>VLOOKUP(A788,Denmark!E:I,5,FALSE)</f>
        <v>#N/A</v>
      </c>
      <c r="I788" s="12" t="e">
        <f>VLOOKUP(A788,Estonia!F:J,5,FALSE)</f>
        <v>#N/A</v>
      </c>
      <c r="J788" s="12" t="e">
        <f>VLOOKUP(A788,Finland!C:G,5,FALSE)</f>
        <v>#N/A</v>
      </c>
      <c r="K788" s="12" t="e">
        <f>VLOOKUP(A788,France!F:J,5,FALSE)</f>
        <v>#N/A</v>
      </c>
      <c r="L788" s="12" t="e">
        <f>VLOOKUP(A788,Germany!F:J,5,FALSE)</f>
        <v>#N/A</v>
      </c>
      <c r="M788" s="12" t="e">
        <f>VLOOKUP(A788,Greece!F:J,5,FALSE)</f>
        <v>#N/A</v>
      </c>
      <c r="N788" s="12" t="e">
        <f>VLOOKUP(A788,#REF!,5,FALSE)</f>
        <v>#REF!</v>
      </c>
      <c r="O788" s="12" t="e">
        <v>#N/A</v>
      </c>
      <c r="P788" s="12" t="e">
        <v>#N/A</v>
      </c>
      <c r="Q788" s="12" t="e">
        <f>VLOOKUP(A788,Ireland!F:J,5,FALSE)</f>
        <v>#N/A</v>
      </c>
      <c r="R788" s="12" t="e">
        <v>#N/A</v>
      </c>
      <c r="S788" s="12" t="e">
        <v>#N/A</v>
      </c>
      <c r="T788" s="12" t="e">
        <v>#N/A</v>
      </c>
      <c r="U788" s="12" t="e">
        <f>VLOOKUP(A788,Malta!E:I,5,FALSE)</f>
        <v>#N/A</v>
      </c>
      <c r="V788" s="12" t="e">
        <f>VLOOKUP(A788,Netherlands!F:J,5,FALSE)</f>
        <v>#N/A</v>
      </c>
      <c r="W788" s="12" t="e">
        <f>VLOOKUP(A788,Norway!F:J,5,FALSE)</f>
        <v>#N/A</v>
      </c>
      <c r="X788" s="12" t="e">
        <v>#N/A</v>
      </c>
      <c r="Y788" s="12" t="e">
        <f>VLOOKUP(A788,Poland!F:J,5,FALSE)</f>
        <v>#N/A</v>
      </c>
      <c r="Z788" s="12" t="e">
        <f>VLOOKUP(A788,Portugal!E:I,5,FALSE)</f>
        <v>#N/A</v>
      </c>
      <c r="AA788" s="12" t="e">
        <f>VLOOKUP(A788,Slovakia!F:J,5,FALSE)</f>
        <v>#N/A</v>
      </c>
      <c r="AB788" s="12" t="e">
        <f>VLOOKUP(A788,Slovenia!E:I,5,FALSE)</f>
        <v>#N/A</v>
      </c>
      <c r="AC788" s="12" t="e">
        <f>VLOOKUP(A788,Spain!F:J,5,FALSE)</f>
        <v>#N/A</v>
      </c>
      <c r="AD788" s="12" t="e">
        <f>VLOOKUP(A788,Sweden!F:J,5,FALSE)</f>
        <v>#N/A</v>
      </c>
      <c r="AE788" s="12" t="e">
        <f>VLOOKUP(A788,Switzerland!F:J,5,FALSE)</f>
        <v>#N/A</v>
      </c>
      <c r="AF788" s="12" t="e">
        <f>VLOOKUP(A788,MSP!D:H,5,FALSE)</f>
        <v>#N/A</v>
      </c>
      <c r="AG788" s="12">
        <f t="shared" si="12"/>
        <v>0</v>
      </c>
    </row>
    <row r="789" spans="2:33" x14ac:dyDescent="0.25">
      <c r="B789" s="12" t="e">
        <f>VLOOKUP(A789,Austria!F:J,5,FALSE)</f>
        <v>#N/A</v>
      </c>
      <c r="C789" s="12" t="e">
        <f>VLOOKUP(A789,Belgium!F:J,5,FALSE)</f>
        <v>#N/A</v>
      </c>
      <c r="D789" s="12" t="e">
        <f>VLOOKUP(A789,Bulgaria!F:J,5,FALSE)</f>
        <v>#N/A</v>
      </c>
      <c r="E789" s="12" t="e">
        <f>VLOOKUP(A789,Croatia!E:I,5,FALSE)</f>
        <v>#N/A</v>
      </c>
      <c r="F789" s="12" t="e">
        <f>VLOOKUP(A789,Cyprus!F:J,5,FALSE)</f>
        <v>#N/A</v>
      </c>
      <c r="G789" s="12" t="e">
        <v>#N/A</v>
      </c>
      <c r="H789" s="12" t="e">
        <f>VLOOKUP(A789,Denmark!E:I,5,FALSE)</f>
        <v>#N/A</v>
      </c>
      <c r="I789" s="12" t="e">
        <f>VLOOKUP(A789,Estonia!F:J,5,FALSE)</f>
        <v>#N/A</v>
      </c>
      <c r="J789" s="12" t="e">
        <f>VLOOKUP(A789,Finland!C:G,5,FALSE)</f>
        <v>#N/A</v>
      </c>
      <c r="K789" s="12" t="e">
        <f>VLOOKUP(A789,France!F:J,5,FALSE)</f>
        <v>#N/A</v>
      </c>
      <c r="L789" s="12" t="e">
        <f>VLOOKUP(A789,Germany!F:J,5,FALSE)</f>
        <v>#N/A</v>
      </c>
      <c r="M789" s="12" t="e">
        <f>VLOOKUP(A789,Greece!F:J,5,FALSE)</f>
        <v>#N/A</v>
      </c>
      <c r="N789" s="12" t="e">
        <f>VLOOKUP(A789,#REF!,5,FALSE)</f>
        <v>#REF!</v>
      </c>
      <c r="O789" s="12" t="e">
        <v>#N/A</v>
      </c>
      <c r="P789" s="12" t="e">
        <v>#N/A</v>
      </c>
      <c r="Q789" s="12" t="e">
        <f>VLOOKUP(A789,Ireland!F:J,5,FALSE)</f>
        <v>#N/A</v>
      </c>
      <c r="R789" s="12" t="e">
        <v>#N/A</v>
      </c>
      <c r="S789" s="12" t="e">
        <v>#N/A</v>
      </c>
      <c r="T789" s="12" t="e">
        <v>#N/A</v>
      </c>
      <c r="U789" s="12" t="e">
        <f>VLOOKUP(A789,Malta!E:I,5,FALSE)</f>
        <v>#N/A</v>
      </c>
      <c r="V789" s="12" t="e">
        <f>VLOOKUP(A789,Netherlands!F:J,5,FALSE)</f>
        <v>#N/A</v>
      </c>
      <c r="W789" s="12" t="e">
        <f>VLOOKUP(A789,Norway!F:J,5,FALSE)</f>
        <v>#N/A</v>
      </c>
      <c r="X789" s="12" t="e">
        <v>#N/A</v>
      </c>
      <c r="Y789" s="12" t="e">
        <f>VLOOKUP(A789,Poland!F:J,5,FALSE)</f>
        <v>#N/A</v>
      </c>
      <c r="Z789" s="12" t="e">
        <f>VLOOKUP(A789,Portugal!E:I,5,FALSE)</f>
        <v>#N/A</v>
      </c>
      <c r="AA789" s="12" t="e">
        <f>VLOOKUP(A789,Slovakia!F:J,5,FALSE)</f>
        <v>#N/A</v>
      </c>
      <c r="AB789" s="12" t="e">
        <f>VLOOKUP(A789,Slovenia!E:I,5,FALSE)</f>
        <v>#N/A</v>
      </c>
      <c r="AC789" s="12" t="e">
        <f>VLOOKUP(A789,Spain!F:J,5,FALSE)</f>
        <v>#N/A</v>
      </c>
      <c r="AD789" s="12" t="e">
        <f>VLOOKUP(A789,Sweden!F:J,5,FALSE)</f>
        <v>#N/A</v>
      </c>
      <c r="AE789" s="12" t="e">
        <f>VLOOKUP(A789,Switzerland!F:J,5,FALSE)</f>
        <v>#N/A</v>
      </c>
      <c r="AF789" s="12" t="e">
        <f>VLOOKUP(A789,MSP!D:H,5,FALSE)</f>
        <v>#N/A</v>
      </c>
      <c r="AG789" s="12">
        <f t="shared" si="12"/>
        <v>0</v>
      </c>
    </row>
    <row r="790" spans="2:33" x14ac:dyDescent="0.25">
      <c r="B790" s="12" t="e">
        <f>VLOOKUP(A790,Austria!F:J,5,FALSE)</f>
        <v>#N/A</v>
      </c>
      <c r="C790" s="12" t="e">
        <f>VLOOKUP(A790,Belgium!F:J,5,FALSE)</f>
        <v>#N/A</v>
      </c>
      <c r="D790" s="12" t="e">
        <f>VLOOKUP(A790,Bulgaria!F:J,5,FALSE)</f>
        <v>#N/A</v>
      </c>
      <c r="E790" s="12" t="e">
        <f>VLOOKUP(A790,Croatia!E:I,5,FALSE)</f>
        <v>#N/A</v>
      </c>
      <c r="F790" s="12" t="e">
        <f>VLOOKUP(A790,Cyprus!F:J,5,FALSE)</f>
        <v>#N/A</v>
      </c>
      <c r="G790" s="12" t="e">
        <v>#N/A</v>
      </c>
      <c r="H790" s="12" t="e">
        <f>VLOOKUP(A790,Denmark!E:I,5,FALSE)</f>
        <v>#N/A</v>
      </c>
      <c r="I790" s="12" t="e">
        <f>VLOOKUP(A790,Estonia!F:J,5,FALSE)</f>
        <v>#N/A</v>
      </c>
      <c r="J790" s="12" t="e">
        <f>VLOOKUP(A790,Finland!C:G,5,FALSE)</f>
        <v>#N/A</v>
      </c>
      <c r="K790" s="12" t="e">
        <f>VLOOKUP(A790,France!F:J,5,FALSE)</f>
        <v>#N/A</v>
      </c>
      <c r="L790" s="12" t="e">
        <f>VLOOKUP(A790,Germany!F:J,5,FALSE)</f>
        <v>#N/A</v>
      </c>
      <c r="M790" s="12" t="e">
        <f>VLOOKUP(A790,Greece!F:J,5,FALSE)</f>
        <v>#N/A</v>
      </c>
      <c r="N790" s="12" t="e">
        <f>VLOOKUP(A790,#REF!,5,FALSE)</f>
        <v>#REF!</v>
      </c>
      <c r="O790" s="12" t="e">
        <v>#N/A</v>
      </c>
      <c r="P790" s="12" t="e">
        <v>#N/A</v>
      </c>
      <c r="Q790" s="12" t="e">
        <f>VLOOKUP(A790,Ireland!F:J,5,FALSE)</f>
        <v>#N/A</v>
      </c>
      <c r="R790" s="12" t="e">
        <v>#N/A</v>
      </c>
      <c r="S790" s="12" t="e">
        <v>#N/A</v>
      </c>
      <c r="T790" s="12" t="e">
        <v>#N/A</v>
      </c>
      <c r="U790" s="12" t="e">
        <f>VLOOKUP(A790,Malta!E:I,5,FALSE)</f>
        <v>#N/A</v>
      </c>
      <c r="V790" s="12" t="e">
        <f>VLOOKUP(A790,Netherlands!F:J,5,FALSE)</f>
        <v>#N/A</v>
      </c>
      <c r="W790" s="12" t="e">
        <f>VLOOKUP(A790,Norway!F:J,5,FALSE)</f>
        <v>#N/A</v>
      </c>
      <c r="X790" s="12" t="e">
        <v>#N/A</v>
      </c>
      <c r="Y790" s="12" t="e">
        <f>VLOOKUP(A790,Poland!F:J,5,FALSE)</f>
        <v>#N/A</v>
      </c>
      <c r="Z790" s="12" t="e">
        <f>VLOOKUP(A790,Portugal!E:I,5,FALSE)</f>
        <v>#N/A</v>
      </c>
      <c r="AA790" s="12" t="e">
        <f>VLOOKUP(A790,Slovakia!F:J,5,FALSE)</f>
        <v>#N/A</v>
      </c>
      <c r="AB790" s="12" t="e">
        <f>VLOOKUP(A790,Slovenia!E:I,5,FALSE)</f>
        <v>#N/A</v>
      </c>
      <c r="AC790" s="12" t="e">
        <f>VLOOKUP(A790,Spain!F:J,5,FALSE)</f>
        <v>#N/A</v>
      </c>
      <c r="AD790" s="12" t="e">
        <f>VLOOKUP(A790,Sweden!F:J,5,FALSE)</f>
        <v>#N/A</v>
      </c>
      <c r="AE790" s="12" t="e">
        <f>VLOOKUP(A790,Switzerland!F:J,5,FALSE)</f>
        <v>#N/A</v>
      </c>
      <c r="AF790" s="12" t="e">
        <f>VLOOKUP(A790,MSP!D:H,5,FALSE)</f>
        <v>#N/A</v>
      </c>
      <c r="AG790" s="12">
        <f t="shared" si="12"/>
        <v>0</v>
      </c>
    </row>
    <row r="791" spans="2:33" x14ac:dyDescent="0.25">
      <c r="B791" s="12" t="e">
        <f>VLOOKUP(A791,Austria!F:J,5,FALSE)</f>
        <v>#N/A</v>
      </c>
      <c r="C791" s="12" t="e">
        <f>VLOOKUP(A791,Belgium!F:J,5,FALSE)</f>
        <v>#N/A</v>
      </c>
      <c r="D791" s="12" t="e">
        <f>VLOOKUP(A791,Bulgaria!F:J,5,FALSE)</f>
        <v>#N/A</v>
      </c>
      <c r="E791" s="12" t="e">
        <f>VLOOKUP(A791,Croatia!E:I,5,FALSE)</f>
        <v>#N/A</v>
      </c>
      <c r="F791" s="12" t="e">
        <f>VLOOKUP(A791,Cyprus!F:J,5,FALSE)</f>
        <v>#N/A</v>
      </c>
      <c r="G791" s="12" t="e">
        <v>#N/A</v>
      </c>
      <c r="H791" s="12" t="e">
        <f>VLOOKUP(A791,Denmark!E:I,5,FALSE)</f>
        <v>#N/A</v>
      </c>
      <c r="I791" s="12" t="e">
        <f>VLOOKUP(A791,Estonia!F:J,5,FALSE)</f>
        <v>#N/A</v>
      </c>
      <c r="J791" s="12" t="e">
        <f>VLOOKUP(A791,Finland!C:G,5,FALSE)</f>
        <v>#N/A</v>
      </c>
      <c r="K791" s="12" t="e">
        <f>VLOOKUP(A791,France!F:J,5,FALSE)</f>
        <v>#N/A</v>
      </c>
      <c r="L791" s="12" t="e">
        <f>VLOOKUP(A791,Germany!F:J,5,FALSE)</f>
        <v>#N/A</v>
      </c>
      <c r="M791" s="12" t="e">
        <f>VLOOKUP(A791,Greece!F:J,5,FALSE)</f>
        <v>#N/A</v>
      </c>
      <c r="N791" s="12" t="e">
        <f>VLOOKUP(A791,#REF!,5,FALSE)</f>
        <v>#REF!</v>
      </c>
      <c r="O791" s="12" t="e">
        <v>#N/A</v>
      </c>
      <c r="P791" s="12" t="e">
        <v>#N/A</v>
      </c>
      <c r="Q791" s="12" t="e">
        <f>VLOOKUP(A791,Ireland!F:J,5,FALSE)</f>
        <v>#N/A</v>
      </c>
      <c r="R791" s="12" t="e">
        <v>#N/A</v>
      </c>
      <c r="S791" s="12" t="e">
        <v>#N/A</v>
      </c>
      <c r="T791" s="12" t="e">
        <v>#N/A</v>
      </c>
      <c r="U791" s="12" t="e">
        <f>VLOOKUP(A791,Malta!E:I,5,FALSE)</f>
        <v>#N/A</v>
      </c>
      <c r="V791" s="12" t="e">
        <f>VLOOKUP(A791,Netherlands!F:J,5,FALSE)</f>
        <v>#N/A</v>
      </c>
      <c r="W791" s="12" t="e">
        <f>VLOOKUP(A791,Norway!F:J,5,FALSE)</f>
        <v>#N/A</v>
      </c>
      <c r="X791" s="12" t="e">
        <v>#N/A</v>
      </c>
      <c r="Y791" s="12" t="e">
        <f>VLOOKUP(A791,Poland!F:J,5,FALSE)</f>
        <v>#N/A</v>
      </c>
      <c r="Z791" s="12" t="e">
        <f>VLOOKUP(A791,Portugal!E:I,5,FALSE)</f>
        <v>#N/A</v>
      </c>
      <c r="AA791" s="12" t="e">
        <f>VLOOKUP(A791,Slovakia!F:J,5,FALSE)</f>
        <v>#N/A</v>
      </c>
      <c r="AB791" s="12" t="e">
        <f>VLOOKUP(A791,Slovenia!E:I,5,FALSE)</f>
        <v>#N/A</v>
      </c>
      <c r="AC791" s="12" t="e">
        <f>VLOOKUP(A791,Spain!F:J,5,FALSE)</f>
        <v>#N/A</v>
      </c>
      <c r="AD791" s="12" t="e">
        <f>VLOOKUP(A791,Sweden!F:J,5,FALSE)</f>
        <v>#N/A</v>
      </c>
      <c r="AE791" s="12" t="e">
        <f>VLOOKUP(A791,Switzerland!F:J,5,FALSE)</f>
        <v>#N/A</v>
      </c>
      <c r="AF791" s="12" t="e">
        <f>VLOOKUP(A791,MSP!D:H,5,FALSE)</f>
        <v>#N/A</v>
      </c>
      <c r="AG791" s="12">
        <f t="shared" si="12"/>
        <v>0</v>
      </c>
    </row>
    <row r="792" spans="2:33" x14ac:dyDescent="0.25">
      <c r="B792" s="12" t="e">
        <f>VLOOKUP(A792,Austria!F:J,5,FALSE)</f>
        <v>#N/A</v>
      </c>
      <c r="C792" s="12" t="e">
        <f>VLOOKUP(A792,Belgium!F:J,5,FALSE)</f>
        <v>#N/A</v>
      </c>
      <c r="D792" s="12" t="e">
        <f>VLOOKUP(A792,Bulgaria!F:J,5,FALSE)</f>
        <v>#N/A</v>
      </c>
      <c r="E792" s="12" t="e">
        <f>VLOOKUP(A792,Croatia!E:I,5,FALSE)</f>
        <v>#N/A</v>
      </c>
      <c r="F792" s="12" t="e">
        <f>VLOOKUP(A792,Cyprus!F:J,5,FALSE)</f>
        <v>#N/A</v>
      </c>
      <c r="G792" s="12" t="e">
        <v>#N/A</v>
      </c>
      <c r="H792" s="12" t="e">
        <f>VLOOKUP(A792,Denmark!E:I,5,FALSE)</f>
        <v>#N/A</v>
      </c>
      <c r="I792" s="12" t="e">
        <f>VLOOKUP(A792,Estonia!F:J,5,FALSE)</f>
        <v>#N/A</v>
      </c>
      <c r="J792" s="12" t="e">
        <f>VLOOKUP(A792,Finland!C:G,5,FALSE)</f>
        <v>#N/A</v>
      </c>
      <c r="K792" s="12" t="e">
        <f>VLOOKUP(A792,France!F:J,5,FALSE)</f>
        <v>#N/A</v>
      </c>
      <c r="L792" s="12" t="e">
        <f>VLOOKUP(A792,Germany!F:J,5,FALSE)</f>
        <v>#N/A</v>
      </c>
      <c r="M792" s="12" t="e">
        <f>VLOOKUP(A792,Greece!F:J,5,FALSE)</f>
        <v>#N/A</v>
      </c>
      <c r="N792" s="12" t="e">
        <f>VLOOKUP(A792,#REF!,5,FALSE)</f>
        <v>#REF!</v>
      </c>
      <c r="O792" s="12" t="e">
        <v>#N/A</v>
      </c>
      <c r="P792" s="12" t="e">
        <v>#N/A</v>
      </c>
      <c r="Q792" s="12" t="e">
        <f>VLOOKUP(A792,Ireland!F:J,5,FALSE)</f>
        <v>#N/A</v>
      </c>
      <c r="R792" s="12" t="e">
        <v>#N/A</v>
      </c>
      <c r="S792" s="12" t="e">
        <v>#N/A</v>
      </c>
      <c r="T792" s="12" t="e">
        <v>#N/A</v>
      </c>
      <c r="U792" s="12" t="e">
        <f>VLOOKUP(A792,Malta!E:I,5,FALSE)</f>
        <v>#N/A</v>
      </c>
      <c r="V792" s="12" t="e">
        <f>VLOOKUP(A792,Netherlands!F:J,5,FALSE)</f>
        <v>#N/A</v>
      </c>
      <c r="W792" s="12" t="e">
        <f>VLOOKUP(A792,Norway!F:J,5,FALSE)</f>
        <v>#N/A</v>
      </c>
      <c r="X792" s="12" t="e">
        <v>#N/A</v>
      </c>
      <c r="Y792" s="12" t="e">
        <f>VLOOKUP(A792,Poland!F:J,5,FALSE)</f>
        <v>#N/A</v>
      </c>
      <c r="Z792" s="12" t="e">
        <f>VLOOKUP(A792,Portugal!E:I,5,FALSE)</f>
        <v>#N/A</v>
      </c>
      <c r="AA792" s="12" t="e">
        <f>VLOOKUP(A792,Slovakia!F:J,5,FALSE)</f>
        <v>#N/A</v>
      </c>
      <c r="AB792" s="12" t="e">
        <f>VLOOKUP(A792,Slovenia!E:I,5,FALSE)</f>
        <v>#N/A</v>
      </c>
      <c r="AC792" s="12" t="e">
        <f>VLOOKUP(A792,Spain!F:J,5,FALSE)</f>
        <v>#N/A</v>
      </c>
      <c r="AD792" s="12" t="e">
        <f>VLOOKUP(A792,Sweden!F:J,5,FALSE)</f>
        <v>#N/A</v>
      </c>
      <c r="AE792" s="12" t="e">
        <f>VLOOKUP(A792,Switzerland!F:J,5,FALSE)</f>
        <v>#N/A</v>
      </c>
      <c r="AF792" s="12" t="e">
        <f>VLOOKUP(A792,MSP!D:H,5,FALSE)</f>
        <v>#N/A</v>
      </c>
      <c r="AG792" s="12">
        <f t="shared" si="12"/>
        <v>0</v>
      </c>
    </row>
    <row r="793" spans="2:33" x14ac:dyDescent="0.25">
      <c r="B793" s="12" t="e">
        <f>VLOOKUP(A793,Austria!F:J,5,FALSE)</f>
        <v>#N/A</v>
      </c>
      <c r="C793" s="12" t="e">
        <f>VLOOKUP(A793,Belgium!F:J,5,FALSE)</f>
        <v>#N/A</v>
      </c>
      <c r="D793" s="12" t="e">
        <f>VLOOKUP(A793,Bulgaria!F:J,5,FALSE)</f>
        <v>#N/A</v>
      </c>
      <c r="E793" s="12" t="e">
        <f>VLOOKUP(A793,Croatia!E:I,5,FALSE)</f>
        <v>#N/A</v>
      </c>
      <c r="F793" s="12" t="e">
        <f>VLOOKUP(A793,Cyprus!F:J,5,FALSE)</f>
        <v>#N/A</v>
      </c>
      <c r="G793" s="12" t="e">
        <v>#N/A</v>
      </c>
      <c r="H793" s="12" t="e">
        <f>VLOOKUP(A793,Denmark!E:I,5,FALSE)</f>
        <v>#N/A</v>
      </c>
      <c r="I793" s="12" t="e">
        <f>VLOOKUP(A793,Estonia!F:J,5,FALSE)</f>
        <v>#N/A</v>
      </c>
      <c r="J793" s="12" t="e">
        <f>VLOOKUP(A793,Finland!C:G,5,FALSE)</f>
        <v>#N/A</v>
      </c>
      <c r="K793" s="12" t="e">
        <f>VLOOKUP(A793,France!F:J,5,FALSE)</f>
        <v>#N/A</v>
      </c>
      <c r="L793" s="12" t="e">
        <f>VLOOKUP(A793,Germany!F:J,5,FALSE)</f>
        <v>#N/A</v>
      </c>
      <c r="M793" s="12" t="e">
        <f>VLOOKUP(A793,Greece!F:J,5,FALSE)</f>
        <v>#N/A</v>
      </c>
      <c r="N793" s="12" t="e">
        <f>VLOOKUP(A793,#REF!,5,FALSE)</f>
        <v>#REF!</v>
      </c>
      <c r="O793" s="12" t="e">
        <v>#N/A</v>
      </c>
      <c r="P793" s="12" t="e">
        <v>#N/A</v>
      </c>
      <c r="Q793" s="12" t="e">
        <f>VLOOKUP(A793,Ireland!F:J,5,FALSE)</f>
        <v>#N/A</v>
      </c>
      <c r="R793" s="12" t="e">
        <v>#N/A</v>
      </c>
      <c r="S793" s="12" t="e">
        <v>#N/A</v>
      </c>
      <c r="T793" s="12" t="e">
        <v>#N/A</v>
      </c>
      <c r="U793" s="12" t="e">
        <f>VLOOKUP(A793,Malta!E:I,5,FALSE)</f>
        <v>#N/A</v>
      </c>
      <c r="V793" s="12" t="e">
        <f>VLOOKUP(A793,Netherlands!F:J,5,FALSE)</f>
        <v>#N/A</v>
      </c>
      <c r="W793" s="12" t="e">
        <f>VLOOKUP(A793,Norway!F:J,5,FALSE)</f>
        <v>#N/A</v>
      </c>
      <c r="X793" s="12" t="e">
        <v>#N/A</v>
      </c>
      <c r="Y793" s="12" t="e">
        <f>VLOOKUP(A793,Poland!F:J,5,FALSE)</f>
        <v>#N/A</v>
      </c>
      <c r="Z793" s="12" t="e">
        <f>VLOOKUP(A793,Portugal!E:I,5,FALSE)</f>
        <v>#N/A</v>
      </c>
      <c r="AA793" s="12" t="e">
        <f>VLOOKUP(A793,Slovakia!F:J,5,FALSE)</f>
        <v>#N/A</v>
      </c>
      <c r="AB793" s="12" t="e">
        <f>VLOOKUP(A793,Slovenia!E:I,5,FALSE)</f>
        <v>#N/A</v>
      </c>
      <c r="AC793" s="12" t="e">
        <f>VLOOKUP(A793,Spain!F:J,5,FALSE)</f>
        <v>#N/A</v>
      </c>
      <c r="AD793" s="12" t="e">
        <f>VLOOKUP(A793,Sweden!F:J,5,FALSE)</f>
        <v>#N/A</v>
      </c>
      <c r="AE793" s="12" t="e">
        <f>VLOOKUP(A793,Switzerland!F:J,5,FALSE)</f>
        <v>#N/A</v>
      </c>
      <c r="AF793" s="12" t="e">
        <f>VLOOKUP(A793,MSP!D:H,5,FALSE)</f>
        <v>#N/A</v>
      </c>
      <c r="AG793" s="12">
        <f t="shared" si="12"/>
        <v>0</v>
      </c>
    </row>
    <row r="794" spans="2:33" x14ac:dyDescent="0.25">
      <c r="B794" s="12" t="e">
        <f>VLOOKUP(A794,Austria!F:J,5,FALSE)</f>
        <v>#N/A</v>
      </c>
      <c r="C794" s="12" t="e">
        <f>VLOOKUP(A794,Belgium!F:J,5,FALSE)</f>
        <v>#N/A</v>
      </c>
      <c r="D794" s="12" t="e">
        <f>VLOOKUP(A794,Bulgaria!F:J,5,FALSE)</f>
        <v>#N/A</v>
      </c>
      <c r="E794" s="12" t="e">
        <f>VLOOKUP(A794,Croatia!E:I,5,FALSE)</f>
        <v>#N/A</v>
      </c>
      <c r="F794" s="12" t="e">
        <f>VLOOKUP(A794,Cyprus!F:J,5,FALSE)</f>
        <v>#N/A</v>
      </c>
      <c r="G794" s="12" t="e">
        <v>#N/A</v>
      </c>
      <c r="H794" s="12" t="e">
        <f>VLOOKUP(A794,Denmark!E:I,5,FALSE)</f>
        <v>#N/A</v>
      </c>
      <c r="I794" s="12" t="e">
        <f>VLOOKUP(A794,Estonia!F:J,5,FALSE)</f>
        <v>#N/A</v>
      </c>
      <c r="J794" s="12" t="e">
        <f>VLOOKUP(A794,Finland!C:G,5,FALSE)</f>
        <v>#N/A</v>
      </c>
      <c r="K794" s="12" t="e">
        <f>VLOOKUP(A794,France!F:J,5,FALSE)</f>
        <v>#N/A</v>
      </c>
      <c r="L794" s="12" t="e">
        <f>VLOOKUP(A794,Germany!F:J,5,FALSE)</f>
        <v>#N/A</v>
      </c>
      <c r="M794" s="12" t="e">
        <f>VLOOKUP(A794,Greece!F:J,5,FALSE)</f>
        <v>#N/A</v>
      </c>
      <c r="N794" s="12" t="e">
        <f>VLOOKUP(A794,#REF!,5,FALSE)</f>
        <v>#REF!</v>
      </c>
      <c r="O794" s="12" t="e">
        <v>#N/A</v>
      </c>
      <c r="P794" s="12" t="e">
        <v>#N/A</v>
      </c>
      <c r="Q794" s="12" t="e">
        <f>VLOOKUP(A794,Ireland!F:J,5,FALSE)</f>
        <v>#N/A</v>
      </c>
      <c r="R794" s="12" t="e">
        <v>#N/A</v>
      </c>
      <c r="S794" s="12" t="e">
        <v>#N/A</v>
      </c>
      <c r="T794" s="12" t="e">
        <v>#N/A</v>
      </c>
      <c r="U794" s="12" t="e">
        <f>VLOOKUP(A794,Malta!E:I,5,FALSE)</f>
        <v>#N/A</v>
      </c>
      <c r="V794" s="12" t="e">
        <f>VLOOKUP(A794,Netherlands!F:J,5,FALSE)</f>
        <v>#N/A</v>
      </c>
      <c r="W794" s="12" t="e">
        <f>VLOOKUP(A794,Norway!F:J,5,FALSE)</f>
        <v>#N/A</v>
      </c>
      <c r="X794" s="12" t="e">
        <v>#N/A</v>
      </c>
      <c r="Y794" s="12" t="e">
        <f>VLOOKUP(A794,Poland!F:J,5,FALSE)</f>
        <v>#N/A</v>
      </c>
      <c r="Z794" s="12" t="e">
        <f>VLOOKUP(A794,Portugal!E:I,5,FALSE)</f>
        <v>#N/A</v>
      </c>
      <c r="AA794" s="12" t="e">
        <f>VLOOKUP(A794,Slovakia!F:J,5,FALSE)</f>
        <v>#N/A</v>
      </c>
      <c r="AB794" s="12" t="e">
        <f>VLOOKUP(A794,Slovenia!E:I,5,FALSE)</f>
        <v>#N/A</v>
      </c>
      <c r="AC794" s="12" t="e">
        <f>VLOOKUP(A794,Spain!F:J,5,FALSE)</f>
        <v>#N/A</v>
      </c>
      <c r="AD794" s="12" t="e">
        <f>VLOOKUP(A794,Sweden!F:J,5,FALSE)</f>
        <v>#N/A</v>
      </c>
      <c r="AE794" s="12" t="e">
        <f>VLOOKUP(A794,Switzerland!F:J,5,FALSE)</f>
        <v>#N/A</v>
      </c>
      <c r="AF794" s="12" t="e">
        <f>VLOOKUP(A794,MSP!D:H,5,FALSE)</f>
        <v>#N/A</v>
      </c>
      <c r="AG794" s="12">
        <f t="shared" ref="AG794:AG857" si="13">COUNTIF(B794:AE794,"X")</f>
        <v>0</v>
      </c>
    </row>
    <row r="795" spans="2:33" x14ac:dyDescent="0.25">
      <c r="B795" s="12" t="e">
        <f>VLOOKUP(A795,Austria!F:J,5,FALSE)</f>
        <v>#N/A</v>
      </c>
      <c r="C795" s="12" t="e">
        <f>VLOOKUP(A795,Belgium!F:J,5,FALSE)</f>
        <v>#N/A</v>
      </c>
      <c r="D795" s="12" t="e">
        <f>VLOOKUP(A795,Bulgaria!F:J,5,FALSE)</f>
        <v>#N/A</v>
      </c>
      <c r="E795" s="12" t="e">
        <f>VLOOKUP(A795,Croatia!E:I,5,FALSE)</f>
        <v>#N/A</v>
      </c>
      <c r="F795" s="12" t="e">
        <f>VLOOKUP(A795,Cyprus!F:J,5,FALSE)</f>
        <v>#N/A</v>
      </c>
      <c r="G795" s="12" t="e">
        <v>#N/A</v>
      </c>
      <c r="H795" s="12" t="e">
        <f>VLOOKUP(A795,Denmark!E:I,5,FALSE)</f>
        <v>#N/A</v>
      </c>
      <c r="I795" s="12" t="e">
        <f>VLOOKUP(A795,Estonia!F:J,5,FALSE)</f>
        <v>#N/A</v>
      </c>
      <c r="J795" s="12" t="e">
        <f>VLOOKUP(A795,Finland!C:G,5,FALSE)</f>
        <v>#N/A</v>
      </c>
      <c r="K795" s="12" t="e">
        <f>VLOOKUP(A795,France!F:J,5,FALSE)</f>
        <v>#N/A</v>
      </c>
      <c r="L795" s="12" t="e">
        <f>VLOOKUP(A795,Germany!F:J,5,FALSE)</f>
        <v>#N/A</v>
      </c>
      <c r="M795" s="12" t="e">
        <f>VLOOKUP(A795,Greece!F:J,5,FALSE)</f>
        <v>#N/A</v>
      </c>
      <c r="N795" s="12" t="e">
        <f>VLOOKUP(A795,#REF!,5,FALSE)</f>
        <v>#REF!</v>
      </c>
      <c r="O795" s="12" t="e">
        <v>#N/A</v>
      </c>
      <c r="P795" s="12" t="e">
        <v>#N/A</v>
      </c>
      <c r="Q795" s="12" t="e">
        <f>VLOOKUP(A795,Ireland!F:J,5,FALSE)</f>
        <v>#N/A</v>
      </c>
      <c r="R795" s="12" t="e">
        <v>#N/A</v>
      </c>
      <c r="S795" s="12" t="e">
        <v>#N/A</v>
      </c>
      <c r="T795" s="12" t="e">
        <v>#N/A</v>
      </c>
      <c r="U795" s="12" t="e">
        <f>VLOOKUP(A795,Malta!E:I,5,FALSE)</f>
        <v>#N/A</v>
      </c>
      <c r="V795" s="12" t="e">
        <f>VLOOKUP(A795,Netherlands!F:J,5,FALSE)</f>
        <v>#N/A</v>
      </c>
      <c r="W795" s="12" t="e">
        <f>VLOOKUP(A795,Norway!F:J,5,FALSE)</f>
        <v>#N/A</v>
      </c>
      <c r="X795" s="12" t="e">
        <v>#N/A</v>
      </c>
      <c r="Y795" s="12" t="e">
        <f>VLOOKUP(A795,Poland!F:J,5,FALSE)</f>
        <v>#N/A</v>
      </c>
      <c r="Z795" s="12" t="e">
        <f>VLOOKUP(A795,Portugal!E:I,5,FALSE)</f>
        <v>#N/A</v>
      </c>
      <c r="AA795" s="12" t="e">
        <f>VLOOKUP(A795,Slovakia!F:J,5,FALSE)</f>
        <v>#N/A</v>
      </c>
      <c r="AB795" s="12" t="e">
        <f>VLOOKUP(A795,Slovenia!E:I,5,FALSE)</f>
        <v>#N/A</v>
      </c>
      <c r="AC795" s="12" t="e">
        <f>VLOOKUP(A795,Spain!F:J,5,FALSE)</f>
        <v>#N/A</v>
      </c>
      <c r="AD795" s="12" t="e">
        <f>VLOOKUP(A795,Sweden!F:J,5,FALSE)</f>
        <v>#N/A</v>
      </c>
      <c r="AE795" s="12" t="e">
        <f>VLOOKUP(A795,Switzerland!F:J,5,FALSE)</f>
        <v>#N/A</v>
      </c>
      <c r="AF795" s="12" t="e">
        <f>VLOOKUP(A795,MSP!D:H,5,FALSE)</f>
        <v>#N/A</v>
      </c>
      <c r="AG795" s="12">
        <f t="shared" si="13"/>
        <v>0</v>
      </c>
    </row>
    <row r="796" spans="2:33" x14ac:dyDescent="0.25">
      <c r="B796" s="12" t="e">
        <f>VLOOKUP(A796,Austria!F:J,5,FALSE)</f>
        <v>#N/A</v>
      </c>
      <c r="C796" s="12" t="e">
        <f>VLOOKUP(A796,Belgium!F:J,5,FALSE)</f>
        <v>#N/A</v>
      </c>
      <c r="D796" s="12" t="e">
        <f>VLOOKUP(A796,Bulgaria!F:J,5,FALSE)</f>
        <v>#N/A</v>
      </c>
      <c r="E796" s="12" t="e">
        <f>VLOOKUP(A796,Croatia!E:I,5,FALSE)</f>
        <v>#N/A</v>
      </c>
      <c r="F796" s="12" t="e">
        <f>VLOOKUP(A796,Cyprus!F:J,5,FALSE)</f>
        <v>#N/A</v>
      </c>
      <c r="G796" s="12" t="e">
        <v>#N/A</v>
      </c>
      <c r="H796" s="12" t="e">
        <f>VLOOKUP(A796,Denmark!E:I,5,FALSE)</f>
        <v>#N/A</v>
      </c>
      <c r="I796" s="12" t="e">
        <f>VLOOKUP(A796,Estonia!F:J,5,FALSE)</f>
        <v>#N/A</v>
      </c>
      <c r="J796" s="12" t="e">
        <f>VLOOKUP(A796,Finland!C:G,5,FALSE)</f>
        <v>#N/A</v>
      </c>
      <c r="K796" s="12" t="e">
        <f>VLOOKUP(A796,France!F:J,5,FALSE)</f>
        <v>#N/A</v>
      </c>
      <c r="L796" s="12" t="e">
        <f>VLOOKUP(A796,Germany!F:J,5,FALSE)</f>
        <v>#N/A</v>
      </c>
      <c r="M796" s="12" t="e">
        <f>VLOOKUP(A796,Greece!F:J,5,FALSE)</f>
        <v>#N/A</v>
      </c>
      <c r="N796" s="12" t="e">
        <f>VLOOKUP(A796,#REF!,5,FALSE)</f>
        <v>#REF!</v>
      </c>
      <c r="O796" s="12" t="e">
        <v>#N/A</v>
      </c>
      <c r="P796" s="12" t="e">
        <v>#N/A</v>
      </c>
      <c r="Q796" s="12" t="e">
        <f>VLOOKUP(A796,Ireland!F:J,5,FALSE)</f>
        <v>#N/A</v>
      </c>
      <c r="R796" s="12" t="e">
        <v>#N/A</v>
      </c>
      <c r="S796" s="12" t="e">
        <v>#N/A</v>
      </c>
      <c r="T796" s="12" t="e">
        <v>#N/A</v>
      </c>
      <c r="U796" s="12" t="e">
        <f>VLOOKUP(A796,Malta!E:I,5,FALSE)</f>
        <v>#N/A</v>
      </c>
      <c r="V796" s="12" t="e">
        <f>VLOOKUP(A796,Netherlands!F:J,5,FALSE)</f>
        <v>#N/A</v>
      </c>
      <c r="W796" s="12" t="e">
        <f>VLOOKUP(A796,Norway!F:J,5,FALSE)</f>
        <v>#N/A</v>
      </c>
      <c r="X796" s="12" t="e">
        <v>#N/A</v>
      </c>
      <c r="Y796" s="12" t="e">
        <f>VLOOKUP(A796,Poland!F:J,5,FALSE)</f>
        <v>#N/A</v>
      </c>
      <c r="Z796" s="12" t="e">
        <f>VLOOKUP(A796,Portugal!E:I,5,FALSE)</f>
        <v>#N/A</v>
      </c>
      <c r="AA796" s="12" t="e">
        <f>VLOOKUP(A796,Slovakia!F:J,5,FALSE)</f>
        <v>#N/A</v>
      </c>
      <c r="AB796" s="12" t="e">
        <f>VLOOKUP(A796,Slovenia!E:I,5,FALSE)</f>
        <v>#N/A</v>
      </c>
      <c r="AC796" s="12" t="e">
        <f>VLOOKUP(A796,Spain!F:J,5,FALSE)</f>
        <v>#N/A</v>
      </c>
      <c r="AD796" s="12" t="e">
        <f>VLOOKUP(A796,Sweden!F:J,5,FALSE)</f>
        <v>#N/A</v>
      </c>
      <c r="AE796" s="12" t="e">
        <f>VLOOKUP(A796,Switzerland!F:J,5,FALSE)</f>
        <v>#N/A</v>
      </c>
      <c r="AF796" s="12" t="e">
        <f>VLOOKUP(A796,MSP!D:H,5,FALSE)</f>
        <v>#N/A</v>
      </c>
      <c r="AG796" s="12">
        <f t="shared" si="13"/>
        <v>0</v>
      </c>
    </row>
    <row r="797" spans="2:33" x14ac:dyDescent="0.25">
      <c r="B797" s="12" t="e">
        <f>VLOOKUP(A797,Austria!F:J,5,FALSE)</f>
        <v>#N/A</v>
      </c>
      <c r="C797" s="12" t="e">
        <f>VLOOKUP(A797,Belgium!F:J,5,FALSE)</f>
        <v>#N/A</v>
      </c>
      <c r="D797" s="12" t="e">
        <f>VLOOKUP(A797,Bulgaria!F:J,5,FALSE)</f>
        <v>#N/A</v>
      </c>
      <c r="E797" s="12" t="e">
        <f>VLOOKUP(A797,Croatia!E:I,5,FALSE)</f>
        <v>#N/A</v>
      </c>
      <c r="F797" s="12" t="e">
        <f>VLOOKUP(A797,Cyprus!F:J,5,FALSE)</f>
        <v>#N/A</v>
      </c>
      <c r="G797" s="12" t="e">
        <v>#N/A</v>
      </c>
      <c r="H797" s="12" t="e">
        <f>VLOOKUP(A797,Denmark!E:I,5,FALSE)</f>
        <v>#N/A</v>
      </c>
      <c r="I797" s="12" t="e">
        <f>VLOOKUP(A797,Estonia!F:J,5,FALSE)</f>
        <v>#N/A</v>
      </c>
      <c r="J797" s="12" t="e">
        <f>VLOOKUP(A797,Finland!C:G,5,FALSE)</f>
        <v>#N/A</v>
      </c>
      <c r="K797" s="12" t="e">
        <f>VLOOKUP(A797,France!F:J,5,FALSE)</f>
        <v>#N/A</v>
      </c>
      <c r="L797" s="12" t="e">
        <f>VLOOKUP(A797,Germany!F:J,5,FALSE)</f>
        <v>#N/A</v>
      </c>
      <c r="M797" s="12" t="e">
        <f>VLOOKUP(A797,Greece!F:J,5,FALSE)</f>
        <v>#N/A</v>
      </c>
      <c r="N797" s="12" t="e">
        <f>VLOOKUP(A797,#REF!,5,FALSE)</f>
        <v>#REF!</v>
      </c>
      <c r="O797" s="12" t="e">
        <v>#N/A</v>
      </c>
      <c r="P797" s="12" t="e">
        <v>#N/A</v>
      </c>
      <c r="Q797" s="12" t="e">
        <f>VLOOKUP(A797,Ireland!F:J,5,FALSE)</f>
        <v>#N/A</v>
      </c>
      <c r="R797" s="12" t="e">
        <v>#N/A</v>
      </c>
      <c r="S797" s="12" t="e">
        <v>#N/A</v>
      </c>
      <c r="T797" s="12" t="e">
        <v>#N/A</v>
      </c>
      <c r="U797" s="12" t="e">
        <f>VLOOKUP(A797,Malta!E:I,5,FALSE)</f>
        <v>#N/A</v>
      </c>
      <c r="V797" s="12" t="e">
        <f>VLOOKUP(A797,Netherlands!F:J,5,FALSE)</f>
        <v>#N/A</v>
      </c>
      <c r="W797" s="12" t="e">
        <f>VLOOKUP(A797,Norway!F:J,5,FALSE)</f>
        <v>#N/A</v>
      </c>
      <c r="X797" s="12" t="e">
        <v>#N/A</v>
      </c>
      <c r="Y797" s="12" t="e">
        <f>VLOOKUP(A797,Poland!F:J,5,FALSE)</f>
        <v>#N/A</v>
      </c>
      <c r="Z797" s="12" t="e">
        <f>VLOOKUP(A797,Portugal!E:I,5,FALSE)</f>
        <v>#N/A</v>
      </c>
      <c r="AA797" s="12" t="e">
        <f>VLOOKUP(A797,Slovakia!F:J,5,FALSE)</f>
        <v>#N/A</v>
      </c>
      <c r="AB797" s="12" t="e">
        <f>VLOOKUP(A797,Slovenia!E:I,5,FALSE)</f>
        <v>#N/A</v>
      </c>
      <c r="AC797" s="12" t="e">
        <f>VLOOKUP(A797,Spain!F:J,5,FALSE)</f>
        <v>#N/A</v>
      </c>
      <c r="AD797" s="12" t="e">
        <f>VLOOKUP(A797,Sweden!F:J,5,FALSE)</f>
        <v>#N/A</v>
      </c>
      <c r="AE797" s="12" t="e">
        <f>VLOOKUP(A797,Switzerland!F:J,5,FALSE)</f>
        <v>#N/A</v>
      </c>
      <c r="AF797" s="12" t="e">
        <f>VLOOKUP(A797,MSP!D:H,5,FALSE)</f>
        <v>#N/A</v>
      </c>
      <c r="AG797" s="12">
        <f t="shared" si="13"/>
        <v>0</v>
      </c>
    </row>
    <row r="798" spans="2:33" x14ac:dyDescent="0.25">
      <c r="B798" s="12" t="e">
        <f>VLOOKUP(A798,Austria!F:J,5,FALSE)</f>
        <v>#N/A</v>
      </c>
      <c r="C798" s="12" t="e">
        <f>VLOOKUP(A798,Belgium!F:J,5,FALSE)</f>
        <v>#N/A</v>
      </c>
      <c r="D798" s="12" t="e">
        <f>VLOOKUP(A798,Bulgaria!F:J,5,FALSE)</f>
        <v>#N/A</v>
      </c>
      <c r="E798" s="12" t="e">
        <f>VLOOKUP(A798,Croatia!E:I,5,FALSE)</f>
        <v>#N/A</v>
      </c>
      <c r="F798" s="12" t="e">
        <f>VLOOKUP(A798,Cyprus!F:J,5,FALSE)</f>
        <v>#N/A</v>
      </c>
      <c r="G798" s="12" t="e">
        <v>#N/A</v>
      </c>
      <c r="H798" s="12" t="e">
        <f>VLOOKUP(A798,Denmark!E:I,5,FALSE)</f>
        <v>#N/A</v>
      </c>
      <c r="I798" s="12" t="e">
        <f>VLOOKUP(A798,Estonia!F:J,5,FALSE)</f>
        <v>#N/A</v>
      </c>
      <c r="J798" s="12" t="e">
        <f>VLOOKUP(A798,Finland!C:G,5,FALSE)</f>
        <v>#N/A</v>
      </c>
      <c r="K798" s="12" t="e">
        <f>VLOOKUP(A798,France!F:J,5,FALSE)</f>
        <v>#N/A</v>
      </c>
      <c r="L798" s="12" t="e">
        <f>VLOOKUP(A798,Germany!F:J,5,FALSE)</f>
        <v>#N/A</v>
      </c>
      <c r="M798" s="12" t="e">
        <f>VLOOKUP(A798,Greece!F:J,5,FALSE)</f>
        <v>#N/A</v>
      </c>
      <c r="N798" s="12" t="e">
        <f>VLOOKUP(A798,#REF!,5,FALSE)</f>
        <v>#REF!</v>
      </c>
      <c r="O798" s="12" t="e">
        <v>#N/A</v>
      </c>
      <c r="P798" s="12" t="e">
        <v>#N/A</v>
      </c>
      <c r="Q798" s="12" t="e">
        <f>VLOOKUP(A798,Ireland!F:J,5,FALSE)</f>
        <v>#N/A</v>
      </c>
      <c r="R798" s="12" t="e">
        <v>#N/A</v>
      </c>
      <c r="S798" s="12" t="e">
        <v>#N/A</v>
      </c>
      <c r="T798" s="12" t="e">
        <v>#N/A</v>
      </c>
      <c r="U798" s="12" t="e">
        <f>VLOOKUP(A798,Malta!E:I,5,FALSE)</f>
        <v>#N/A</v>
      </c>
      <c r="V798" s="12" t="e">
        <f>VLOOKUP(A798,Netherlands!F:J,5,FALSE)</f>
        <v>#N/A</v>
      </c>
      <c r="W798" s="12" t="e">
        <f>VLOOKUP(A798,Norway!F:J,5,FALSE)</f>
        <v>#N/A</v>
      </c>
      <c r="X798" s="12" t="e">
        <v>#N/A</v>
      </c>
      <c r="Y798" s="12" t="e">
        <f>VLOOKUP(A798,Poland!F:J,5,FALSE)</f>
        <v>#N/A</v>
      </c>
      <c r="Z798" s="12" t="e">
        <f>VLOOKUP(A798,Portugal!E:I,5,FALSE)</f>
        <v>#N/A</v>
      </c>
      <c r="AA798" s="12" t="e">
        <f>VLOOKUP(A798,Slovakia!F:J,5,FALSE)</f>
        <v>#N/A</v>
      </c>
      <c r="AB798" s="12" t="e">
        <f>VLOOKUP(A798,Slovenia!E:I,5,FALSE)</f>
        <v>#N/A</v>
      </c>
      <c r="AC798" s="12" t="e">
        <f>VLOOKUP(A798,Spain!F:J,5,FALSE)</f>
        <v>#N/A</v>
      </c>
      <c r="AD798" s="12" t="e">
        <f>VLOOKUP(A798,Sweden!F:J,5,FALSE)</f>
        <v>#N/A</v>
      </c>
      <c r="AE798" s="12" t="e">
        <f>VLOOKUP(A798,Switzerland!F:J,5,FALSE)</f>
        <v>#N/A</v>
      </c>
      <c r="AF798" s="12" t="e">
        <f>VLOOKUP(A798,MSP!D:H,5,FALSE)</f>
        <v>#N/A</v>
      </c>
      <c r="AG798" s="12">
        <f t="shared" si="13"/>
        <v>0</v>
      </c>
    </row>
    <row r="799" spans="2:33" x14ac:dyDescent="0.25">
      <c r="B799" s="12" t="e">
        <f>VLOOKUP(A799,Austria!F:J,5,FALSE)</f>
        <v>#N/A</v>
      </c>
      <c r="C799" s="12" t="e">
        <f>VLOOKUP(A799,Belgium!F:J,5,FALSE)</f>
        <v>#N/A</v>
      </c>
      <c r="D799" s="12" t="e">
        <f>VLOOKUP(A799,Bulgaria!F:J,5,FALSE)</f>
        <v>#N/A</v>
      </c>
      <c r="E799" s="12" t="e">
        <f>VLOOKUP(A799,Croatia!E:I,5,FALSE)</f>
        <v>#N/A</v>
      </c>
      <c r="F799" s="12" t="e">
        <f>VLOOKUP(A799,Cyprus!F:J,5,FALSE)</f>
        <v>#N/A</v>
      </c>
      <c r="G799" s="12" t="e">
        <v>#N/A</v>
      </c>
      <c r="H799" s="12" t="e">
        <f>VLOOKUP(A799,Denmark!E:I,5,FALSE)</f>
        <v>#N/A</v>
      </c>
      <c r="I799" s="12" t="e">
        <f>VLOOKUP(A799,Estonia!F:J,5,FALSE)</f>
        <v>#N/A</v>
      </c>
      <c r="J799" s="12" t="e">
        <f>VLOOKUP(A799,Finland!C:G,5,FALSE)</f>
        <v>#N/A</v>
      </c>
      <c r="K799" s="12" t="e">
        <f>VLOOKUP(A799,France!F:J,5,FALSE)</f>
        <v>#N/A</v>
      </c>
      <c r="L799" s="12" t="e">
        <f>VLOOKUP(A799,Germany!F:J,5,FALSE)</f>
        <v>#N/A</v>
      </c>
      <c r="M799" s="12" t="e">
        <f>VLOOKUP(A799,Greece!F:J,5,FALSE)</f>
        <v>#N/A</v>
      </c>
      <c r="N799" s="12" t="e">
        <f>VLOOKUP(A799,#REF!,5,FALSE)</f>
        <v>#REF!</v>
      </c>
      <c r="O799" s="12" t="e">
        <v>#N/A</v>
      </c>
      <c r="P799" s="12" t="e">
        <v>#N/A</v>
      </c>
      <c r="Q799" s="12" t="e">
        <f>VLOOKUP(A799,Ireland!F:J,5,FALSE)</f>
        <v>#N/A</v>
      </c>
      <c r="R799" s="12" t="e">
        <v>#N/A</v>
      </c>
      <c r="S799" s="12" t="e">
        <v>#N/A</v>
      </c>
      <c r="T799" s="12" t="e">
        <v>#N/A</v>
      </c>
      <c r="U799" s="12" t="e">
        <f>VLOOKUP(A799,Malta!E:I,5,FALSE)</f>
        <v>#N/A</v>
      </c>
      <c r="V799" s="12" t="e">
        <f>VLOOKUP(A799,Netherlands!F:J,5,FALSE)</f>
        <v>#N/A</v>
      </c>
      <c r="W799" s="12" t="e">
        <f>VLOOKUP(A799,Norway!F:J,5,FALSE)</f>
        <v>#N/A</v>
      </c>
      <c r="X799" s="12" t="e">
        <v>#N/A</v>
      </c>
      <c r="Y799" s="12" t="e">
        <f>VLOOKUP(A799,Poland!F:J,5,FALSE)</f>
        <v>#N/A</v>
      </c>
      <c r="Z799" s="12" t="e">
        <f>VLOOKUP(A799,Portugal!E:I,5,FALSE)</f>
        <v>#N/A</v>
      </c>
      <c r="AA799" s="12" t="e">
        <f>VLOOKUP(A799,Slovakia!F:J,5,FALSE)</f>
        <v>#N/A</v>
      </c>
      <c r="AB799" s="12" t="e">
        <f>VLOOKUP(A799,Slovenia!E:I,5,FALSE)</f>
        <v>#N/A</v>
      </c>
      <c r="AC799" s="12" t="e">
        <f>VLOOKUP(A799,Spain!F:J,5,FALSE)</f>
        <v>#N/A</v>
      </c>
      <c r="AD799" s="12" t="e">
        <f>VLOOKUP(A799,Sweden!F:J,5,FALSE)</f>
        <v>#N/A</v>
      </c>
      <c r="AE799" s="12" t="e">
        <f>VLOOKUP(A799,Switzerland!F:J,5,FALSE)</f>
        <v>#N/A</v>
      </c>
      <c r="AF799" s="12" t="e">
        <f>VLOOKUP(A799,MSP!D:H,5,FALSE)</f>
        <v>#N/A</v>
      </c>
      <c r="AG799" s="12">
        <f t="shared" si="13"/>
        <v>0</v>
      </c>
    </row>
    <row r="800" spans="2:33" x14ac:dyDescent="0.25">
      <c r="B800" s="12" t="e">
        <f>VLOOKUP(A800,Austria!F:J,5,FALSE)</f>
        <v>#N/A</v>
      </c>
      <c r="C800" s="12" t="e">
        <f>VLOOKUP(A800,Belgium!F:J,5,FALSE)</f>
        <v>#N/A</v>
      </c>
      <c r="D800" s="12" t="e">
        <f>VLOOKUP(A800,Bulgaria!F:J,5,FALSE)</f>
        <v>#N/A</v>
      </c>
      <c r="E800" s="12" t="e">
        <f>VLOOKUP(A800,Croatia!E:I,5,FALSE)</f>
        <v>#N/A</v>
      </c>
      <c r="F800" s="12" t="e">
        <f>VLOOKUP(A800,Cyprus!F:J,5,FALSE)</f>
        <v>#N/A</v>
      </c>
      <c r="G800" s="12" t="e">
        <v>#N/A</v>
      </c>
      <c r="H800" s="12" t="e">
        <f>VLOOKUP(A800,Denmark!E:I,5,FALSE)</f>
        <v>#N/A</v>
      </c>
      <c r="I800" s="12" t="e">
        <f>VLOOKUP(A800,Estonia!F:J,5,FALSE)</f>
        <v>#N/A</v>
      </c>
      <c r="J800" s="12" t="e">
        <f>VLOOKUP(A800,Finland!C:G,5,FALSE)</f>
        <v>#N/A</v>
      </c>
      <c r="K800" s="12" t="e">
        <f>VLOOKUP(A800,France!F:J,5,FALSE)</f>
        <v>#N/A</v>
      </c>
      <c r="L800" s="12" t="e">
        <f>VLOOKUP(A800,Germany!F:J,5,FALSE)</f>
        <v>#N/A</v>
      </c>
      <c r="M800" s="12" t="e">
        <f>VLOOKUP(A800,Greece!F:J,5,FALSE)</f>
        <v>#N/A</v>
      </c>
      <c r="N800" s="12" t="e">
        <f>VLOOKUP(A800,#REF!,5,FALSE)</f>
        <v>#REF!</v>
      </c>
      <c r="O800" s="12" t="e">
        <v>#N/A</v>
      </c>
      <c r="P800" s="12" t="e">
        <v>#N/A</v>
      </c>
      <c r="Q800" s="12" t="e">
        <f>VLOOKUP(A800,Ireland!F:J,5,FALSE)</f>
        <v>#N/A</v>
      </c>
      <c r="R800" s="12" t="e">
        <v>#N/A</v>
      </c>
      <c r="S800" s="12" t="e">
        <v>#N/A</v>
      </c>
      <c r="T800" s="12" t="e">
        <v>#N/A</v>
      </c>
      <c r="U800" s="12" t="e">
        <f>VLOOKUP(A800,Malta!E:I,5,FALSE)</f>
        <v>#N/A</v>
      </c>
      <c r="V800" s="12" t="e">
        <f>VLOOKUP(A800,Netherlands!F:J,5,FALSE)</f>
        <v>#N/A</v>
      </c>
      <c r="W800" s="12" t="e">
        <f>VLOOKUP(A800,Norway!F:J,5,FALSE)</f>
        <v>#N/A</v>
      </c>
      <c r="X800" s="12" t="e">
        <v>#N/A</v>
      </c>
      <c r="Y800" s="12" t="e">
        <f>VLOOKUP(A800,Poland!F:J,5,FALSE)</f>
        <v>#N/A</v>
      </c>
      <c r="Z800" s="12" t="e">
        <f>VLOOKUP(A800,Portugal!E:I,5,FALSE)</f>
        <v>#N/A</v>
      </c>
      <c r="AA800" s="12" t="e">
        <f>VLOOKUP(A800,Slovakia!F:J,5,FALSE)</f>
        <v>#N/A</v>
      </c>
      <c r="AB800" s="12" t="e">
        <f>VLOOKUP(A800,Slovenia!E:I,5,FALSE)</f>
        <v>#N/A</v>
      </c>
      <c r="AC800" s="12" t="e">
        <f>VLOOKUP(A800,Spain!F:J,5,FALSE)</f>
        <v>#N/A</v>
      </c>
      <c r="AD800" s="12" t="e">
        <f>VLOOKUP(A800,Sweden!F:J,5,FALSE)</f>
        <v>#N/A</v>
      </c>
      <c r="AE800" s="12" t="e">
        <f>VLOOKUP(A800,Switzerland!F:J,5,FALSE)</f>
        <v>#N/A</v>
      </c>
      <c r="AF800" s="12" t="e">
        <f>VLOOKUP(A800,MSP!D:H,5,FALSE)</f>
        <v>#N/A</v>
      </c>
      <c r="AG800" s="12">
        <f t="shared" si="13"/>
        <v>0</v>
      </c>
    </row>
    <row r="801" spans="2:33" x14ac:dyDescent="0.25">
      <c r="B801" s="12" t="e">
        <f>VLOOKUP(A801,Austria!F:J,5,FALSE)</f>
        <v>#N/A</v>
      </c>
      <c r="C801" s="12" t="e">
        <f>VLOOKUP(A801,Belgium!F:J,5,FALSE)</f>
        <v>#N/A</v>
      </c>
      <c r="D801" s="12" t="e">
        <f>VLOOKUP(A801,Bulgaria!F:J,5,FALSE)</f>
        <v>#N/A</v>
      </c>
      <c r="E801" s="12" t="e">
        <f>VLOOKUP(A801,Croatia!E:I,5,FALSE)</f>
        <v>#N/A</v>
      </c>
      <c r="F801" s="12" t="e">
        <f>VLOOKUP(A801,Cyprus!F:J,5,FALSE)</f>
        <v>#N/A</v>
      </c>
      <c r="G801" s="12" t="e">
        <v>#N/A</v>
      </c>
      <c r="H801" s="12" t="e">
        <f>VLOOKUP(A801,Denmark!E:I,5,FALSE)</f>
        <v>#N/A</v>
      </c>
      <c r="I801" s="12" t="e">
        <f>VLOOKUP(A801,Estonia!F:J,5,FALSE)</f>
        <v>#N/A</v>
      </c>
      <c r="J801" s="12" t="e">
        <f>VLOOKUP(A801,Finland!C:G,5,FALSE)</f>
        <v>#N/A</v>
      </c>
      <c r="K801" s="12" t="e">
        <f>VLOOKUP(A801,France!F:J,5,FALSE)</f>
        <v>#N/A</v>
      </c>
      <c r="L801" s="12" t="e">
        <f>VLOOKUP(A801,Germany!F:J,5,FALSE)</f>
        <v>#N/A</v>
      </c>
      <c r="M801" s="12" t="e">
        <f>VLOOKUP(A801,Greece!F:J,5,FALSE)</f>
        <v>#N/A</v>
      </c>
      <c r="N801" s="12" t="e">
        <f>VLOOKUP(A801,#REF!,5,FALSE)</f>
        <v>#REF!</v>
      </c>
      <c r="O801" s="12" t="e">
        <v>#N/A</v>
      </c>
      <c r="P801" s="12" t="e">
        <v>#N/A</v>
      </c>
      <c r="Q801" s="12" t="e">
        <f>VLOOKUP(A801,Ireland!F:J,5,FALSE)</f>
        <v>#N/A</v>
      </c>
      <c r="R801" s="12" t="e">
        <v>#N/A</v>
      </c>
      <c r="S801" s="12" t="e">
        <v>#N/A</v>
      </c>
      <c r="T801" s="12" t="e">
        <v>#N/A</v>
      </c>
      <c r="U801" s="12" t="e">
        <f>VLOOKUP(A801,Malta!E:I,5,FALSE)</f>
        <v>#N/A</v>
      </c>
      <c r="V801" s="12" t="e">
        <f>VLOOKUP(A801,Netherlands!F:J,5,FALSE)</f>
        <v>#N/A</v>
      </c>
      <c r="W801" s="12" t="e">
        <f>VLOOKUP(A801,Norway!F:J,5,FALSE)</f>
        <v>#N/A</v>
      </c>
      <c r="X801" s="12" t="e">
        <v>#N/A</v>
      </c>
      <c r="Y801" s="12" t="e">
        <f>VLOOKUP(A801,Poland!F:J,5,FALSE)</f>
        <v>#N/A</v>
      </c>
      <c r="Z801" s="12" t="e">
        <f>VLOOKUP(A801,Portugal!E:I,5,FALSE)</f>
        <v>#N/A</v>
      </c>
      <c r="AA801" s="12" t="e">
        <f>VLOOKUP(A801,Slovakia!F:J,5,FALSE)</f>
        <v>#N/A</v>
      </c>
      <c r="AB801" s="12" t="e">
        <f>VLOOKUP(A801,Slovenia!E:I,5,FALSE)</f>
        <v>#N/A</v>
      </c>
      <c r="AC801" s="12" t="e">
        <f>VLOOKUP(A801,Spain!F:J,5,FALSE)</f>
        <v>#N/A</v>
      </c>
      <c r="AD801" s="12" t="e">
        <f>VLOOKUP(A801,Sweden!F:J,5,FALSE)</f>
        <v>#N/A</v>
      </c>
      <c r="AE801" s="12" t="e">
        <f>VLOOKUP(A801,Switzerland!F:J,5,FALSE)</f>
        <v>#N/A</v>
      </c>
      <c r="AF801" s="12" t="e">
        <f>VLOOKUP(A801,MSP!D:H,5,FALSE)</f>
        <v>#N/A</v>
      </c>
      <c r="AG801" s="12">
        <f t="shared" si="13"/>
        <v>0</v>
      </c>
    </row>
    <row r="802" spans="2:33" x14ac:dyDescent="0.25">
      <c r="B802" s="12" t="e">
        <f>VLOOKUP(A802,Austria!F:J,5,FALSE)</f>
        <v>#N/A</v>
      </c>
      <c r="C802" s="12" t="e">
        <f>VLOOKUP(A802,Belgium!F:J,5,FALSE)</f>
        <v>#N/A</v>
      </c>
      <c r="D802" s="12" t="e">
        <f>VLOOKUP(A802,Bulgaria!F:J,5,FALSE)</f>
        <v>#N/A</v>
      </c>
      <c r="E802" s="12" t="e">
        <f>VLOOKUP(A802,Croatia!E:I,5,FALSE)</f>
        <v>#N/A</v>
      </c>
      <c r="F802" s="12" t="e">
        <f>VLOOKUP(A802,Cyprus!F:J,5,FALSE)</f>
        <v>#N/A</v>
      </c>
      <c r="G802" s="12" t="e">
        <v>#N/A</v>
      </c>
      <c r="H802" s="12" t="e">
        <f>VLOOKUP(A802,Denmark!E:I,5,FALSE)</f>
        <v>#N/A</v>
      </c>
      <c r="I802" s="12" t="e">
        <f>VLOOKUP(A802,Estonia!F:J,5,FALSE)</f>
        <v>#N/A</v>
      </c>
      <c r="J802" s="12" t="e">
        <f>VLOOKUP(A802,Finland!C:G,5,FALSE)</f>
        <v>#N/A</v>
      </c>
      <c r="K802" s="12" t="e">
        <f>VLOOKUP(A802,France!F:J,5,FALSE)</f>
        <v>#N/A</v>
      </c>
      <c r="L802" s="12" t="e">
        <f>VLOOKUP(A802,Germany!F:J,5,FALSE)</f>
        <v>#N/A</v>
      </c>
      <c r="M802" s="12" t="e">
        <f>VLOOKUP(A802,Greece!F:J,5,FALSE)</f>
        <v>#N/A</v>
      </c>
      <c r="N802" s="12" t="e">
        <f>VLOOKUP(A802,#REF!,5,FALSE)</f>
        <v>#REF!</v>
      </c>
      <c r="O802" s="12" t="e">
        <v>#N/A</v>
      </c>
      <c r="P802" s="12" t="e">
        <v>#N/A</v>
      </c>
      <c r="Q802" s="12" t="e">
        <f>VLOOKUP(A802,Ireland!F:J,5,FALSE)</f>
        <v>#N/A</v>
      </c>
      <c r="R802" s="12" t="e">
        <v>#N/A</v>
      </c>
      <c r="S802" s="12" t="e">
        <v>#N/A</v>
      </c>
      <c r="T802" s="12" t="e">
        <v>#N/A</v>
      </c>
      <c r="U802" s="12" t="e">
        <f>VLOOKUP(A802,Malta!E:I,5,FALSE)</f>
        <v>#N/A</v>
      </c>
      <c r="V802" s="12" t="e">
        <f>VLOOKUP(A802,Netherlands!F:J,5,FALSE)</f>
        <v>#N/A</v>
      </c>
      <c r="W802" s="12" t="e">
        <f>VLOOKUP(A802,Norway!F:J,5,FALSE)</f>
        <v>#N/A</v>
      </c>
      <c r="X802" s="12" t="e">
        <v>#N/A</v>
      </c>
      <c r="Y802" s="12" t="e">
        <f>VLOOKUP(A802,Poland!F:J,5,FALSE)</f>
        <v>#N/A</v>
      </c>
      <c r="Z802" s="12" t="e">
        <f>VLOOKUP(A802,Portugal!E:I,5,FALSE)</f>
        <v>#N/A</v>
      </c>
      <c r="AA802" s="12" t="e">
        <f>VLOOKUP(A802,Slovakia!F:J,5,FALSE)</f>
        <v>#N/A</v>
      </c>
      <c r="AB802" s="12" t="e">
        <f>VLOOKUP(A802,Slovenia!E:I,5,FALSE)</f>
        <v>#N/A</v>
      </c>
      <c r="AC802" s="12" t="e">
        <f>VLOOKUP(A802,Spain!F:J,5,FALSE)</f>
        <v>#N/A</v>
      </c>
      <c r="AD802" s="12" t="e">
        <f>VLOOKUP(A802,Sweden!F:J,5,FALSE)</f>
        <v>#N/A</v>
      </c>
      <c r="AE802" s="12" t="e">
        <f>VLOOKUP(A802,Switzerland!F:J,5,FALSE)</f>
        <v>#N/A</v>
      </c>
      <c r="AF802" s="12" t="e">
        <f>VLOOKUP(A802,MSP!D:H,5,FALSE)</f>
        <v>#N/A</v>
      </c>
      <c r="AG802" s="12">
        <f t="shared" si="13"/>
        <v>0</v>
      </c>
    </row>
    <row r="803" spans="2:33" x14ac:dyDescent="0.25">
      <c r="B803" s="12" t="e">
        <f>VLOOKUP(A803,Austria!F:J,5,FALSE)</f>
        <v>#N/A</v>
      </c>
      <c r="C803" s="12" t="e">
        <f>VLOOKUP(A803,Belgium!F:J,5,FALSE)</f>
        <v>#N/A</v>
      </c>
      <c r="D803" s="12" t="e">
        <f>VLOOKUP(A803,Bulgaria!F:J,5,FALSE)</f>
        <v>#N/A</v>
      </c>
      <c r="E803" s="12" t="e">
        <f>VLOOKUP(A803,Croatia!E:I,5,FALSE)</f>
        <v>#N/A</v>
      </c>
      <c r="F803" s="12" t="e">
        <f>VLOOKUP(A803,Cyprus!F:J,5,FALSE)</f>
        <v>#N/A</v>
      </c>
      <c r="G803" s="12" t="e">
        <v>#N/A</v>
      </c>
      <c r="H803" s="12" t="e">
        <f>VLOOKUP(A803,Denmark!E:I,5,FALSE)</f>
        <v>#N/A</v>
      </c>
      <c r="I803" s="12" t="e">
        <f>VLOOKUP(A803,Estonia!F:J,5,FALSE)</f>
        <v>#N/A</v>
      </c>
      <c r="J803" s="12" t="e">
        <f>VLOOKUP(A803,Finland!C:G,5,FALSE)</f>
        <v>#N/A</v>
      </c>
      <c r="K803" s="12" t="e">
        <f>VLOOKUP(A803,France!F:J,5,FALSE)</f>
        <v>#N/A</v>
      </c>
      <c r="L803" s="12" t="e">
        <f>VLOOKUP(A803,Germany!F:J,5,FALSE)</f>
        <v>#N/A</v>
      </c>
      <c r="M803" s="12" t="e">
        <f>VLOOKUP(A803,Greece!F:J,5,FALSE)</f>
        <v>#N/A</v>
      </c>
      <c r="N803" s="12" t="e">
        <f>VLOOKUP(A803,#REF!,5,FALSE)</f>
        <v>#REF!</v>
      </c>
      <c r="O803" s="12" t="e">
        <v>#N/A</v>
      </c>
      <c r="P803" s="12" t="e">
        <v>#N/A</v>
      </c>
      <c r="Q803" s="12" t="e">
        <f>VLOOKUP(A803,Ireland!F:J,5,FALSE)</f>
        <v>#N/A</v>
      </c>
      <c r="R803" s="12" t="e">
        <v>#N/A</v>
      </c>
      <c r="S803" s="12" t="e">
        <v>#N/A</v>
      </c>
      <c r="T803" s="12" t="e">
        <v>#N/A</v>
      </c>
      <c r="U803" s="12" t="e">
        <f>VLOOKUP(A803,Malta!E:I,5,FALSE)</f>
        <v>#N/A</v>
      </c>
      <c r="V803" s="12" t="e">
        <f>VLOOKUP(A803,Netherlands!F:J,5,FALSE)</f>
        <v>#N/A</v>
      </c>
      <c r="W803" s="12" t="e">
        <f>VLOOKUP(A803,Norway!F:J,5,FALSE)</f>
        <v>#N/A</v>
      </c>
      <c r="X803" s="12" t="e">
        <v>#N/A</v>
      </c>
      <c r="Y803" s="12" t="e">
        <f>VLOOKUP(A803,Poland!F:J,5,FALSE)</f>
        <v>#N/A</v>
      </c>
      <c r="Z803" s="12" t="e">
        <f>VLOOKUP(A803,Portugal!E:I,5,FALSE)</f>
        <v>#N/A</v>
      </c>
      <c r="AA803" s="12" t="e">
        <f>VLOOKUP(A803,Slovakia!F:J,5,FALSE)</f>
        <v>#N/A</v>
      </c>
      <c r="AB803" s="12" t="e">
        <f>VLOOKUP(A803,Slovenia!E:I,5,FALSE)</f>
        <v>#N/A</v>
      </c>
      <c r="AC803" s="12" t="e">
        <f>VLOOKUP(A803,Spain!F:J,5,FALSE)</f>
        <v>#N/A</v>
      </c>
      <c r="AD803" s="12" t="e">
        <f>VLOOKUP(A803,Sweden!F:J,5,FALSE)</f>
        <v>#N/A</v>
      </c>
      <c r="AE803" s="12" t="e">
        <f>VLOOKUP(A803,Switzerland!F:J,5,FALSE)</f>
        <v>#N/A</v>
      </c>
      <c r="AF803" s="12" t="e">
        <f>VLOOKUP(A803,MSP!D:H,5,FALSE)</f>
        <v>#N/A</v>
      </c>
      <c r="AG803" s="12">
        <f t="shared" si="13"/>
        <v>0</v>
      </c>
    </row>
    <row r="804" spans="2:33" x14ac:dyDescent="0.25">
      <c r="B804" s="12" t="e">
        <f>VLOOKUP(A804,Austria!F:J,5,FALSE)</f>
        <v>#N/A</v>
      </c>
      <c r="C804" s="12" t="e">
        <f>VLOOKUP(A804,Belgium!F:J,5,FALSE)</f>
        <v>#N/A</v>
      </c>
      <c r="D804" s="12" t="e">
        <f>VLOOKUP(A804,Bulgaria!F:J,5,FALSE)</f>
        <v>#N/A</v>
      </c>
      <c r="E804" s="12" t="e">
        <f>VLOOKUP(A804,Croatia!E:I,5,FALSE)</f>
        <v>#N/A</v>
      </c>
      <c r="F804" s="12" t="e">
        <f>VLOOKUP(A804,Cyprus!F:J,5,FALSE)</f>
        <v>#N/A</v>
      </c>
      <c r="G804" s="12" t="e">
        <v>#N/A</v>
      </c>
      <c r="H804" s="12" t="e">
        <f>VLOOKUP(A804,Denmark!E:I,5,FALSE)</f>
        <v>#N/A</v>
      </c>
      <c r="I804" s="12" t="e">
        <f>VLOOKUP(A804,Estonia!F:J,5,FALSE)</f>
        <v>#N/A</v>
      </c>
      <c r="J804" s="12" t="e">
        <f>VLOOKUP(A804,Finland!C:G,5,FALSE)</f>
        <v>#N/A</v>
      </c>
      <c r="K804" s="12" t="e">
        <f>VLOOKUP(A804,France!F:J,5,FALSE)</f>
        <v>#N/A</v>
      </c>
      <c r="L804" s="12" t="e">
        <f>VLOOKUP(A804,Germany!F:J,5,FALSE)</f>
        <v>#N/A</v>
      </c>
      <c r="M804" s="12" t="e">
        <f>VLOOKUP(A804,Greece!F:J,5,FALSE)</f>
        <v>#N/A</v>
      </c>
      <c r="N804" s="12" t="e">
        <f>VLOOKUP(A804,#REF!,5,FALSE)</f>
        <v>#REF!</v>
      </c>
      <c r="O804" s="12" t="e">
        <v>#N/A</v>
      </c>
      <c r="P804" s="12" t="e">
        <v>#N/A</v>
      </c>
      <c r="Q804" s="12" t="e">
        <f>VLOOKUP(A804,Ireland!F:J,5,FALSE)</f>
        <v>#N/A</v>
      </c>
      <c r="R804" s="12" t="e">
        <v>#N/A</v>
      </c>
      <c r="S804" s="12" t="e">
        <v>#N/A</v>
      </c>
      <c r="T804" s="12" t="e">
        <v>#N/A</v>
      </c>
      <c r="U804" s="12" t="e">
        <f>VLOOKUP(A804,Malta!E:I,5,FALSE)</f>
        <v>#N/A</v>
      </c>
      <c r="V804" s="12" t="e">
        <f>VLOOKUP(A804,Netherlands!F:J,5,FALSE)</f>
        <v>#N/A</v>
      </c>
      <c r="W804" s="12" t="e">
        <f>VLOOKUP(A804,Norway!F:J,5,FALSE)</f>
        <v>#N/A</v>
      </c>
      <c r="X804" s="12" t="e">
        <v>#N/A</v>
      </c>
      <c r="Y804" s="12" t="e">
        <f>VLOOKUP(A804,Poland!F:J,5,FALSE)</f>
        <v>#N/A</v>
      </c>
      <c r="Z804" s="12" t="e">
        <f>VLOOKUP(A804,Portugal!E:I,5,FALSE)</f>
        <v>#N/A</v>
      </c>
      <c r="AA804" s="12" t="e">
        <f>VLOOKUP(A804,Slovakia!F:J,5,FALSE)</f>
        <v>#N/A</v>
      </c>
      <c r="AB804" s="12" t="e">
        <f>VLOOKUP(A804,Slovenia!E:I,5,FALSE)</f>
        <v>#N/A</v>
      </c>
      <c r="AC804" s="12" t="e">
        <f>VLOOKUP(A804,Spain!F:J,5,FALSE)</f>
        <v>#N/A</v>
      </c>
      <c r="AD804" s="12" t="e">
        <f>VLOOKUP(A804,Sweden!F:J,5,FALSE)</f>
        <v>#N/A</v>
      </c>
      <c r="AE804" s="12" t="e">
        <f>VLOOKUP(A804,Switzerland!F:J,5,FALSE)</f>
        <v>#N/A</v>
      </c>
      <c r="AF804" s="12" t="e">
        <f>VLOOKUP(A804,MSP!D:H,5,FALSE)</f>
        <v>#N/A</v>
      </c>
      <c r="AG804" s="12">
        <f t="shared" si="13"/>
        <v>0</v>
      </c>
    </row>
    <row r="805" spans="2:33" x14ac:dyDescent="0.25">
      <c r="B805" s="12" t="e">
        <f>VLOOKUP(A805,Austria!F:J,5,FALSE)</f>
        <v>#N/A</v>
      </c>
      <c r="C805" s="12" t="e">
        <f>VLOOKUP(A805,Belgium!F:J,5,FALSE)</f>
        <v>#N/A</v>
      </c>
      <c r="D805" s="12" t="e">
        <f>VLOOKUP(A805,Bulgaria!F:J,5,FALSE)</f>
        <v>#N/A</v>
      </c>
      <c r="E805" s="12" t="e">
        <f>VLOOKUP(A805,Croatia!E:I,5,FALSE)</f>
        <v>#N/A</v>
      </c>
      <c r="F805" s="12" t="e">
        <f>VLOOKUP(A805,Cyprus!F:J,5,FALSE)</f>
        <v>#N/A</v>
      </c>
      <c r="G805" s="12" t="e">
        <v>#N/A</v>
      </c>
      <c r="H805" s="12" t="e">
        <f>VLOOKUP(A805,Denmark!E:I,5,FALSE)</f>
        <v>#N/A</v>
      </c>
      <c r="I805" s="12" t="e">
        <f>VLOOKUP(A805,Estonia!F:J,5,FALSE)</f>
        <v>#N/A</v>
      </c>
      <c r="J805" s="12" t="e">
        <f>VLOOKUP(A805,Finland!C:G,5,FALSE)</f>
        <v>#N/A</v>
      </c>
      <c r="K805" s="12" t="e">
        <f>VLOOKUP(A805,France!F:J,5,FALSE)</f>
        <v>#N/A</v>
      </c>
      <c r="L805" s="12" t="e">
        <f>VLOOKUP(A805,Germany!F:J,5,FALSE)</f>
        <v>#N/A</v>
      </c>
      <c r="M805" s="12" t="e">
        <f>VLOOKUP(A805,Greece!F:J,5,FALSE)</f>
        <v>#N/A</v>
      </c>
      <c r="N805" s="12" t="e">
        <f>VLOOKUP(A805,#REF!,5,FALSE)</f>
        <v>#REF!</v>
      </c>
      <c r="O805" s="12" t="e">
        <v>#N/A</v>
      </c>
      <c r="P805" s="12" t="e">
        <v>#N/A</v>
      </c>
      <c r="Q805" s="12" t="e">
        <f>VLOOKUP(A805,Ireland!F:J,5,FALSE)</f>
        <v>#N/A</v>
      </c>
      <c r="R805" s="12" t="e">
        <v>#N/A</v>
      </c>
      <c r="S805" s="12" t="e">
        <v>#N/A</v>
      </c>
      <c r="T805" s="12" t="e">
        <v>#N/A</v>
      </c>
      <c r="U805" s="12" t="e">
        <f>VLOOKUP(A805,Malta!E:I,5,FALSE)</f>
        <v>#N/A</v>
      </c>
      <c r="V805" s="12" t="e">
        <f>VLOOKUP(A805,Netherlands!F:J,5,FALSE)</f>
        <v>#N/A</v>
      </c>
      <c r="W805" s="12" t="e">
        <f>VLOOKUP(A805,Norway!F:J,5,FALSE)</f>
        <v>#N/A</v>
      </c>
      <c r="X805" s="12" t="e">
        <v>#N/A</v>
      </c>
      <c r="Y805" s="12" t="e">
        <f>VLOOKUP(A805,Poland!F:J,5,FALSE)</f>
        <v>#N/A</v>
      </c>
      <c r="Z805" s="12" t="e">
        <f>VLOOKUP(A805,Portugal!E:I,5,FALSE)</f>
        <v>#N/A</v>
      </c>
      <c r="AA805" s="12" t="e">
        <f>VLOOKUP(A805,Slovakia!F:J,5,FALSE)</f>
        <v>#N/A</v>
      </c>
      <c r="AB805" s="12" t="e">
        <f>VLOOKUP(A805,Slovenia!E:I,5,FALSE)</f>
        <v>#N/A</v>
      </c>
      <c r="AC805" s="12" t="e">
        <f>VLOOKUP(A805,Spain!F:J,5,FALSE)</f>
        <v>#N/A</v>
      </c>
      <c r="AD805" s="12" t="e">
        <f>VLOOKUP(A805,Sweden!F:J,5,FALSE)</f>
        <v>#N/A</v>
      </c>
      <c r="AE805" s="12" t="e">
        <f>VLOOKUP(A805,Switzerland!F:J,5,FALSE)</f>
        <v>#N/A</v>
      </c>
      <c r="AF805" s="12" t="e">
        <f>VLOOKUP(A805,MSP!D:H,5,FALSE)</f>
        <v>#N/A</v>
      </c>
      <c r="AG805" s="12">
        <f t="shared" si="13"/>
        <v>0</v>
      </c>
    </row>
    <row r="806" spans="2:33" x14ac:dyDescent="0.25">
      <c r="B806" s="12" t="e">
        <f>VLOOKUP(A806,Austria!F:J,5,FALSE)</f>
        <v>#N/A</v>
      </c>
      <c r="C806" s="12" t="e">
        <f>VLOOKUP(A806,Belgium!F:J,5,FALSE)</f>
        <v>#N/A</v>
      </c>
      <c r="D806" s="12" t="e">
        <f>VLOOKUP(A806,Bulgaria!F:J,5,FALSE)</f>
        <v>#N/A</v>
      </c>
      <c r="E806" s="12" t="e">
        <f>VLOOKUP(A806,Croatia!E:I,5,FALSE)</f>
        <v>#N/A</v>
      </c>
      <c r="F806" s="12" t="e">
        <f>VLOOKUP(A806,Cyprus!F:J,5,FALSE)</f>
        <v>#N/A</v>
      </c>
      <c r="G806" s="12" t="e">
        <v>#N/A</v>
      </c>
      <c r="H806" s="12" t="e">
        <f>VLOOKUP(A806,Denmark!E:I,5,FALSE)</f>
        <v>#N/A</v>
      </c>
      <c r="I806" s="12" t="e">
        <f>VLOOKUP(A806,Estonia!F:J,5,FALSE)</f>
        <v>#N/A</v>
      </c>
      <c r="J806" s="12" t="e">
        <f>VLOOKUP(A806,Finland!C:G,5,FALSE)</f>
        <v>#N/A</v>
      </c>
      <c r="K806" s="12" t="e">
        <f>VLOOKUP(A806,France!F:J,5,FALSE)</f>
        <v>#N/A</v>
      </c>
      <c r="L806" s="12" t="e">
        <f>VLOOKUP(A806,Germany!F:J,5,FALSE)</f>
        <v>#N/A</v>
      </c>
      <c r="M806" s="12" t="e">
        <f>VLOOKUP(A806,Greece!F:J,5,FALSE)</f>
        <v>#N/A</v>
      </c>
      <c r="N806" s="12" t="e">
        <f>VLOOKUP(A806,#REF!,5,FALSE)</f>
        <v>#REF!</v>
      </c>
      <c r="O806" s="12" t="e">
        <v>#N/A</v>
      </c>
      <c r="P806" s="12" t="e">
        <v>#N/A</v>
      </c>
      <c r="Q806" s="12" t="e">
        <f>VLOOKUP(A806,Ireland!F:J,5,FALSE)</f>
        <v>#N/A</v>
      </c>
      <c r="R806" s="12" t="e">
        <v>#N/A</v>
      </c>
      <c r="S806" s="12" t="e">
        <v>#N/A</v>
      </c>
      <c r="T806" s="12" t="e">
        <v>#N/A</v>
      </c>
      <c r="U806" s="12" t="e">
        <f>VLOOKUP(A806,Malta!E:I,5,FALSE)</f>
        <v>#N/A</v>
      </c>
      <c r="V806" s="12" t="e">
        <f>VLOOKUP(A806,Netherlands!F:J,5,FALSE)</f>
        <v>#N/A</v>
      </c>
      <c r="W806" s="12" t="e">
        <f>VLOOKUP(A806,Norway!F:J,5,FALSE)</f>
        <v>#N/A</v>
      </c>
      <c r="X806" s="12" t="e">
        <v>#N/A</v>
      </c>
      <c r="Y806" s="12" t="e">
        <f>VLOOKUP(A806,Poland!F:J,5,FALSE)</f>
        <v>#N/A</v>
      </c>
      <c r="Z806" s="12" t="e">
        <f>VLOOKUP(A806,Portugal!E:I,5,FALSE)</f>
        <v>#N/A</v>
      </c>
      <c r="AA806" s="12" t="e">
        <f>VLOOKUP(A806,Slovakia!F:J,5,FALSE)</f>
        <v>#N/A</v>
      </c>
      <c r="AB806" s="12" t="e">
        <f>VLOOKUP(A806,Slovenia!E:I,5,FALSE)</f>
        <v>#N/A</v>
      </c>
      <c r="AC806" s="12" t="e">
        <f>VLOOKUP(A806,Spain!F:J,5,FALSE)</f>
        <v>#N/A</v>
      </c>
      <c r="AD806" s="12" t="e">
        <f>VLOOKUP(A806,Sweden!F:J,5,FALSE)</f>
        <v>#N/A</v>
      </c>
      <c r="AE806" s="12" t="e">
        <f>VLOOKUP(A806,Switzerland!F:J,5,FALSE)</f>
        <v>#N/A</v>
      </c>
      <c r="AF806" s="12" t="e">
        <f>VLOOKUP(A806,MSP!D:H,5,FALSE)</f>
        <v>#N/A</v>
      </c>
      <c r="AG806" s="12">
        <f t="shared" si="13"/>
        <v>0</v>
      </c>
    </row>
    <row r="807" spans="2:33" x14ac:dyDescent="0.25">
      <c r="B807" s="12" t="e">
        <f>VLOOKUP(A807,Austria!F:J,5,FALSE)</f>
        <v>#N/A</v>
      </c>
      <c r="C807" s="12" t="e">
        <f>VLOOKUP(A807,Belgium!F:J,5,FALSE)</f>
        <v>#N/A</v>
      </c>
      <c r="D807" s="12" t="e">
        <f>VLOOKUP(A807,Bulgaria!F:J,5,FALSE)</f>
        <v>#N/A</v>
      </c>
      <c r="E807" s="12" t="e">
        <f>VLOOKUP(A807,Croatia!E:I,5,FALSE)</f>
        <v>#N/A</v>
      </c>
      <c r="F807" s="12" t="e">
        <f>VLOOKUP(A807,Cyprus!F:J,5,FALSE)</f>
        <v>#N/A</v>
      </c>
      <c r="G807" s="12" t="e">
        <v>#N/A</v>
      </c>
      <c r="H807" s="12" t="e">
        <f>VLOOKUP(A807,Denmark!E:I,5,FALSE)</f>
        <v>#N/A</v>
      </c>
      <c r="I807" s="12" t="e">
        <f>VLOOKUP(A807,Estonia!F:J,5,FALSE)</f>
        <v>#N/A</v>
      </c>
      <c r="J807" s="12" t="e">
        <f>VLOOKUP(A807,Finland!C:G,5,FALSE)</f>
        <v>#N/A</v>
      </c>
      <c r="K807" s="12" t="e">
        <f>VLOOKUP(A807,France!F:J,5,FALSE)</f>
        <v>#N/A</v>
      </c>
      <c r="L807" s="12" t="e">
        <f>VLOOKUP(A807,Germany!F:J,5,FALSE)</f>
        <v>#N/A</v>
      </c>
      <c r="M807" s="12" t="e">
        <f>VLOOKUP(A807,Greece!F:J,5,FALSE)</f>
        <v>#N/A</v>
      </c>
      <c r="N807" s="12" t="e">
        <f>VLOOKUP(A807,#REF!,5,FALSE)</f>
        <v>#REF!</v>
      </c>
      <c r="O807" s="12" t="e">
        <v>#N/A</v>
      </c>
      <c r="P807" s="12" t="e">
        <v>#N/A</v>
      </c>
      <c r="Q807" s="12" t="e">
        <f>VLOOKUP(A807,Ireland!F:J,5,FALSE)</f>
        <v>#N/A</v>
      </c>
      <c r="R807" s="12" t="e">
        <v>#N/A</v>
      </c>
      <c r="S807" s="12" t="e">
        <v>#N/A</v>
      </c>
      <c r="T807" s="12" t="e">
        <v>#N/A</v>
      </c>
      <c r="U807" s="12" t="e">
        <f>VLOOKUP(A807,Malta!E:I,5,FALSE)</f>
        <v>#N/A</v>
      </c>
      <c r="V807" s="12" t="e">
        <f>VLOOKUP(A807,Netherlands!F:J,5,FALSE)</f>
        <v>#N/A</v>
      </c>
      <c r="W807" s="12" t="e">
        <f>VLOOKUP(A807,Norway!F:J,5,FALSE)</f>
        <v>#N/A</v>
      </c>
      <c r="X807" s="12" t="e">
        <v>#N/A</v>
      </c>
      <c r="Y807" s="12" t="e">
        <f>VLOOKUP(A807,Poland!F:J,5,FALSE)</f>
        <v>#N/A</v>
      </c>
      <c r="Z807" s="12" t="e">
        <f>VLOOKUP(A807,Portugal!E:I,5,FALSE)</f>
        <v>#N/A</v>
      </c>
      <c r="AA807" s="12" t="e">
        <f>VLOOKUP(A807,Slovakia!F:J,5,FALSE)</f>
        <v>#N/A</v>
      </c>
      <c r="AB807" s="12" t="e">
        <f>VLOOKUP(A807,Slovenia!E:I,5,FALSE)</f>
        <v>#N/A</v>
      </c>
      <c r="AC807" s="12" t="e">
        <f>VLOOKUP(A807,Spain!F:J,5,FALSE)</f>
        <v>#N/A</v>
      </c>
      <c r="AD807" s="12" t="e">
        <f>VLOOKUP(A807,Sweden!F:J,5,FALSE)</f>
        <v>#N/A</v>
      </c>
      <c r="AE807" s="12" t="e">
        <f>VLOOKUP(A807,Switzerland!F:J,5,FALSE)</f>
        <v>#N/A</v>
      </c>
      <c r="AF807" s="12" t="e">
        <f>VLOOKUP(A807,MSP!D:H,5,FALSE)</f>
        <v>#N/A</v>
      </c>
      <c r="AG807" s="12">
        <f t="shared" si="13"/>
        <v>0</v>
      </c>
    </row>
    <row r="808" spans="2:33" x14ac:dyDescent="0.25">
      <c r="B808" s="12" t="e">
        <f>VLOOKUP(A808,Austria!F:J,5,FALSE)</f>
        <v>#N/A</v>
      </c>
      <c r="C808" s="12" t="e">
        <f>VLOOKUP(A808,Belgium!F:J,5,FALSE)</f>
        <v>#N/A</v>
      </c>
      <c r="D808" s="12" t="e">
        <f>VLOOKUP(A808,Bulgaria!F:J,5,FALSE)</f>
        <v>#N/A</v>
      </c>
      <c r="E808" s="12" t="e">
        <f>VLOOKUP(A808,Croatia!E:I,5,FALSE)</f>
        <v>#N/A</v>
      </c>
      <c r="F808" s="12" t="e">
        <f>VLOOKUP(A808,Cyprus!F:J,5,FALSE)</f>
        <v>#N/A</v>
      </c>
      <c r="G808" s="12" t="e">
        <v>#N/A</v>
      </c>
      <c r="H808" s="12" t="e">
        <f>VLOOKUP(A808,Denmark!E:I,5,FALSE)</f>
        <v>#N/A</v>
      </c>
      <c r="I808" s="12" t="e">
        <f>VLOOKUP(A808,Estonia!F:J,5,FALSE)</f>
        <v>#N/A</v>
      </c>
      <c r="J808" s="12" t="e">
        <f>VLOOKUP(A808,Finland!C:G,5,FALSE)</f>
        <v>#N/A</v>
      </c>
      <c r="K808" s="12" t="e">
        <f>VLOOKUP(A808,France!F:J,5,FALSE)</f>
        <v>#N/A</v>
      </c>
      <c r="L808" s="12" t="e">
        <f>VLOOKUP(A808,Germany!F:J,5,FALSE)</f>
        <v>#N/A</v>
      </c>
      <c r="M808" s="12" t="e">
        <f>VLOOKUP(A808,Greece!F:J,5,FALSE)</f>
        <v>#N/A</v>
      </c>
      <c r="N808" s="12" t="e">
        <f>VLOOKUP(A808,#REF!,5,FALSE)</f>
        <v>#REF!</v>
      </c>
      <c r="O808" s="12" t="e">
        <v>#N/A</v>
      </c>
      <c r="P808" s="12" t="e">
        <v>#N/A</v>
      </c>
      <c r="Q808" s="12" t="e">
        <f>VLOOKUP(A808,Ireland!F:J,5,FALSE)</f>
        <v>#N/A</v>
      </c>
      <c r="R808" s="12" t="e">
        <v>#N/A</v>
      </c>
      <c r="S808" s="12" t="e">
        <v>#N/A</v>
      </c>
      <c r="T808" s="12" t="e">
        <v>#N/A</v>
      </c>
      <c r="U808" s="12" t="e">
        <f>VLOOKUP(A808,Malta!E:I,5,FALSE)</f>
        <v>#N/A</v>
      </c>
      <c r="V808" s="12" t="e">
        <f>VLOOKUP(A808,Netherlands!F:J,5,FALSE)</f>
        <v>#N/A</v>
      </c>
      <c r="W808" s="12" t="e">
        <f>VLOOKUP(A808,Norway!F:J,5,FALSE)</f>
        <v>#N/A</v>
      </c>
      <c r="X808" s="12" t="e">
        <v>#N/A</v>
      </c>
      <c r="Y808" s="12" t="e">
        <f>VLOOKUP(A808,Poland!F:J,5,FALSE)</f>
        <v>#N/A</v>
      </c>
      <c r="Z808" s="12" t="e">
        <f>VLOOKUP(A808,Portugal!E:I,5,FALSE)</f>
        <v>#N/A</v>
      </c>
      <c r="AA808" s="12" t="e">
        <f>VLOOKUP(A808,Slovakia!F:J,5,FALSE)</f>
        <v>#N/A</v>
      </c>
      <c r="AB808" s="12" t="e">
        <f>VLOOKUP(A808,Slovenia!E:I,5,FALSE)</f>
        <v>#N/A</v>
      </c>
      <c r="AC808" s="12" t="e">
        <f>VLOOKUP(A808,Spain!F:J,5,FALSE)</f>
        <v>#N/A</v>
      </c>
      <c r="AD808" s="12" t="e">
        <f>VLOOKUP(A808,Sweden!F:J,5,FALSE)</f>
        <v>#N/A</v>
      </c>
      <c r="AE808" s="12" t="e">
        <f>VLOOKUP(A808,Switzerland!F:J,5,FALSE)</f>
        <v>#N/A</v>
      </c>
      <c r="AF808" s="12" t="e">
        <f>VLOOKUP(A808,MSP!D:H,5,FALSE)</f>
        <v>#N/A</v>
      </c>
      <c r="AG808" s="12">
        <f t="shared" si="13"/>
        <v>0</v>
      </c>
    </row>
    <row r="809" spans="2:33" x14ac:dyDescent="0.25">
      <c r="B809" s="12" t="e">
        <f>VLOOKUP(A809,Austria!F:J,5,FALSE)</f>
        <v>#N/A</v>
      </c>
      <c r="C809" s="12" t="e">
        <f>VLOOKUP(A809,Belgium!F:J,5,FALSE)</f>
        <v>#N/A</v>
      </c>
      <c r="D809" s="12" t="e">
        <f>VLOOKUP(A809,Bulgaria!F:J,5,FALSE)</f>
        <v>#N/A</v>
      </c>
      <c r="E809" s="12" t="e">
        <f>VLOOKUP(A809,Croatia!E:I,5,FALSE)</f>
        <v>#N/A</v>
      </c>
      <c r="F809" s="12" t="e">
        <f>VLOOKUP(A809,Cyprus!F:J,5,FALSE)</f>
        <v>#N/A</v>
      </c>
      <c r="G809" s="12" t="e">
        <v>#N/A</v>
      </c>
      <c r="H809" s="12" t="e">
        <f>VLOOKUP(A809,Denmark!E:I,5,FALSE)</f>
        <v>#N/A</v>
      </c>
      <c r="I809" s="12" t="e">
        <f>VLOOKUP(A809,Estonia!F:J,5,FALSE)</f>
        <v>#N/A</v>
      </c>
      <c r="J809" s="12" t="e">
        <f>VLOOKUP(A809,Finland!C:G,5,FALSE)</f>
        <v>#N/A</v>
      </c>
      <c r="K809" s="12" t="e">
        <f>VLOOKUP(A809,France!F:J,5,FALSE)</f>
        <v>#N/A</v>
      </c>
      <c r="L809" s="12" t="e">
        <f>VLOOKUP(A809,Germany!F:J,5,FALSE)</f>
        <v>#N/A</v>
      </c>
      <c r="M809" s="12" t="e">
        <f>VLOOKUP(A809,Greece!F:J,5,FALSE)</f>
        <v>#N/A</v>
      </c>
      <c r="N809" s="12" t="e">
        <f>VLOOKUP(A809,#REF!,5,FALSE)</f>
        <v>#REF!</v>
      </c>
      <c r="O809" s="12" t="e">
        <v>#N/A</v>
      </c>
      <c r="P809" s="12" t="e">
        <v>#N/A</v>
      </c>
      <c r="Q809" s="12" t="e">
        <f>VLOOKUP(A809,Ireland!F:J,5,FALSE)</f>
        <v>#N/A</v>
      </c>
      <c r="R809" s="12" t="e">
        <v>#N/A</v>
      </c>
      <c r="S809" s="12" t="e">
        <v>#N/A</v>
      </c>
      <c r="T809" s="12" t="e">
        <v>#N/A</v>
      </c>
      <c r="U809" s="12" t="e">
        <f>VLOOKUP(A809,Malta!E:I,5,FALSE)</f>
        <v>#N/A</v>
      </c>
      <c r="V809" s="12" t="e">
        <f>VLOOKUP(A809,Netherlands!F:J,5,FALSE)</f>
        <v>#N/A</v>
      </c>
      <c r="W809" s="12" t="e">
        <f>VLOOKUP(A809,Norway!F:J,5,FALSE)</f>
        <v>#N/A</v>
      </c>
      <c r="X809" s="12" t="e">
        <v>#N/A</v>
      </c>
      <c r="Y809" s="12" t="e">
        <f>VLOOKUP(A809,Poland!F:J,5,FALSE)</f>
        <v>#N/A</v>
      </c>
      <c r="Z809" s="12" t="e">
        <f>VLOOKUP(A809,Portugal!E:I,5,FALSE)</f>
        <v>#N/A</v>
      </c>
      <c r="AA809" s="12" t="e">
        <f>VLOOKUP(A809,Slovakia!F:J,5,FALSE)</f>
        <v>#N/A</v>
      </c>
      <c r="AB809" s="12" t="e">
        <f>VLOOKUP(A809,Slovenia!E:I,5,FALSE)</f>
        <v>#N/A</v>
      </c>
      <c r="AC809" s="12" t="e">
        <f>VLOOKUP(A809,Spain!F:J,5,FALSE)</f>
        <v>#N/A</v>
      </c>
      <c r="AD809" s="12" t="e">
        <f>VLOOKUP(A809,Sweden!F:J,5,FALSE)</f>
        <v>#N/A</v>
      </c>
      <c r="AE809" s="12" t="e">
        <f>VLOOKUP(A809,Switzerland!F:J,5,FALSE)</f>
        <v>#N/A</v>
      </c>
      <c r="AF809" s="12" t="e">
        <f>VLOOKUP(A809,MSP!D:H,5,FALSE)</f>
        <v>#N/A</v>
      </c>
      <c r="AG809" s="12">
        <f t="shared" si="13"/>
        <v>0</v>
      </c>
    </row>
    <row r="810" spans="2:33" x14ac:dyDescent="0.25">
      <c r="B810" s="12" t="e">
        <f>VLOOKUP(A810,Austria!F:J,5,FALSE)</f>
        <v>#N/A</v>
      </c>
      <c r="C810" s="12" t="e">
        <f>VLOOKUP(A810,Belgium!F:J,5,FALSE)</f>
        <v>#N/A</v>
      </c>
      <c r="D810" s="12" t="e">
        <f>VLOOKUP(A810,Bulgaria!F:J,5,FALSE)</f>
        <v>#N/A</v>
      </c>
      <c r="E810" s="12" t="e">
        <f>VLOOKUP(A810,Croatia!E:I,5,FALSE)</f>
        <v>#N/A</v>
      </c>
      <c r="F810" s="12" t="e">
        <f>VLOOKUP(A810,Cyprus!F:J,5,FALSE)</f>
        <v>#N/A</v>
      </c>
      <c r="G810" s="12" t="e">
        <v>#N/A</v>
      </c>
      <c r="H810" s="12" t="e">
        <f>VLOOKUP(A810,Denmark!E:I,5,FALSE)</f>
        <v>#N/A</v>
      </c>
      <c r="I810" s="12" t="e">
        <f>VLOOKUP(A810,Estonia!F:J,5,FALSE)</f>
        <v>#N/A</v>
      </c>
      <c r="J810" s="12" t="e">
        <f>VLOOKUP(A810,Finland!C:G,5,FALSE)</f>
        <v>#N/A</v>
      </c>
      <c r="K810" s="12" t="e">
        <f>VLOOKUP(A810,France!F:J,5,FALSE)</f>
        <v>#N/A</v>
      </c>
      <c r="L810" s="12" t="e">
        <f>VLOOKUP(A810,Germany!F:J,5,FALSE)</f>
        <v>#N/A</v>
      </c>
      <c r="M810" s="12" t="e">
        <f>VLOOKUP(A810,Greece!F:J,5,FALSE)</f>
        <v>#N/A</v>
      </c>
      <c r="N810" s="12" t="e">
        <f>VLOOKUP(A810,#REF!,5,FALSE)</f>
        <v>#REF!</v>
      </c>
      <c r="O810" s="12" t="e">
        <v>#N/A</v>
      </c>
      <c r="P810" s="12" t="e">
        <v>#N/A</v>
      </c>
      <c r="Q810" s="12" t="e">
        <f>VLOOKUP(A810,Ireland!F:J,5,FALSE)</f>
        <v>#N/A</v>
      </c>
      <c r="R810" s="12" t="e">
        <v>#N/A</v>
      </c>
      <c r="S810" s="12" t="e">
        <v>#N/A</v>
      </c>
      <c r="T810" s="12" t="e">
        <v>#N/A</v>
      </c>
      <c r="U810" s="12" t="e">
        <f>VLOOKUP(A810,Malta!E:I,5,FALSE)</f>
        <v>#N/A</v>
      </c>
      <c r="V810" s="12" t="e">
        <f>VLOOKUP(A810,Netherlands!F:J,5,FALSE)</f>
        <v>#N/A</v>
      </c>
      <c r="W810" s="12" t="e">
        <f>VLOOKUP(A810,Norway!F:J,5,FALSE)</f>
        <v>#N/A</v>
      </c>
      <c r="X810" s="12" t="e">
        <v>#N/A</v>
      </c>
      <c r="Y810" s="12" t="e">
        <f>VLOOKUP(A810,Poland!F:J,5,FALSE)</f>
        <v>#N/A</v>
      </c>
      <c r="Z810" s="12" t="e">
        <f>VLOOKUP(A810,Portugal!E:I,5,FALSE)</f>
        <v>#N/A</v>
      </c>
      <c r="AA810" s="12" t="e">
        <f>VLOOKUP(A810,Slovakia!F:J,5,FALSE)</f>
        <v>#N/A</v>
      </c>
      <c r="AB810" s="12" t="e">
        <f>VLOOKUP(A810,Slovenia!E:I,5,FALSE)</f>
        <v>#N/A</v>
      </c>
      <c r="AC810" s="12" t="e">
        <f>VLOOKUP(A810,Spain!F:J,5,FALSE)</f>
        <v>#N/A</v>
      </c>
      <c r="AD810" s="12" t="e">
        <f>VLOOKUP(A810,Sweden!F:J,5,FALSE)</f>
        <v>#N/A</v>
      </c>
      <c r="AE810" s="12" t="e">
        <f>VLOOKUP(A810,Switzerland!F:J,5,FALSE)</f>
        <v>#N/A</v>
      </c>
      <c r="AF810" s="12" t="e">
        <f>VLOOKUP(A810,MSP!D:H,5,FALSE)</f>
        <v>#N/A</v>
      </c>
      <c r="AG810" s="12">
        <f t="shared" si="13"/>
        <v>0</v>
      </c>
    </row>
    <row r="811" spans="2:33" x14ac:dyDescent="0.25">
      <c r="B811" s="12" t="e">
        <f>VLOOKUP(A811,Austria!F:J,5,FALSE)</f>
        <v>#N/A</v>
      </c>
      <c r="C811" s="12" t="e">
        <f>VLOOKUP(A811,Belgium!F:J,5,FALSE)</f>
        <v>#N/A</v>
      </c>
      <c r="D811" s="12" t="e">
        <f>VLOOKUP(A811,Bulgaria!F:J,5,FALSE)</f>
        <v>#N/A</v>
      </c>
      <c r="E811" s="12" t="e">
        <f>VLOOKUP(A811,Croatia!E:I,5,FALSE)</f>
        <v>#N/A</v>
      </c>
      <c r="F811" s="12" t="e">
        <f>VLOOKUP(A811,Cyprus!F:J,5,FALSE)</f>
        <v>#N/A</v>
      </c>
      <c r="G811" s="12" t="e">
        <v>#N/A</v>
      </c>
      <c r="H811" s="12" t="e">
        <f>VLOOKUP(A811,Denmark!E:I,5,FALSE)</f>
        <v>#N/A</v>
      </c>
      <c r="I811" s="12" t="e">
        <f>VLOOKUP(A811,Estonia!F:J,5,FALSE)</f>
        <v>#N/A</v>
      </c>
      <c r="J811" s="12" t="e">
        <f>VLOOKUP(A811,Finland!C:G,5,FALSE)</f>
        <v>#N/A</v>
      </c>
      <c r="K811" s="12" t="e">
        <f>VLOOKUP(A811,France!F:J,5,FALSE)</f>
        <v>#N/A</v>
      </c>
      <c r="L811" s="12" t="e">
        <f>VLOOKUP(A811,Germany!F:J,5,FALSE)</f>
        <v>#N/A</v>
      </c>
      <c r="M811" s="12" t="e">
        <f>VLOOKUP(A811,Greece!F:J,5,FALSE)</f>
        <v>#N/A</v>
      </c>
      <c r="N811" s="12" t="e">
        <f>VLOOKUP(A811,#REF!,5,FALSE)</f>
        <v>#REF!</v>
      </c>
      <c r="O811" s="12" t="e">
        <v>#N/A</v>
      </c>
      <c r="P811" s="12" t="e">
        <v>#N/A</v>
      </c>
      <c r="Q811" s="12" t="e">
        <f>VLOOKUP(A811,Ireland!F:J,5,FALSE)</f>
        <v>#N/A</v>
      </c>
      <c r="R811" s="12" t="e">
        <v>#N/A</v>
      </c>
      <c r="S811" s="12" t="e">
        <v>#N/A</v>
      </c>
      <c r="T811" s="12" t="e">
        <v>#N/A</v>
      </c>
      <c r="U811" s="12" t="e">
        <f>VLOOKUP(A811,Malta!E:I,5,FALSE)</f>
        <v>#N/A</v>
      </c>
      <c r="V811" s="12" t="e">
        <f>VLOOKUP(A811,Netherlands!F:J,5,FALSE)</f>
        <v>#N/A</v>
      </c>
      <c r="W811" s="12" t="e">
        <f>VLOOKUP(A811,Norway!F:J,5,FALSE)</f>
        <v>#N/A</v>
      </c>
      <c r="X811" s="12" t="e">
        <v>#N/A</v>
      </c>
      <c r="Y811" s="12" t="e">
        <f>VLOOKUP(A811,Poland!F:J,5,FALSE)</f>
        <v>#N/A</v>
      </c>
      <c r="Z811" s="12" t="e">
        <f>VLOOKUP(A811,Portugal!E:I,5,FALSE)</f>
        <v>#N/A</v>
      </c>
      <c r="AA811" s="12" t="e">
        <f>VLOOKUP(A811,Slovakia!F:J,5,FALSE)</f>
        <v>#N/A</v>
      </c>
      <c r="AB811" s="12" t="e">
        <f>VLOOKUP(A811,Slovenia!E:I,5,FALSE)</f>
        <v>#N/A</v>
      </c>
      <c r="AC811" s="12" t="e">
        <f>VLOOKUP(A811,Spain!F:J,5,FALSE)</f>
        <v>#N/A</v>
      </c>
      <c r="AD811" s="12" t="e">
        <f>VLOOKUP(A811,Sweden!F:J,5,FALSE)</f>
        <v>#N/A</v>
      </c>
      <c r="AE811" s="12" t="e">
        <f>VLOOKUP(A811,Switzerland!F:J,5,FALSE)</f>
        <v>#N/A</v>
      </c>
      <c r="AF811" s="12" t="e">
        <f>VLOOKUP(A811,MSP!D:H,5,FALSE)</f>
        <v>#N/A</v>
      </c>
      <c r="AG811" s="12">
        <f t="shared" si="13"/>
        <v>0</v>
      </c>
    </row>
    <row r="812" spans="2:33" x14ac:dyDescent="0.25">
      <c r="B812" s="12" t="e">
        <f>VLOOKUP(A812,Austria!F:J,5,FALSE)</f>
        <v>#N/A</v>
      </c>
      <c r="C812" s="12" t="e">
        <f>VLOOKUP(A812,Belgium!F:J,5,FALSE)</f>
        <v>#N/A</v>
      </c>
      <c r="D812" s="12" t="e">
        <f>VLOOKUP(A812,Bulgaria!F:J,5,FALSE)</f>
        <v>#N/A</v>
      </c>
      <c r="E812" s="12" t="e">
        <f>VLOOKUP(A812,Croatia!E:I,5,FALSE)</f>
        <v>#N/A</v>
      </c>
      <c r="F812" s="12" t="e">
        <f>VLOOKUP(A812,Cyprus!F:J,5,FALSE)</f>
        <v>#N/A</v>
      </c>
      <c r="G812" s="12" t="e">
        <v>#N/A</v>
      </c>
      <c r="H812" s="12" t="e">
        <f>VLOOKUP(A812,Denmark!E:I,5,FALSE)</f>
        <v>#N/A</v>
      </c>
      <c r="I812" s="12" t="e">
        <f>VLOOKUP(A812,Estonia!F:J,5,FALSE)</f>
        <v>#N/A</v>
      </c>
      <c r="J812" s="12" t="e">
        <f>VLOOKUP(A812,Finland!C:G,5,FALSE)</f>
        <v>#N/A</v>
      </c>
      <c r="K812" s="12" t="e">
        <f>VLOOKUP(A812,France!F:J,5,FALSE)</f>
        <v>#N/A</v>
      </c>
      <c r="L812" s="12" t="e">
        <f>VLOOKUP(A812,Germany!F:J,5,FALSE)</f>
        <v>#N/A</v>
      </c>
      <c r="M812" s="12" t="e">
        <f>VLOOKUP(A812,Greece!F:J,5,FALSE)</f>
        <v>#N/A</v>
      </c>
      <c r="N812" s="12" t="e">
        <f>VLOOKUP(A812,#REF!,5,FALSE)</f>
        <v>#REF!</v>
      </c>
      <c r="O812" s="12" t="e">
        <v>#N/A</v>
      </c>
      <c r="P812" s="12" t="e">
        <v>#N/A</v>
      </c>
      <c r="Q812" s="12" t="e">
        <f>VLOOKUP(A812,Ireland!F:J,5,FALSE)</f>
        <v>#N/A</v>
      </c>
      <c r="R812" s="12" t="e">
        <v>#N/A</v>
      </c>
      <c r="S812" s="12" t="e">
        <v>#N/A</v>
      </c>
      <c r="T812" s="12" t="e">
        <v>#N/A</v>
      </c>
      <c r="U812" s="12" t="e">
        <f>VLOOKUP(A812,Malta!E:I,5,FALSE)</f>
        <v>#N/A</v>
      </c>
      <c r="V812" s="12" t="e">
        <f>VLOOKUP(A812,Netherlands!F:J,5,FALSE)</f>
        <v>#N/A</v>
      </c>
      <c r="W812" s="12" t="e">
        <f>VLOOKUP(A812,Norway!F:J,5,FALSE)</f>
        <v>#N/A</v>
      </c>
      <c r="X812" s="12" t="e">
        <v>#N/A</v>
      </c>
      <c r="Y812" s="12" t="e">
        <f>VLOOKUP(A812,Poland!F:J,5,FALSE)</f>
        <v>#N/A</v>
      </c>
      <c r="Z812" s="12" t="e">
        <f>VLOOKUP(A812,Portugal!E:I,5,FALSE)</f>
        <v>#N/A</v>
      </c>
      <c r="AA812" s="12" t="e">
        <f>VLOOKUP(A812,Slovakia!F:J,5,FALSE)</f>
        <v>#N/A</v>
      </c>
      <c r="AB812" s="12" t="e">
        <f>VLOOKUP(A812,Slovenia!E:I,5,FALSE)</f>
        <v>#N/A</v>
      </c>
      <c r="AC812" s="12" t="e">
        <f>VLOOKUP(A812,Spain!F:J,5,FALSE)</f>
        <v>#N/A</v>
      </c>
      <c r="AD812" s="12" t="e">
        <f>VLOOKUP(A812,Sweden!F:J,5,FALSE)</f>
        <v>#N/A</v>
      </c>
      <c r="AE812" s="12" t="e">
        <f>VLOOKUP(A812,Switzerland!F:J,5,FALSE)</f>
        <v>#N/A</v>
      </c>
      <c r="AF812" s="12" t="e">
        <f>VLOOKUP(A812,MSP!D:H,5,FALSE)</f>
        <v>#N/A</v>
      </c>
      <c r="AG812" s="12">
        <f t="shared" si="13"/>
        <v>0</v>
      </c>
    </row>
    <row r="813" spans="2:33" x14ac:dyDescent="0.25">
      <c r="B813" s="12" t="e">
        <f>VLOOKUP(A813,Austria!F:J,5,FALSE)</f>
        <v>#N/A</v>
      </c>
      <c r="C813" s="12" t="e">
        <f>VLOOKUP(A813,Belgium!F:J,5,FALSE)</f>
        <v>#N/A</v>
      </c>
      <c r="D813" s="12" t="e">
        <f>VLOOKUP(A813,Bulgaria!F:J,5,FALSE)</f>
        <v>#N/A</v>
      </c>
      <c r="E813" s="12" t="e">
        <f>VLOOKUP(A813,Croatia!E:I,5,FALSE)</f>
        <v>#N/A</v>
      </c>
      <c r="F813" s="12" t="e">
        <f>VLOOKUP(A813,Cyprus!F:J,5,FALSE)</f>
        <v>#N/A</v>
      </c>
      <c r="G813" s="12" t="e">
        <v>#N/A</v>
      </c>
      <c r="H813" s="12" t="e">
        <f>VLOOKUP(A813,Denmark!E:I,5,FALSE)</f>
        <v>#N/A</v>
      </c>
      <c r="I813" s="12" t="e">
        <f>VLOOKUP(A813,Estonia!F:J,5,FALSE)</f>
        <v>#N/A</v>
      </c>
      <c r="J813" s="12" t="e">
        <f>VLOOKUP(A813,Finland!C:G,5,FALSE)</f>
        <v>#N/A</v>
      </c>
      <c r="K813" s="12" t="e">
        <f>VLOOKUP(A813,France!F:J,5,FALSE)</f>
        <v>#N/A</v>
      </c>
      <c r="L813" s="12" t="e">
        <f>VLOOKUP(A813,Germany!F:J,5,FALSE)</f>
        <v>#N/A</v>
      </c>
      <c r="M813" s="12" t="e">
        <f>VLOOKUP(A813,Greece!F:J,5,FALSE)</f>
        <v>#N/A</v>
      </c>
      <c r="N813" s="12" t="e">
        <f>VLOOKUP(A813,#REF!,5,FALSE)</f>
        <v>#REF!</v>
      </c>
      <c r="O813" s="12" t="e">
        <v>#N/A</v>
      </c>
      <c r="P813" s="12" t="e">
        <v>#N/A</v>
      </c>
      <c r="Q813" s="12" t="e">
        <f>VLOOKUP(A813,Ireland!F:J,5,FALSE)</f>
        <v>#N/A</v>
      </c>
      <c r="R813" s="12" t="e">
        <v>#N/A</v>
      </c>
      <c r="S813" s="12" t="e">
        <v>#N/A</v>
      </c>
      <c r="T813" s="12" t="e">
        <v>#N/A</v>
      </c>
      <c r="U813" s="12" t="e">
        <f>VLOOKUP(A813,Malta!E:I,5,FALSE)</f>
        <v>#N/A</v>
      </c>
      <c r="V813" s="12" t="e">
        <f>VLOOKUP(A813,Netherlands!F:J,5,FALSE)</f>
        <v>#N/A</v>
      </c>
      <c r="W813" s="12" t="e">
        <f>VLOOKUP(A813,Norway!F:J,5,FALSE)</f>
        <v>#N/A</v>
      </c>
      <c r="X813" s="12" t="e">
        <v>#N/A</v>
      </c>
      <c r="Y813" s="12" t="e">
        <f>VLOOKUP(A813,Poland!F:J,5,FALSE)</f>
        <v>#N/A</v>
      </c>
      <c r="Z813" s="12" t="e">
        <f>VLOOKUP(A813,Portugal!E:I,5,FALSE)</f>
        <v>#N/A</v>
      </c>
      <c r="AA813" s="12" t="e">
        <f>VLOOKUP(A813,Slovakia!F:J,5,FALSE)</f>
        <v>#N/A</v>
      </c>
      <c r="AB813" s="12" t="e">
        <f>VLOOKUP(A813,Slovenia!E:I,5,FALSE)</f>
        <v>#N/A</v>
      </c>
      <c r="AC813" s="12" t="e">
        <f>VLOOKUP(A813,Spain!F:J,5,FALSE)</f>
        <v>#N/A</v>
      </c>
      <c r="AD813" s="12" t="e">
        <f>VLOOKUP(A813,Sweden!F:J,5,FALSE)</f>
        <v>#N/A</v>
      </c>
      <c r="AE813" s="12" t="e">
        <f>VLOOKUP(A813,Switzerland!F:J,5,FALSE)</f>
        <v>#N/A</v>
      </c>
      <c r="AF813" s="12" t="e">
        <f>VLOOKUP(A813,MSP!D:H,5,FALSE)</f>
        <v>#N/A</v>
      </c>
      <c r="AG813" s="12">
        <f t="shared" si="13"/>
        <v>0</v>
      </c>
    </row>
    <row r="814" spans="2:33" x14ac:dyDescent="0.25">
      <c r="B814" s="12" t="e">
        <f>VLOOKUP(A814,Austria!F:J,5,FALSE)</f>
        <v>#N/A</v>
      </c>
      <c r="C814" s="12" t="e">
        <f>VLOOKUP(A814,Belgium!F:J,5,FALSE)</f>
        <v>#N/A</v>
      </c>
      <c r="D814" s="12" t="e">
        <f>VLOOKUP(A814,Bulgaria!F:J,5,FALSE)</f>
        <v>#N/A</v>
      </c>
      <c r="E814" s="12" t="e">
        <f>VLOOKUP(A814,Croatia!E:I,5,FALSE)</f>
        <v>#N/A</v>
      </c>
      <c r="F814" s="12" t="e">
        <f>VLOOKUP(A814,Cyprus!F:J,5,FALSE)</f>
        <v>#N/A</v>
      </c>
      <c r="G814" s="12" t="e">
        <v>#N/A</v>
      </c>
      <c r="H814" s="12" t="e">
        <f>VLOOKUP(A814,Denmark!E:I,5,FALSE)</f>
        <v>#N/A</v>
      </c>
      <c r="I814" s="12" t="e">
        <f>VLOOKUP(A814,Estonia!F:J,5,FALSE)</f>
        <v>#N/A</v>
      </c>
      <c r="J814" s="12" t="e">
        <f>VLOOKUP(A814,Finland!C:G,5,FALSE)</f>
        <v>#N/A</v>
      </c>
      <c r="K814" s="12" t="e">
        <f>VLOOKUP(A814,France!F:J,5,FALSE)</f>
        <v>#N/A</v>
      </c>
      <c r="L814" s="12" t="e">
        <f>VLOOKUP(A814,Germany!F:J,5,FALSE)</f>
        <v>#N/A</v>
      </c>
      <c r="M814" s="12" t="e">
        <f>VLOOKUP(A814,Greece!F:J,5,FALSE)</f>
        <v>#N/A</v>
      </c>
      <c r="N814" s="12" t="e">
        <f>VLOOKUP(A814,#REF!,5,FALSE)</f>
        <v>#REF!</v>
      </c>
      <c r="O814" s="12" t="e">
        <v>#N/A</v>
      </c>
      <c r="P814" s="12" t="e">
        <v>#N/A</v>
      </c>
      <c r="Q814" s="12" t="e">
        <f>VLOOKUP(A814,Ireland!F:J,5,FALSE)</f>
        <v>#N/A</v>
      </c>
      <c r="R814" s="12" t="e">
        <v>#N/A</v>
      </c>
      <c r="S814" s="12" t="e">
        <v>#N/A</v>
      </c>
      <c r="T814" s="12" t="e">
        <v>#N/A</v>
      </c>
      <c r="U814" s="12" t="e">
        <f>VLOOKUP(A814,Malta!E:I,5,FALSE)</f>
        <v>#N/A</v>
      </c>
      <c r="V814" s="12" t="e">
        <f>VLOOKUP(A814,Netherlands!F:J,5,FALSE)</f>
        <v>#N/A</v>
      </c>
      <c r="W814" s="12" t="e">
        <f>VLOOKUP(A814,Norway!F:J,5,FALSE)</f>
        <v>#N/A</v>
      </c>
      <c r="X814" s="12" t="e">
        <v>#N/A</v>
      </c>
      <c r="Y814" s="12" t="e">
        <f>VLOOKUP(A814,Poland!F:J,5,FALSE)</f>
        <v>#N/A</v>
      </c>
      <c r="Z814" s="12" t="e">
        <f>VLOOKUP(A814,Portugal!E:I,5,FALSE)</f>
        <v>#N/A</v>
      </c>
      <c r="AA814" s="12" t="e">
        <f>VLOOKUP(A814,Slovakia!F:J,5,FALSE)</f>
        <v>#N/A</v>
      </c>
      <c r="AB814" s="12" t="e">
        <f>VLOOKUP(A814,Slovenia!E:I,5,FALSE)</f>
        <v>#N/A</v>
      </c>
      <c r="AC814" s="12" t="e">
        <f>VLOOKUP(A814,Spain!F:J,5,FALSE)</f>
        <v>#N/A</v>
      </c>
      <c r="AD814" s="12" t="e">
        <f>VLOOKUP(A814,Sweden!F:J,5,FALSE)</f>
        <v>#N/A</v>
      </c>
      <c r="AE814" s="12" t="e">
        <f>VLOOKUP(A814,Switzerland!F:J,5,FALSE)</f>
        <v>#N/A</v>
      </c>
      <c r="AF814" s="12" t="e">
        <f>VLOOKUP(A814,MSP!D:H,5,FALSE)</f>
        <v>#N/A</v>
      </c>
      <c r="AG814" s="12">
        <f t="shared" si="13"/>
        <v>0</v>
      </c>
    </row>
    <row r="815" spans="2:33" x14ac:dyDescent="0.25">
      <c r="B815" s="12" t="e">
        <f>VLOOKUP(A815,Austria!F:J,5,FALSE)</f>
        <v>#N/A</v>
      </c>
      <c r="C815" s="12" t="e">
        <f>VLOOKUP(A815,Belgium!F:J,5,FALSE)</f>
        <v>#N/A</v>
      </c>
      <c r="D815" s="12" t="e">
        <f>VLOOKUP(A815,Bulgaria!F:J,5,FALSE)</f>
        <v>#N/A</v>
      </c>
      <c r="E815" s="12" t="e">
        <f>VLOOKUP(A815,Croatia!E:I,5,FALSE)</f>
        <v>#N/A</v>
      </c>
      <c r="F815" s="12" t="e">
        <f>VLOOKUP(A815,Cyprus!F:J,5,FALSE)</f>
        <v>#N/A</v>
      </c>
      <c r="G815" s="12" t="e">
        <v>#N/A</v>
      </c>
      <c r="H815" s="12" t="e">
        <f>VLOOKUP(A815,Denmark!E:I,5,FALSE)</f>
        <v>#N/A</v>
      </c>
      <c r="I815" s="12" t="e">
        <f>VLOOKUP(A815,Estonia!F:J,5,FALSE)</f>
        <v>#N/A</v>
      </c>
      <c r="J815" s="12" t="e">
        <f>VLOOKUP(A815,Finland!C:G,5,FALSE)</f>
        <v>#N/A</v>
      </c>
      <c r="K815" s="12" t="e">
        <f>VLOOKUP(A815,France!F:J,5,FALSE)</f>
        <v>#N/A</v>
      </c>
      <c r="L815" s="12" t="e">
        <f>VLOOKUP(A815,Germany!F:J,5,FALSE)</f>
        <v>#N/A</v>
      </c>
      <c r="M815" s="12" t="e">
        <f>VLOOKUP(A815,Greece!F:J,5,FALSE)</f>
        <v>#N/A</v>
      </c>
      <c r="N815" s="12" t="e">
        <f>VLOOKUP(A815,#REF!,5,FALSE)</f>
        <v>#REF!</v>
      </c>
      <c r="O815" s="12" t="e">
        <v>#N/A</v>
      </c>
      <c r="P815" s="12" t="e">
        <v>#N/A</v>
      </c>
      <c r="Q815" s="12" t="e">
        <f>VLOOKUP(A815,Ireland!F:J,5,FALSE)</f>
        <v>#N/A</v>
      </c>
      <c r="R815" s="12" t="e">
        <v>#N/A</v>
      </c>
      <c r="S815" s="12" t="e">
        <v>#N/A</v>
      </c>
      <c r="T815" s="12" t="e">
        <v>#N/A</v>
      </c>
      <c r="U815" s="12" t="e">
        <f>VLOOKUP(A815,Malta!E:I,5,FALSE)</f>
        <v>#N/A</v>
      </c>
      <c r="V815" s="12" t="e">
        <f>VLOOKUP(A815,Netherlands!F:J,5,FALSE)</f>
        <v>#N/A</v>
      </c>
      <c r="W815" s="12" t="e">
        <f>VLOOKUP(A815,Norway!F:J,5,FALSE)</f>
        <v>#N/A</v>
      </c>
      <c r="X815" s="12" t="e">
        <v>#N/A</v>
      </c>
      <c r="Y815" s="12" t="e">
        <f>VLOOKUP(A815,Poland!F:J,5,FALSE)</f>
        <v>#N/A</v>
      </c>
      <c r="Z815" s="12" t="e">
        <f>VLOOKUP(A815,Portugal!E:I,5,FALSE)</f>
        <v>#N/A</v>
      </c>
      <c r="AA815" s="12" t="e">
        <f>VLOOKUP(A815,Slovakia!F:J,5,FALSE)</f>
        <v>#N/A</v>
      </c>
      <c r="AB815" s="12" t="e">
        <f>VLOOKUP(A815,Slovenia!E:I,5,FALSE)</f>
        <v>#N/A</v>
      </c>
      <c r="AC815" s="12" t="e">
        <f>VLOOKUP(A815,Spain!F:J,5,FALSE)</f>
        <v>#N/A</v>
      </c>
      <c r="AD815" s="12" t="e">
        <f>VLOOKUP(A815,Sweden!F:J,5,FALSE)</f>
        <v>#N/A</v>
      </c>
      <c r="AE815" s="12" t="e">
        <f>VLOOKUP(A815,Switzerland!F:J,5,FALSE)</f>
        <v>#N/A</v>
      </c>
      <c r="AF815" s="12" t="e">
        <f>VLOOKUP(A815,MSP!D:H,5,FALSE)</f>
        <v>#N/A</v>
      </c>
      <c r="AG815" s="12">
        <f t="shared" si="13"/>
        <v>0</v>
      </c>
    </row>
    <row r="816" spans="2:33" x14ac:dyDescent="0.25">
      <c r="B816" s="12" t="e">
        <f>VLOOKUP(A816,Austria!F:J,5,FALSE)</f>
        <v>#N/A</v>
      </c>
      <c r="C816" s="12" t="e">
        <f>VLOOKUP(A816,Belgium!F:J,5,FALSE)</f>
        <v>#N/A</v>
      </c>
      <c r="D816" s="12" t="e">
        <f>VLOOKUP(A816,Bulgaria!F:J,5,FALSE)</f>
        <v>#N/A</v>
      </c>
      <c r="E816" s="12" t="e">
        <f>VLOOKUP(A816,Croatia!E:I,5,FALSE)</f>
        <v>#N/A</v>
      </c>
      <c r="F816" s="12" t="e">
        <f>VLOOKUP(A816,Cyprus!F:J,5,FALSE)</f>
        <v>#N/A</v>
      </c>
      <c r="G816" s="12" t="e">
        <v>#N/A</v>
      </c>
      <c r="H816" s="12" t="e">
        <f>VLOOKUP(A816,Denmark!E:I,5,FALSE)</f>
        <v>#N/A</v>
      </c>
      <c r="I816" s="12" t="e">
        <f>VLOOKUP(A816,Estonia!F:J,5,FALSE)</f>
        <v>#N/A</v>
      </c>
      <c r="J816" s="12" t="e">
        <f>VLOOKUP(A816,Finland!C:G,5,FALSE)</f>
        <v>#N/A</v>
      </c>
      <c r="K816" s="12" t="e">
        <f>VLOOKUP(A816,France!F:J,5,FALSE)</f>
        <v>#N/A</v>
      </c>
      <c r="L816" s="12" t="e">
        <f>VLOOKUP(A816,Germany!F:J,5,FALSE)</f>
        <v>#N/A</v>
      </c>
      <c r="M816" s="12" t="e">
        <f>VLOOKUP(A816,Greece!F:J,5,FALSE)</f>
        <v>#N/A</v>
      </c>
      <c r="N816" s="12" t="e">
        <f>VLOOKUP(A816,#REF!,5,FALSE)</f>
        <v>#REF!</v>
      </c>
      <c r="O816" s="12" t="e">
        <v>#N/A</v>
      </c>
      <c r="P816" s="12" t="e">
        <v>#N/A</v>
      </c>
      <c r="Q816" s="12" t="e">
        <f>VLOOKUP(A816,Ireland!F:J,5,FALSE)</f>
        <v>#N/A</v>
      </c>
      <c r="R816" s="12" t="e">
        <v>#N/A</v>
      </c>
      <c r="S816" s="12" t="e">
        <v>#N/A</v>
      </c>
      <c r="T816" s="12" t="e">
        <v>#N/A</v>
      </c>
      <c r="U816" s="12" t="e">
        <f>VLOOKUP(A816,Malta!E:I,5,FALSE)</f>
        <v>#N/A</v>
      </c>
      <c r="V816" s="12" t="e">
        <f>VLOOKUP(A816,Netherlands!F:J,5,FALSE)</f>
        <v>#N/A</v>
      </c>
      <c r="W816" s="12" t="e">
        <f>VLOOKUP(A816,Norway!F:J,5,FALSE)</f>
        <v>#N/A</v>
      </c>
      <c r="X816" s="12" t="e">
        <v>#N/A</v>
      </c>
      <c r="Y816" s="12" t="e">
        <f>VLOOKUP(A816,Poland!F:J,5,FALSE)</f>
        <v>#N/A</v>
      </c>
      <c r="Z816" s="12" t="e">
        <f>VLOOKUP(A816,Portugal!E:I,5,FALSE)</f>
        <v>#N/A</v>
      </c>
      <c r="AA816" s="12" t="e">
        <f>VLOOKUP(A816,Slovakia!F:J,5,FALSE)</f>
        <v>#N/A</v>
      </c>
      <c r="AB816" s="12" t="e">
        <f>VLOOKUP(A816,Slovenia!E:I,5,FALSE)</f>
        <v>#N/A</v>
      </c>
      <c r="AC816" s="12" t="e">
        <f>VLOOKUP(A816,Spain!F:J,5,FALSE)</f>
        <v>#N/A</v>
      </c>
      <c r="AD816" s="12" t="e">
        <f>VLOOKUP(A816,Sweden!F:J,5,FALSE)</f>
        <v>#N/A</v>
      </c>
      <c r="AE816" s="12" t="e">
        <f>VLOOKUP(A816,Switzerland!F:J,5,FALSE)</f>
        <v>#N/A</v>
      </c>
      <c r="AF816" s="12" t="e">
        <f>VLOOKUP(A816,MSP!D:H,5,FALSE)</f>
        <v>#N/A</v>
      </c>
      <c r="AG816" s="12">
        <f t="shared" si="13"/>
        <v>0</v>
      </c>
    </row>
    <row r="817" spans="2:33" x14ac:dyDescent="0.25">
      <c r="B817" s="12" t="e">
        <f>VLOOKUP(A817,Austria!F:J,5,FALSE)</f>
        <v>#N/A</v>
      </c>
      <c r="C817" s="12" t="e">
        <f>VLOOKUP(A817,Belgium!F:J,5,FALSE)</f>
        <v>#N/A</v>
      </c>
      <c r="D817" s="12" t="e">
        <f>VLOOKUP(A817,Bulgaria!F:J,5,FALSE)</f>
        <v>#N/A</v>
      </c>
      <c r="E817" s="12" t="e">
        <f>VLOOKUP(A817,Croatia!E:I,5,FALSE)</f>
        <v>#N/A</v>
      </c>
      <c r="F817" s="12" t="e">
        <f>VLOOKUP(A817,Cyprus!F:J,5,FALSE)</f>
        <v>#N/A</v>
      </c>
      <c r="G817" s="12" t="e">
        <v>#N/A</v>
      </c>
      <c r="H817" s="12" t="e">
        <f>VLOOKUP(A817,Denmark!E:I,5,FALSE)</f>
        <v>#N/A</v>
      </c>
      <c r="I817" s="12" t="e">
        <f>VLOOKUP(A817,Estonia!F:J,5,FALSE)</f>
        <v>#N/A</v>
      </c>
      <c r="J817" s="12" t="e">
        <f>VLOOKUP(A817,Finland!C:G,5,FALSE)</f>
        <v>#N/A</v>
      </c>
      <c r="K817" s="12" t="e">
        <f>VLOOKUP(A817,France!F:J,5,FALSE)</f>
        <v>#N/A</v>
      </c>
      <c r="L817" s="12" t="e">
        <f>VLOOKUP(A817,Germany!F:J,5,FALSE)</f>
        <v>#N/A</v>
      </c>
      <c r="M817" s="12" t="e">
        <f>VLOOKUP(A817,Greece!F:J,5,FALSE)</f>
        <v>#N/A</v>
      </c>
      <c r="N817" s="12" t="e">
        <f>VLOOKUP(A817,#REF!,5,FALSE)</f>
        <v>#REF!</v>
      </c>
      <c r="O817" s="12" t="e">
        <v>#N/A</v>
      </c>
      <c r="P817" s="12" t="e">
        <v>#N/A</v>
      </c>
      <c r="Q817" s="12" t="e">
        <f>VLOOKUP(A817,Ireland!F:J,5,FALSE)</f>
        <v>#N/A</v>
      </c>
      <c r="R817" s="12" t="e">
        <v>#N/A</v>
      </c>
      <c r="S817" s="12" t="e">
        <v>#N/A</v>
      </c>
      <c r="T817" s="12" t="e">
        <v>#N/A</v>
      </c>
      <c r="U817" s="12" t="e">
        <f>VLOOKUP(A817,Malta!E:I,5,FALSE)</f>
        <v>#N/A</v>
      </c>
      <c r="V817" s="12" t="e">
        <f>VLOOKUP(A817,Netherlands!F:J,5,FALSE)</f>
        <v>#N/A</v>
      </c>
      <c r="W817" s="12" t="e">
        <f>VLOOKUP(A817,Norway!F:J,5,FALSE)</f>
        <v>#N/A</v>
      </c>
      <c r="X817" s="12" t="e">
        <v>#N/A</v>
      </c>
      <c r="Y817" s="12" t="e">
        <f>VLOOKUP(A817,Poland!F:J,5,FALSE)</f>
        <v>#N/A</v>
      </c>
      <c r="Z817" s="12" t="e">
        <f>VLOOKUP(A817,Portugal!E:I,5,FALSE)</f>
        <v>#N/A</v>
      </c>
      <c r="AA817" s="12" t="e">
        <f>VLOOKUP(A817,Slovakia!F:J,5,FALSE)</f>
        <v>#N/A</v>
      </c>
      <c r="AB817" s="12" t="e">
        <f>VLOOKUP(A817,Slovenia!E:I,5,FALSE)</f>
        <v>#N/A</v>
      </c>
      <c r="AC817" s="12" t="e">
        <f>VLOOKUP(A817,Spain!F:J,5,FALSE)</f>
        <v>#N/A</v>
      </c>
      <c r="AD817" s="12" t="e">
        <f>VLOOKUP(A817,Sweden!F:J,5,FALSE)</f>
        <v>#N/A</v>
      </c>
      <c r="AE817" s="12" t="e">
        <f>VLOOKUP(A817,Switzerland!F:J,5,FALSE)</f>
        <v>#N/A</v>
      </c>
      <c r="AF817" s="12" t="e">
        <f>VLOOKUP(A817,MSP!D:H,5,FALSE)</f>
        <v>#N/A</v>
      </c>
      <c r="AG817" s="12">
        <f t="shared" si="13"/>
        <v>0</v>
      </c>
    </row>
    <row r="818" spans="2:33" x14ac:dyDescent="0.25">
      <c r="B818" s="12" t="e">
        <f>VLOOKUP(A818,Austria!F:J,5,FALSE)</f>
        <v>#N/A</v>
      </c>
      <c r="C818" s="12" t="e">
        <f>VLOOKUP(A818,Belgium!F:J,5,FALSE)</f>
        <v>#N/A</v>
      </c>
      <c r="D818" s="12" t="e">
        <f>VLOOKUP(A818,Bulgaria!F:J,5,FALSE)</f>
        <v>#N/A</v>
      </c>
      <c r="E818" s="12" t="e">
        <f>VLOOKUP(A818,Croatia!E:I,5,FALSE)</f>
        <v>#N/A</v>
      </c>
      <c r="F818" s="12" t="e">
        <f>VLOOKUP(A818,Cyprus!F:J,5,FALSE)</f>
        <v>#N/A</v>
      </c>
      <c r="G818" s="12" t="e">
        <v>#N/A</v>
      </c>
      <c r="H818" s="12" t="e">
        <f>VLOOKUP(A818,Denmark!E:I,5,FALSE)</f>
        <v>#N/A</v>
      </c>
      <c r="I818" s="12" t="e">
        <f>VLOOKUP(A818,Estonia!F:J,5,FALSE)</f>
        <v>#N/A</v>
      </c>
      <c r="J818" s="12" t="e">
        <f>VLOOKUP(A818,Finland!C:G,5,FALSE)</f>
        <v>#N/A</v>
      </c>
      <c r="K818" s="12" t="e">
        <f>VLOOKUP(A818,France!F:J,5,FALSE)</f>
        <v>#N/A</v>
      </c>
      <c r="L818" s="12" t="e">
        <f>VLOOKUP(A818,Germany!F:J,5,FALSE)</f>
        <v>#N/A</v>
      </c>
      <c r="M818" s="12" t="e">
        <f>VLOOKUP(A818,Greece!F:J,5,FALSE)</f>
        <v>#N/A</v>
      </c>
      <c r="N818" s="12" t="e">
        <f>VLOOKUP(A818,#REF!,5,FALSE)</f>
        <v>#REF!</v>
      </c>
      <c r="O818" s="12" t="e">
        <v>#N/A</v>
      </c>
      <c r="P818" s="12" t="e">
        <v>#N/A</v>
      </c>
      <c r="Q818" s="12" t="e">
        <f>VLOOKUP(A818,Ireland!F:J,5,FALSE)</f>
        <v>#N/A</v>
      </c>
      <c r="R818" s="12" t="e">
        <v>#N/A</v>
      </c>
      <c r="S818" s="12" t="e">
        <v>#N/A</v>
      </c>
      <c r="T818" s="12" t="e">
        <v>#N/A</v>
      </c>
      <c r="U818" s="12" t="e">
        <f>VLOOKUP(A818,Malta!E:I,5,FALSE)</f>
        <v>#N/A</v>
      </c>
      <c r="V818" s="12" t="e">
        <f>VLOOKUP(A818,Netherlands!F:J,5,FALSE)</f>
        <v>#N/A</v>
      </c>
      <c r="W818" s="12" t="e">
        <f>VLOOKUP(A818,Norway!F:J,5,FALSE)</f>
        <v>#N/A</v>
      </c>
      <c r="X818" s="12" t="e">
        <v>#N/A</v>
      </c>
      <c r="Y818" s="12" t="e">
        <f>VLOOKUP(A818,Poland!F:J,5,FALSE)</f>
        <v>#N/A</v>
      </c>
      <c r="Z818" s="12" t="e">
        <f>VLOOKUP(A818,Portugal!E:I,5,FALSE)</f>
        <v>#N/A</v>
      </c>
      <c r="AA818" s="12" t="e">
        <f>VLOOKUP(A818,Slovakia!F:J,5,FALSE)</f>
        <v>#N/A</v>
      </c>
      <c r="AB818" s="12" t="e">
        <f>VLOOKUP(A818,Slovenia!E:I,5,FALSE)</f>
        <v>#N/A</v>
      </c>
      <c r="AC818" s="12" t="e">
        <f>VLOOKUP(A818,Spain!F:J,5,FALSE)</f>
        <v>#N/A</v>
      </c>
      <c r="AD818" s="12" t="e">
        <f>VLOOKUP(A818,Sweden!F:J,5,FALSE)</f>
        <v>#N/A</v>
      </c>
      <c r="AE818" s="12" t="e">
        <f>VLOOKUP(A818,Switzerland!F:J,5,FALSE)</f>
        <v>#N/A</v>
      </c>
      <c r="AF818" s="12" t="e">
        <f>VLOOKUP(A818,MSP!D:H,5,FALSE)</f>
        <v>#N/A</v>
      </c>
      <c r="AG818" s="12">
        <f t="shared" si="13"/>
        <v>0</v>
      </c>
    </row>
    <row r="819" spans="2:33" x14ac:dyDescent="0.25">
      <c r="B819" s="12" t="e">
        <f>VLOOKUP(A819,Austria!F:J,5,FALSE)</f>
        <v>#N/A</v>
      </c>
      <c r="C819" s="12" t="e">
        <f>VLOOKUP(A819,Belgium!F:J,5,FALSE)</f>
        <v>#N/A</v>
      </c>
      <c r="D819" s="12" t="e">
        <f>VLOOKUP(A819,Bulgaria!F:J,5,FALSE)</f>
        <v>#N/A</v>
      </c>
      <c r="E819" s="12" t="e">
        <f>VLOOKUP(A819,Croatia!E:I,5,FALSE)</f>
        <v>#N/A</v>
      </c>
      <c r="F819" s="12" t="e">
        <f>VLOOKUP(A819,Cyprus!F:J,5,FALSE)</f>
        <v>#N/A</v>
      </c>
      <c r="G819" s="12" t="e">
        <v>#N/A</v>
      </c>
      <c r="H819" s="12" t="e">
        <f>VLOOKUP(A819,Denmark!E:I,5,FALSE)</f>
        <v>#N/A</v>
      </c>
      <c r="I819" s="12" t="e">
        <f>VLOOKUP(A819,Estonia!F:J,5,FALSE)</f>
        <v>#N/A</v>
      </c>
      <c r="J819" s="12" t="e">
        <f>VLOOKUP(A819,Finland!C:G,5,FALSE)</f>
        <v>#N/A</v>
      </c>
      <c r="K819" s="12" t="e">
        <f>VLOOKUP(A819,France!F:J,5,FALSE)</f>
        <v>#N/A</v>
      </c>
      <c r="L819" s="12" t="e">
        <f>VLOOKUP(A819,Germany!F:J,5,FALSE)</f>
        <v>#N/A</v>
      </c>
      <c r="M819" s="12" t="e">
        <f>VLOOKUP(A819,Greece!F:J,5,FALSE)</f>
        <v>#N/A</v>
      </c>
      <c r="N819" s="12" t="e">
        <f>VLOOKUP(A819,#REF!,5,FALSE)</f>
        <v>#REF!</v>
      </c>
      <c r="O819" s="12" t="e">
        <v>#N/A</v>
      </c>
      <c r="P819" s="12" t="e">
        <v>#N/A</v>
      </c>
      <c r="Q819" s="12" t="e">
        <f>VLOOKUP(A819,Ireland!F:J,5,FALSE)</f>
        <v>#N/A</v>
      </c>
      <c r="R819" s="12" t="e">
        <v>#N/A</v>
      </c>
      <c r="S819" s="12" t="e">
        <v>#N/A</v>
      </c>
      <c r="T819" s="12" t="e">
        <v>#N/A</v>
      </c>
      <c r="U819" s="12" t="e">
        <f>VLOOKUP(A819,Malta!E:I,5,FALSE)</f>
        <v>#N/A</v>
      </c>
      <c r="V819" s="12" t="e">
        <f>VLOOKUP(A819,Netherlands!F:J,5,FALSE)</f>
        <v>#N/A</v>
      </c>
      <c r="W819" s="12" t="e">
        <f>VLOOKUP(A819,Norway!F:J,5,FALSE)</f>
        <v>#N/A</v>
      </c>
      <c r="X819" s="12" t="e">
        <v>#N/A</v>
      </c>
      <c r="Y819" s="12" t="e">
        <f>VLOOKUP(A819,Poland!F:J,5,FALSE)</f>
        <v>#N/A</v>
      </c>
      <c r="Z819" s="12" t="e">
        <f>VLOOKUP(A819,Portugal!E:I,5,FALSE)</f>
        <v>#N/A</v>
      </c>
      <c r="AA819" s="12" t="e">
        <f>VLOOKUP(A819,Slovakia!F:J,5,FALSE)</f>
        <v>#N/A</v>
      </c>
      <c r="AB819" s="12" t="e">
        <f>VLOOKUP(A819,Slovenia!E:I,5,FALSE)</f>
        <v>#N/A</v>
      </c>
      <c r="AC819" s="12" t="e">
        <f>VLOOKUP(A819,Spain!F:J,5,FALSE)</f>
        <v>#N/A</v>
      </c>
      <c r="AD819" s="12" t="e">
        <f>VLOOKUP(A819,Sweden!F:J,5,FALSE)</f>
        <v>#N/A</v>
      </c>
      <c r="AE819" s="12" t="e">
        <f>VLOOKUP(A819,Switzerland!F:J,5,FALSE)</f>
        <v>#N/A</v>
      </c>
      <c r="AF819" s="12" t="e">
        <f>VLOOKUP(A819,MSP!D:H,5,FALSE)</f>
        <v>#N/A</v>
      </c>
      <c r="AG819" s="12">
        <f t="shared" si="13"/>
        <v>0</v>
      </c>
    </row>
    <row r="820" spans="2:33" x14ac:dyDescent="0.25">
      <c r="B820" s="12" t="e">
        <f>VLOOKUP(A820,Austria!F:J,5,FALSE)</f>
        <v>#N/A</v>
      </c>
      <c r="C820" s="12" t="e">
        <f>VLOOKUP(A820,Belgium!F:J,5,FALSE)</f>
        <v>#N/A</v>
      </c>
      <c r="D820" s="12" t="e">
        <f>VLOOKUP(A820,Bulgaria!F:J,5,FALSE)</f>
        <v>#N/A</v>
      </c>
      <c r="E820" s="12" t="e">
        <f>VLOOKUP(A820,Croatia!E:I,5,FALSE)</f>
        <v>#N/A</v>
      </c>
      <c r="F820" s="12" t="e">
        <f>VLOOKUP(A820,Cyprus!F:J,5,FALSE)</f>
        <v>#N/A</v>
      </c>
      <c r="G820" s="12" t="e">
        <v>#N/A</v>
      </c>
      <c r="H820" s="12" t="e">
        <f>VLOOKUP(A820,Denmark!E:I,5,FALSE)</f>
        <v>#N/A</v>
      </c>
      <c r="I820" s="12" t="e">
        <f>VLOOKUP(A820,Estonia!F:J,5,FALSE)</f>
        <v>#N/A</v>
      </c>
      <c r="J820" s="12" t="e">
        <f>VLOOKUP(A820,Finland!C:G,5,FALSE)</f>
        <v>#N/A</v>
      </c>
      <c r="K820" s="12" t="e">
        <f>VLOOKUP(A820,France!F:J,5,FALSE)</f>
        <v>#N/A</v>
      </c>
      <c r="L820" s="12" t="e">
        <f>VLOOKUP(A820,Germany!F:J,5,FALSE)</f>
        <v>#N/A</v>
      </c>
      <c r="M820" s="12" t="e">
        <f>VLOOKUP(A820,Greece!F:J,5,FALSE)</f>
        <v>#N/A</v>
      </c>
      <c r="N820" s="12" t="e">
        <f>VLOOKUP(A820,#REF!,5,FALSE)</f>
        <v>#REF!</v>
      </c>
      <c r="O820" s="12" t="e">
        <v>#N/A</v>
      </c>
      <c r="P820" s="12" t="e">
        <v>#N/A</v>
      </c>
      <c r="Q820" s="12" t="e">
        <f>VLOOKUP(A820,Ireland!F:J,5,FALSE)</f>
        <v>#N/A</v>
      </c>
      <c r="R820" s="12" t="e">
        <v>#N/A</v>
      </c>
      <c r="S820" s="12" t="e">
        <v>#N/A</v>
      </c>
      <c r="T820" s="12" t="e">
        <v>#N/A</v>
      </c>
      <c r="U820" s="12" t="e">
        <f>VLOOKUP(A820,Malta!E:I,5,FALSE)</f>
        <v>#N/A</v>
      </c>
      <c r="V820" s="12" t="e">
        <f>VLOOKUP(A820,Netherlands!F:J,5,FALSE)</f>
        <v>#N/A</v>
      </c>
      <c r="W820" s="12" t="e">
        <f>VLOOKUP(A820,Norway!F:J,5,FALSE)</f>
        <v>#N/A</v>
      </c>
      <c r="X820" s="12" t="e">
        <v>#N/A</v>
      </c>
      <c r="Y820" s="12" t="e">
        <f>VLOOKUP(A820,Poland!F:J,5,FALSE)</f>
        <v>#N/A</v>
      </c>
      <c r="Z820" s="12" t="e">
        <f>VLOOKUP(A820,Portugal!E:I,5,FALSE)</f>
        <v>#N/A</v>
      </c>
      <c r="AA820" s="12" t="e">
        <f>VLOOKUP(A820,Slovakia!F:J,5,FALSE)</f>
        <v>#N/A</v>
      </c>
      <c r="AB820" s="12" t="e">
        <f>VLOOKUP(A820,Slovenia!E:I,5,FALSE)</f>
        <v>#N/A</v>
      </c>
      <c r="AC820" s="12" t="e">
        <f>VLOOKUP(A820,Spain!F:J,5,FALSE)</f>
        <v>#N/A</v>
      </c>
      <c r="AD820" s="12" t="e">
        <f>VLOOKUP(A820,Sweden!F:J,5,FALSE)</f>
        <v>#N/A</v>
      </c>
      <c r="AE820" s="12" t="e">
        <f>VLOOKUP(A820,Switzerland!F:J,5,FALSE)</f>
        <v>#N/A</v>
      </c>
      <c r="AF820" s="12" t="e">
        <f>VLOOKUP(A820,MSP!D:H,5,FALSE)</f>
        <v>#N/A</v>
      </c>
      <c r="AG820" s="12">
        <f t="shared" si="13"/>
        <v>0</v>
      </c>
    </row>
    <row r="821" spans="2:33" x14ac:dyDescent="0.25">
      <c r="B821" s="12" t="e">
        <f>VLOOKUP(A821,Austria!F:J,5,FALSE)</f>
        <v>#N/A</v>
      </c>
      <c r="C821" s="12" t="e">
        <f>VLOOKUP(A821,Belgium!F:J,5,FALSE)</f>
        <v>#N/A</v>
      </c>
      <c r="D821" s="12" t="e">
        <f>VLOOKUP(A821,Bulgaria!F:J,5,FALSE)</f>
        <v>#N/A</v>
      </c>
      <c r="E821" s="12" t="e">
        <f>VLOOKUP(A821,Croatia!E:I,5,FALSE)</f>
        <v>#N/A</v>
      </c>
      <c r="F821" s="12" t="e">
        <f>VLOOKUP(A821,Cyprus!F:J,5,FALSE)</f>
        <v>#N/A</v>
      </c>
      <c r="G821" s="12" t="e">
        <v>#N/A</v>
      </c>
      <c r="H821" s="12" t="e">
        <f>VLOOKUP(A821,Denmark!E:I,5,FALSE)</f>
        <v>#N/A</v>
      </c>
      <c r="I821" s="12" t="e">
        <f>VLOOKUP(A821,Estonia!F:J,5,FALSE)</f>
        <v>#N/A</v>
      </c>
      <c r="J821" s="12" t="e">
        <f>VLOOKUP(A821,Finland!C:G,5,FALSE)</f>
        <v>#N/A</v>
      </c>
      <c r="K821" s="12" t="e">
        <f>VLOOKUP(A821,France!F:J,5,FALSE)</f>
        <v>#N/A</v>
      </c>
      <c r="L821" s="12" t="e">
        <f>VLOOKUP(A821,Germany!F:J,5,FALSE)</f>
        <v>#N/A</v>
      </c>
      <c r="M821" s="12" t="e">
        <f>VLOOKUP(A821,Greece!F:J,5,FALSE)</f>
        <v>#N/A</v>
      </c>
      <c r="N821" s="12" t="e">
        <f>VLOOKUP(A821,#REF!,5,FALSE)</f>
        <v>#REF!</v>
      </c>
      <c r="O821" s="12" t="e">
        <v>#N/A</v>
      </c>
      <c r="P821" s="12" t="e">
        <v>#N/A</v>
      </c>
      <c r="Q821" s="12" t="e">
        <f>VLOOKUP(A821,Ireland!F:J,5,FALSE)</f>
        <v>#N/A</v>
      </c>
      <c r="R821" s="12" t="e">
        <v>#N/A</v>
      </c>
      <c r="S821" s="12" t="e">
        <v>#N/A</v>
      </c>
      <c r="T821" s="12" t="e">
        <v>#N/A</v>
      </c>
      <c r="U821" s="12" t="e">
        <f>VLOOKUP(A821,Malta!E:I,5,FALSE)</f>
        <v>#N/A</v>
      </c>
      <c r="V821" s="12" t="e">
        <f>VLOOKUP(A821,Netherlands!F:J,5,FALSE)</f>
        <v>#N/A</v>
      </c>
      <c r="W821" s="12" t="e">
        <f>VLOOKUP(A821,Norway!F:J,5,FALSE)</f>
        <v>#N/A</v>
      </c>
      <c r="X821" s="12" t="e">
        <v>#N/A</v>
      </c>
      <c r="Y821" s="12" t="e">
        <f>VLOOKUP(A821,Poland!F:J,5,FALSE)</f>
        <v>#N/A</v>
      </c>
      <c r="Z821" s="12" t="e">
        <f>VLOOKUP(A821,Portugal!E:I,5,FALSE)</f>
        <v>#N/A</v>
      </c>
      <c r="AA821" s="12" t="e">
        <f>VLOOKUP(A821,Slovakia!F:J,5,FALSE)</f>
        <v>#N/A</v>
      </c>
      <c r="AB821" s="12" t="e">
        <f>VLOOKUP(A821,Slovenia!E:I,5,FALSE)</f>
        <v>#N/A</v>
      </c>
      <c r="AC821" s="12" t="e">
        <f>VLOOKUP(A821,Spain!F:J,5,FALSE)</f>
        <v>#N/A</v>
      </c>
      <c r="AD821" s="12" t="e">
        <f>VLOOKUP(A821,Sweden!F:J,5,FALSE)</f>
        <v>#N/A</v>
      </c>
      <c r="AE821" s="12" t="e">
        <f>VLOOKUP(A821,Switzerland!F:J,5,FALSE)</f>
        <v>#N/A</v>
      </c>
      <c r="AF821" s="12" t="e">
        <f>VLOOKUP(A821,MSP!D:H,5,FALSE)</f>
        <v>#N/A</v>
      </c>
      <c r="AG821" s="12">
        <f t="shared" si="13"/>
        <v>0</v>
      </c>
    </row>
    <row r="822" spans="2:33" x14ac:dyDescent="0.25">
      <c r="B822" s="12" t="e">
        <f>VLOOKUP(A822,Austria!F:J,5,FALSE)</f>
        <v>#N/A</v>
      </c>
      <c r="C822" s="12" t="e">
        <f>VLOOKUP(A822,Belgium!F:J,5,FALSE)</f>
        <v>#N/A</v>
      </c>
      <c r="D822" s="12" t="e">
        <f>VLOOKUP(A822,Bulgaria!F:J,5,FALSE)</f>
        <v>#N/A</v>
      </c>
      <c r="E822" s="12" t="e">
        <f>VLOOKUP(A822,Croatia!E:I,5,FALSE)</f>
        <v>#N/A</v>
      </c>
      <c r="F822" s="12" t="e">
        <f>VLOOKUP(A822,Cyprus!F:J,5,FALSE)</f>
        <v>#N/A</v>
      </c>
      <c r="G822" s="12" t="e">
        <v>#N/A</v>
      </c>
      <c r="H822" s="12" t="e">
        <f>VLOOKUP(A822,Denmark!E:I,5,FALSE)</f>
        <v>#N/A</v>
      </c>
      <c r="I822" s="12" t="e">
        <f>VLOOKUP(A822,Estonia!F:J,5,FALSE)</f>
        <v>#N/A</v>
      </c>
      <c r="J822" s="12" t="e">
        <f>VLOOKUP(A822,Finland!C:G,5,FALSE)</f>
        <v>#N/A</v>
      </c>
      <c r="K822" s="12" t="e">
        <f>VLOOKUP(A822,France!F:J,5,FALSE)</f>
        <v>#N/A</v>
      </c>
      <c r="L822" s="12" t="e">
        <f>VLOOKUP(A822,Germany!F:J,5,FALSE)</f>
        <v>#N/A</v>
      </c>
      <c r="M822" s="12" t="e">
        <f>VLOOKUP(A822,Greece!F:J,5,FALSE)</f>
        <v>#N/A</v>
      </c>
      <c r="N822" s="12" t="e">
        <f>VLOOKUP(A822,#REF!,5,FALSE)</f>
        <v>#REF!</v>
      </c>
      <c r="O822" s="12" t="e">
        <v>#N/A</v>
      </c>
      <c r="P822" s="12" t="e">
        <v>#N/A</v>
      </c>
      <c r="Q822" s="12" t="e">
        <f>VLOOKUP(A822,Ireland!F:J,5,FALSE)</f>
        <v>#N/A</v>
      </c>
      <c r="R822" s="12" t="e">
        <v>#N/A</v>
      </c>
      <c r="S822" s="12" t="e">
        <v>#N/A</v>
      </c>
      <c r="T822" s="12" t="e">
        <v>#N/A</v>
      </c>
      <c r="U822" s="12" t="e">
        <f>VLOOKUP(A822,Malta!E:I,5,FALSE)</f>
        <v>#N/A</v>
      </c>
      <c r="V822" s="12" t="e">
        <f>VLOOKUP(A822,Netherlands!F:J,5,FALSE)</f>
        <v>#N/A</v>
      </c>
      <c r="W822" s="12" t="e">
        <f>VLOOKUP(A822,Norway!F:J,5,FALSE)</f>
        <v>#N/A</v>
      </c>
      <c r="X822" s="12" t="e">
        <v>#N/A</v>
      </c>
      <c r="Y822" s="12" t="e">
        <f>VLOOKUP(A822,Poland!F:J,5,FALSE)</f>
        <v>#N/A</v>
      </c>
      <c r="Z822" s="12" t="e">
        <f>VLOOKUP(A822,Portugal!E:I,5,FALSE)</f>
        <v>#N/A</v>
      </c>
      <c r="AA822" s="12" t="e">
        <f>VLOOKUP(A822,Slovakia!F:J,5,FALSE)</f>
        <v>#N/A</v>
      </c>
      <c r="AB822" s="12" t="e">
        <f>VLOOKUP(A822,Slovenia!E:I,5,FALSE)</f>
        <v>#N/A</v>
      </c>
      <c r="AC822" s="12" t="e">
        <f>VLOOKUP(A822,Spain!F:J,5,FALSE)</f>
        <v>#N/A</v>
      </c>
      <c r="AD822" s="12" t="e">
        <f>VLOOKUP(A822,Sweden!F:J,5,FALSE)</f>
        <v>#N/A</v>
      </c>
      <c r="AE822" s="12" t="e">
        <f>VLOOKUP(A822,Switzerland!F:J,5,FALSE)</f>
        <v>#N/A</v>
      </c>
      <c r="AF822" s="12" t="e">
        <f>VLOOKUP(A822,MSP!D:H,5,FALSE)</f>
        <v>#N/A</v>
      </c>
      <c r="AG822" s="12">
        <f t="shared" si="13"/>
        <v>0</v>
      </c>
    </row>
    <row r="823" spans="2:33" x14ac:dyDescent="0.25">
      <c r="B823" s="12" t="e">
        <f>VLOOKUP(A823,Austria!F:J,5,FALSE)</f>
        <v>#N/A</v>
      </c>
      <c r="C823" s="12" t="e">
        <f>VLOOKUP(A823,Belgium!F:J,5,FALSE)</f>
        <v>#N/A</v>
      </c>
      <c r="D823" s="12" t="e">
        <f>VLOOKUP(A823,Bulgaria!F:J,5,FALSE)</f>
        <v>#N/A</v>
      </c>
      <c r="E823" s="12" t="e">
        <f>VLOOKUP(A823,Croatia!E:I,5,FALSE)</f>
        <v>#N/A</v>
      </c>
      <c r="F823" s="12" t="e">
        <f>VLOOKUP(A823,Cyprus!F:J,5,FALSE)</f>
        <v>#N/A</v>
      </c>
      <c r="G823" s="12" t="e">
        <v>#N/A</v>
      </c>
      <c r="H823" s="12" t="e">
        <f>VLOOKUP(A823,Denmark!E:I,5,FALSE)</f>
        <v>#N/A</v>
      </c>
      <c r="I823" s="12" t="e">
        <f>VLOOKUP(A823,Estonia!F:J,5,FALSE)</f>
        <v>#N/A</v>
      </c>
      <c r="J823" s="12" t="e">
        <f>VLOOKUP(A823,Finland!C:G,5,FALSE)</f>
        <v>#N/A</v>
      </c>
      <c r="K823" s="12" t="e">
        <f>VLOOKUP(A823,France!F:J,5,FALSE)</f>
        <v>#N/A</v>
      </c>
      <c r="L823" s="12" t="e">
        <f>VLOOKUP(A823,Germany!F:J,5,FALSE)</f>
        <v>#N/A</v>
      </c>
      <c r="M823" s="12" t="e">
        <f>VLOOKUP(A823,Greece!F:J,5,FALSE)</f>
        <v>#N/A</v>
      </c>
      <c r="N823" s="12" t="e">
        <f>VLOOKUP(A823,#REF!,5,FALSE)</f>
        <v>#REF!</v>
      </c>
      <c r="O823" s="12" t="e">
        <v>#N/A</v>
      </c>
      <c r="P823" s="12" t="e">
        <v>#N/A</v>
      </c>
      <c r="Q823" s="12" t="e">
        <f>VLOOKUP(A823,Ireland!F:J,5,FALSE)</f>
        <v>#N/A</v>
      </c>
      <c r="R823" s="12" t="e">
        <v>#N/A</v>
      </c>
      <c r="S823" s="12" t="e">
        <v>#N/A</v>
      </c>
      <c r="T823" s="12" t="e">
        <v>#N/A</v>
      </c>
      <c r="U823" s="12" t="e">
        <f>VLOOKUP(A823,Malta!E:I,5,FALSE)</f>
        <v>#N/A</v>
      </c>
      <c r="V823" s="12" t="e">
        <f>VLOOKUP(A823,Netherlands!F:J,5,FALSE)</f>
        <v>#N/A</v>
      </c>
      <c r="W823" s="12" t="e">
        <f>VLOOKUP(A823,Norway!F:J,5,FALSE)</f>
        <v>#N/A</v>
      </c>
      <c r="X823" s="12" t="e">
        <v>#N/A</v>
      </c>
      <c r="Y823" s="12" t="e">
        <f>VLOOKUP(A823,Poland!F:J,5,FALSE)</f>
        <v>#N/A</v>
      </c>
      <c r="Z823" s="12" t="e">
        <f>VLOOKUP(A823,Portugal!E:I,5,FALSE)</f>
        <v>#N/A</v>
      </c>
      <c r="AA823" s="12" t="e">
        <f>VLOOKUP(A823,Slovakia!F:J,5,FALSE)</f>
        <v>#N/A</v>
      </c>
      <c r="AB823" s="12" t="e">
        <f>VLOOKUP(A823,Slovenia!E:I,5,FALSE)</f>
        <v>#N/A</v>
      </c>
      <c r="AC823" s="12" t="e">
        <f>VLOOKUP(A823,Spain!F:J,5,FALSE)</f>
        <v>#N/A</v>
      </c>
      <c r="AD823" s="12" t="e">
        <f>VLOOKUP(A823,Sweden!F:J,5,FALSE)</f>
        <v>#N/A</v>
      </c>
      <c r="AE823" s="12" t="e">
        <f>VLOOKUP(A823,Switzerland!F:J,5,FALSE)</f>
        <v>#N/A</v>
      </c>
      <c r="AF823" s="12" t="e">
        <f>VLOOKUP(A823,MSP!D:H,5,FALSE)</f>
        <v>#N/A</v>
      </c>
      <c r="AG823" s="12">
        <f t="shared" si="13"/>
        <v>0</v>
      </c>
    </row>
    <row r="824" spans="2:33" x14ac:dyDescent="0.25">
      <c r="B824" s="12" t="e">
        <f>VLOOKUP(A824,Austria!F:J,5,FALSE)</f>
        <v>#N/A</v>
      </c>
      <c r="C824" s="12" t="e">
        <f>VLOOKUP(A824,Belgium!F:J,5,FALSE)</f>
        <v>#N/A</v>
      </c>
      <c r="D824" s="12" t="e">
        <f>VLOOKUP(A824,Bulgaria!F:J,5,FALSE)</f>
        <v>#N/A</v>
      </c>
      <c r="E824" s="12" t="e">
        <f>VLOOKUP(A824,Croatia!E:I,5,FALSE)</f>
        <v>#N/A</v>
      </c>
      <c r="F824" s="12" t="e">
        <f>VLOOKUP(A824,Cyprus!F:J,5,FALSE)</f>
        <v>#N/A</v>
      </c>
      <c r="G824" s="12" t="e">
        <v>#N/A</v>
      </c>
      <c r="H824" s="12" t="e">
        <f>VLOOKUP(A824,Denmark!E:I,5,FALSE)</f>
        <v>#N/A</v>
      </c>
      <c r="I824" s="12" t="e">
        <f>VLOOKUP(A824,Estonia!F:J,5,FALSE)</f>
        <v>#N/A</v>
      </c>
      <c r="J824" s="12" t="e">
        <f>VLOOKUP(A824,Finland!C:G,5,FALSE)</f>
        <v>#N/A</v>
      </c>
      <c r="K824" s="12" t="e">
        <f>VLOOKUP(A824,France!F:J,5,FALSE)</f>
        <v>#N/A</v>
      </c>
      <c r="L824" s="12" t="e">
        <f>VLOOKUP(A824,Germany!F:J,5,FALSE)</f>
        <v>#N/A</v>
      </c>
      <c r="M824" s="12" t="e">
        <f>VLOOKUP(A824,Greece!F:J,5,FALSE)</f>
        <v>#N/A</v>
      </c>
      <c r="N824" s="12" t="e">
        <f>VLOOKUP(A824,#REF!,5,FALSE)</f>
        <v>#REF!</v>
      </c>
      <c r="O824" s="12" t="e">
        <v>#N/A</v>
      </c>
      <c r="P824" s="12" t="e">
        <v>#N/A</v>
      </c>
      <c r="Q824" s="12" t="e">
        <f>VLOOKUP(A824,Ireland!F:J,5,FALSE)</f>
        <v>#N/A</v>
      </c>
      <c r="R824" s="12" t="e">
        <v>#N/A</v>
      </c>
      <c r="S824" s="12" t="e">
        <v>#N/A</v>
      </c>
      <c r="T824" s="12" t="e">
        <v>#N/A</v>
      </c>
      <c r="U824" s="12" t="e">
        <f>VLOOKUP(A824,Malta!E:I,5,FALSE)</f>
        <v>#N/A</v>
      </c>
      <c r="V824" s="12" t="e">
        <f>VLOOKUP(A824,Netherlands!F:J,5,FALSE)</f>
        <v>#N/A</v>
      </c>
      <c r="W824" s="12" t="e">
        <f>VLOOKUP(A824,Norway!F:J,5,FALSE)</f>
        <v>#N/A</v>
      </c>
      <c r="X824" s="12" t="e">
        <v>#N/A</v>
      </c>
      <c r="Y824" s="12" t="e">
        <f>VLOOKUP(A824,Poland!F:J,5,FALSE)</f>
        <v>#N/A</v>
      </c>
      <c r="Z824" s="12" t="e">
        <f>VLOOKUP(A824,Portugal!E:I,5,FALSE)</f>
        <v>#N/A</v>
      </c>
      <c r="AA824" s="12" t="e">
        <f>VLOOKUP(A824,Slovakia!F:J,5,FALSE)</f>
        <v>#N/A</v>
      </c>
      <c r="AB824" s="12" t="e">
        <f>VLOOKUP(A824,Slovenia!E:I,5,FALSE)</f>
        <v>#N/A</v>
      </c>
      <c r="AC824" s="12" t="e">
        <f>VLOOKUP(A824,Spain!F:J,5,FALSE)</f>
        <v>#N/A</v>
      </c>
      <c r="AD824" s="12" t="e">
        <f>VLOOKUP(A824,Sweden!F:J,5,FALSE)</f>
        <v>#N/A</v>
      </c>
      <c r="AE824" s="12" t="e">
        <f>VLOOKUP(A824,Switzerland!F:J,5,FALSE)</f>
        <v>#N/A</v>
      </c>
      <c r="AF824" s="12" t="e">
        <f>VLOOKUP(A824,MSP!D:H,5,FALSE)</f>
        <v>#N/A</v>
      </c>
      <c r="AG824" s="12">
        <f t="shared" si="13"/>
        <v>0</v>
      </c>
    </row>
    <row r="825" spans="2:33" x14ac:dyDescent="0.25">
      <c r="B825" s="12" t="e">
        <f>VLOOKUP(A825,Austria!F:J,5,FALSE)</f>
        <v>#N/A</v>
      </c>
      <c r="C825" s="12" t="e">
        <f>VLOOKUP(A825,Belgium!F:J,5,FALSE)</f>
        <v>#N/A</v>
      </c>
      <c r="D825" s="12" t="e">
        <f>VLOOKUP(A825,Bulgaria!F:J,5,FALSE)</f>
        <v>#N/A</v>
      </c>
      <c r="E825" s="12" t="e">
        <f>VLOOKUP(A825,Croatia!E:I,5,FALSE)</f>
        <v>#N/A</v>
      </c>
      <c r="F825" s="12" t="e">
        <f>VLOOKUP(A825,Cyprus!F:J,5,FALSE)</f>
        <v>#N/A</v>
      </c>
      <c r="G825" s="12" t="e">
        <v>#N/A</v>
      </c>
      <c r="H825" s="12" t="e">
        <f>VLOOKUP(A825,Denmark!E:I,5,FALSE)</f>
        <v>#N/A</v>
      </c>
      <c r="I825" s="12" t="e">
        <f>VLOOKUP(A825,Estonia!F:J,5,FALSE)</f>
        <v>#N/A</v>
      </c>
      <c r="J825" s="12" t="e">
        <f>VLOOKUP(A825,Finland!C:G,5,FALSE)</f>
        <v>#N/A</v>
      </c>
      <c r="K825" s="12" t="e">
        <f>VLOOKUP(A825,France!F:J,5,FALSE)</f>
        <v>#N/A</v>
      </c>
      <c r="L825" s="12" t="e">
        <f>VLOOKUP(A825,Germany!F:J,5,FALSE)</f>
        <v>#N/A</v>
      </c>
      <c r="M825" s="12" t="e">
        <f>VLOOKUP(A825,Greece!F:J,5,FALSE)</f>
        <v>#N/A</v>
      </c>
      <c r="N825" s="12" t="e">
        <f>VLOOKUP(A825,#REF!,5,FALSE)</f>
        <v>#REF!</v>
      </c>
      <c r="O825" s="12" t="e">
        <v>#N/A</v>
      </c>
      <c r="P825" s="12" t="e">
        <v>#N/A</v>
      </c>
      <c r="Q825" s="12" t="e">
        <f>VLOOKUP(A825,Ireland!F:J,5,FALSE)</f>
        <v>#N/A</v>
      </c>
      <c r="R825" s="12" t="e">
        <v>#N/A</v>
      </c>
      <c r="S825" s="12" t="e">
        <v>#N/A</v>
      </c>
      <c r="T825" s="12" t="e">
        <v>#N/A</v>
      </c>
      <c r="U825" s="12" t="e">
        <f>VLOOKUP(A825,Malta!E:I,5,FALSE)</f>
        <v>#N/A</v>
      </c>
      <c r="V825" s="12" t="e">
        <f>VLOOKUP(A825,Netherlands!F:J,5,FALSE)</f>
        <v>#N/A</v>
      </c>
      <c r="W825" s="12" t="e">
        <f>VLOOKUP(A825,Norway!F:J,5,FALSE)</f>
        <v>#N/A</v>
      </c>
      <c r="X825" s="12" t="e">
        <v>#N/A</v>
      </c>
      <c r="Y825" s="12" t="e">
        <f>VLOOKUP(A825,Poland!F:J,5,FALSE)</f>
        <v>#N/A</v>
      </c>
      <c r="Z825" s="12" t="e">
        <f>VLOOKUP(A825,Portugal!E:I,5,FALSE)</f>
        <v>#N/A</v>
      </c>
      <c r="AA825" s="12" t="e">
        <f>VLOOKUP(A825,Slovakia!F:J,5,FALSE)</f>
        <v>#N/A</v>
      </c>
      <c r="AB825" s="12" t="e">
        <f>VLOOKUP(A825,Slovenia!E:I,5,FALSE)</f>
        <v>#N/A</v>
      </c>
      <c r="AC825" s="12" t="e">
        <f>VLOOKUP(A825,Spain!F:J,5,FALSE)</f>
        <v>#N/A</v>
      </c>
      <c r="AD825" s="12" t="e">
        <f>VLOOKUP(A825,Sweden!F:J,5,FALSE)</f>
        <v>#N/A</v>
      </c>
      <c r="AE825" s="12" t="e">
        <f>VLOOKUP(A825,Switzerland!F:J,5,FALSE)</f>
        <v>#N/A</v>
      </c>
      <c r="AF825" s="12" t="e">
        <f>VLOOKUP(A825,MSP!D:H,5,FALSE)</f>
        <v>#N/A</v>
      </c>
      <c r="AG825" s="12">
        <f t="shared" si="13"/>
        <v>0</v>
      </c>
    </row>
    <row r="826" spans="2:33" x14ac:dyDescent="0.25">
      <c r="B826" s="12" t="e">
        <f>VLOOKUP(A826,Austria!F:J,5,FALSE)</f>
        <v>#N/A</v>
      </c>
      <c r="C826" s="12" t="e">
        <f>VLOOKUP(A826,Belgium!F:J,5,FALSE)</f>
        <v>#N/A</v>
      </c>
      <c r="D826" s="12" t="e">
        <f>VLOOKUP(A826,Bulgaria!F:J,5,FALSE)</f>
        <v>#N/A</v>
      </c>
      <c r="E826" s="12" t="e">
        <f>VLOOKUP(A826,Croatia!E:I,5,FALSE)</f>
        <v>#N/A</v>
      </c>
      <c r="F826" s="12" t="e">
        <f>VLOOKUP(A826,Cyprus!F:J,5,FALSE)</f>
        <v>#N/A</v>
      </c>
      <c r="G826" s="12" t="e">
        <v>#N/A</v>
      </c>
      <c r="H826" s="12" t="e">
        <f>VLOOKUP(A826,Denmark!E:I,5,FALSE)</f>
        <v>#N/A</v>
      </c>
      <c r="I826" s="12" t="e">
        <f>VLOOKUP(A826,Estonia!F:J,5,FALSE)</f>
        <v>#N/A</v>
      </c>
      <c r="J826" s="12" t="e">
        <f>VLOOKUP(A826,Finland!C:G,5,FALSE)</f>
        <v>#N/A</v>
      </c>
      <c r="K826" s="12" t="e">
        <f>VLOOKUP(A826,France!F:J,5,FALSE)</f>
        <v>#N/A</v>
      </c>
      <c r="L826" s="12" t="e">
        <f>VLOOKUP(A826,Germany!F:J,5,FALSE)</f>
        <v>#N/A</v>
      </c>
      <c r="M826" s="12" t="e">
        <f>VLOOKUP(A826,Greece!F:J,5,FALSE)</f>
        <v>#N/A</v>
      </c>
      <c r="N826" s="12" t="e">
        <f>VLOOKUP(A826,#REF!,5,FALSE)</f>
        <v>#REF!</v>
      </c>
      <c r="O826" s="12" t="e">
        <v>#N/A</v>
      </c>
      <c r="P826" s="12" t="e">
        <v>#N/A</v>
      </c>
      <c r="Q826" s="12" t="e">
        <f>VLOOKUP(A826,Ireland!F:J,5,FALSE)</f>
        <v>#N/A</v>
      </c>
      <c r="R826" s="12" t="e">
        <v>#N/A</v>
      </c>
      <c r="S826" s="12" t="e">
        <v>#N/A</v>
      </c>
      <c r="T826" s="12" t="e">
        <v>#N/A</v>
      </c>
      <c r="U826" s="12" t="e">
        <f>VLOOKUP(A826,Malta!E:I,5,FALSE)</f>
        <v>#N/A</v>
      </c>
      <c r="V826" s="12" t="e">
        <f>VLOOKUP(A826,Netherlands!F:J,5,FALSE)</f>
        <v>#N/A</v>
      </c>
      <c r="W826" s="12" t="e">
        <f>VLOOKUP(A826,Norway!F:J,5,FALSE)</f>
        <v>#N/A</v>
      </c>
      <c r="X826" s="12" t="e">
        <v>#N/A</v>
      </c>
      <c r="Y826" s="12" t="e">
        <f>VLOOKUP(A826,Poland!F:J,5,FALSE)</f>
        <v>#N/A</v>
      </c>
      <c r="Z826" s="12" t="e">
        <f>VLOOKUP(A826,Portugal!E:I,5,FALSE)</f>
        <v>#N/A</v>
      </c>
      <c r="AA826" s="12" t="e">
        <f>VLOOKUP(A826,Slovakia!F:J,5,FALSE)</f>
        <v>#N/A</v>
      </c>
      <c r="AB826" s="12" t="e">
        <f>VLOOKUP(A826,Slovenia!E:I,5,FALSE)</f>
        <v>#N/A</v>
      </c>
      <c r="AC826" s="12" t="e">
        <f>VLOOKUP(A826,Spain!F:J,5,FALSE)</f>
        <v>#N/A</v>
      </c>
      <c r="AD826" s="12" t="e">
        <f>VLOOKUP(A826,Sweden!F:J,5,FALSE)</f>
        <v>#N/A</v>
      </c>
      <c r="AE826" s="12" t="e">
        <f>VLOOKUP(A826,Switzerland!F:J,5,FALSE)</f>
        <v>#N/A</v>
      </c>
      <c r="AF826" s="12" t="e">
        <f>VLOOKUP(A826,MSP!D:H,5,FALSE)</f>
        <v>#N/A</v>
      </c>
      <c r="AG826" s="12">
        <f t="shared" si="13"/>
        <v>0</v>
      </c>
    </row>
    <row r="827" spans="2:33" x14ac:dyDescent="0.25">
      <c r="B827" s="12" t="e">
        <f>VLOOKUP(A827,Austria!F:J,5,FALSE)</f>
        <v>#N/A</v>
      </c>
      <c r="C827" s="12" t="e">
        <f>VLOOKUP(A827,Belgium!F:J,5,FALSE)</f>
        <v>#N/A</v>
      </c>
      <c r="D827" s="12" t="e">
        <f>VLOOKUP(A827,Bulgaria!F:J,5,FALSE)</f>
        <v>#N/A</v>
      </c>
      <c r="E827" s="12" t="e">
        <f>VLOOKUP(A827,Croatia!E:I,5,FALSE)</f>
        <v>#N/A</v>
      </c>
      <c r="F827" s="12" t="e">
        <f>VLOOKUP(A827,Cyprus!F:J,5,FALSE)</f>
        <v>#N/A</v>
      </c>
      <c r="G827" s="12" t="e">
        <v>#N/A</v>
      </c>
      <c r="H827" s="12" t="e">
        <f>VLOOKUP(A827,Denmark!E:I,5,FALSE)</f>
        <v>#N/A</v>
      </c>
      <c r="I827" s="12" t="e">
        <f>VLOOKUP(A827,Estonia!F:J,5,FALSE)</f>
        <v>#N/A</v>
      </c>
      <c r="J827" s="12" t="e">
        <f>VLOOKUP(A827,Finland!C:G,5,FALSE)</f>
        <v>#N/A</v>
      </c>
      <c r="K827" s="12" t="e">
        <f>VLOOKUP(A827,France!F:J,5,FALSE)</f>
        <v>#N/A</v>
      </c>
      <c r="L827" s="12" t="e">
        <f>VLOOKUP(A827,Germany!F:J,5,FALSE)</f>
        <v>#N/A</v>
      </c>
      <c r="M827" s="12" t="e">
        <f>VLOOKUP(A827,Greece!F:J,5,FALSE)</f>
        <v>#N/A</v>
      </c>
      <c r="N827" s="12" t="e">
        <f>VLOOKUP(A827,#REF!,5,FALSE)</f>
        <v>#REF!</v>
      </c>
      <c r="O827" s="12" t="e">
        <v>#N/A</v>
      </c>
      <c r="P827" s="12" t="e">
        <v>#N/A</v>
      </c>
      <c r="Q827" s="12" t="e">
        <f>VLOOKUP(A827,Ireland!F:J,5,FALSE)</f>
        <v>#N/A</v>
      </c>
      <c r="R827" s="12" t="e">
        <v>#N/A</v>
      </c>
      <c r="S827" s="12" t="e">
        <v>#N/A</v>
      </c>
      <c r="T827" s="12" t="e">
        <v>#N/A</v>
      </c>
      <c r="U827" s="12" t="e">
        <f>VLOOKUP(A827,Malta!E:I,5,FALSE)</f>
        <v>#N/A</v>
      </c>
      <c r="V827" s="12" t="e">
        <f>VLOOKUP(A827,Netherlands!F:J,5,FALSE)</f>
        <v>#N/A</v>
      </c>
      <c r="W827" s="12" t="e">
        <f>VLOOKUP(A827,Norway!F:J,5,FALSE)</f>
        <v>#N/A</v>
      </c>
      <c r="X827" s="12" t="e">
        <v>#N/A</v>
      </c>
      <c r="Y827" s="12" t="e">
        <f>VLOOKUP(A827,Poland!F:J,5,FALSE)</f>
        <v>#N/A</v>
      </c>
      <c r="Z827" s="12" t="e">
        <f>VLOOKUP(A827,Portugal!E:I,5,FALSE)</f>
        <v>#N/A</v>
      </c>
      <c r="AA827" s="12" t="e">
        <f>VLOOKUP(A827,Slovakia!F:J,5,FALSE)</f>
        <v>#N/A</v>
      </c>
      <c r="AB827" s="12" t="e">
        <f>VLOOKUP(A827,Slovenia!E:I,5,FALSE)</f>
        <v>#N/A</v>
      </c>
      <c r="AC827" s="12" t="e">
        <f>VLOOKUP(A827,Spain!F:J,5,FALSE)</f>
        <v>#N/A</v>
      </c>
      <c r="AD827" s="12" t="e">
        <f>VLOOKUP(A827,Sweden!F:J,5,FALSE)</f>
        <v>#N/A</v>
      </c>
      <c r="AE827" s="12" t="e">
        <f>VLOOKUP(A827,Switzerland!F:J,5,FALSE)</f>
        <v>#N/A</v>
      </c>
      <c r="AF827" s="12" t="e">
        <f>VLOOKUP(A827,MSP!D:H,5,FALSE)</f>
        <v>#N/A</v>
      </c>
      <c r="AG827" s="12">
        <f t="shared" si="13"/>
        <v>0</v>
      </c>
    </row>
    <row r="828" spans="2:33" x14ac:dyDescent="0.25">
      <c r="B828" s="12" t="e">
        <f>VLOOKUP(A828,Austria!F:J,5,FALSE)</f>
        <v>#N/A</v>
      </c>
      <c r="C828" s="12" t="e">
        <f>VLOOKUP(A828,Belgium!F:J,5,FALSE)</f>
        <v>#N/A</v>
      </c>
      <c r="D828" s="12" t="e">
        <f>VLOOKUP(A828,Bulgaria!F:J,5,FALSE)</f>
        <v>#N/A</v>
      </c>
      <c r="E828" s="12" t="e">
        <f>VLOOKUP(A828,Croatia!E:I,5,FALSE)</f>
        <v>#N/A</v>
      </c>
      <c r="F828" s="12" t="e">
        <f>VLOOKUP(A828,Cyprus!F:J,5,FALSE)</f>
        <v>#N/A</v>
      </c>
      <c r="G828" s="12" t="e">
        <v>#N/A</v>
      </c>
      <c r="H828" s="12" t="e">
        <f>VLOOKUP(A828,Denmark!E:I,5,FALSE)</f>
        <v>#N/A</v>
      </c>
      <c r="I828" s="12" t="e">
        <f>VLOOKUP(A828,Estonia!F:J,5,FALSE)</f>
        <v>#N/A</v>
      </c>
      <c r="J828" s="12" t="e">
        <f>VLOOKUP(A828,Finland!C:G,5,FALSE)</f>
        <v>#N/A</v>
      </c>
      <c r="K828" s="12" t="e">
        <f>VLOOKUP(A828,France!F:J,5,FALSE)</f>
        <v>#N/A</v>
      </c>
      <c r="L828" s="12" t="e">
        <f>VLOOKUP(A828,Germany!F:J,5,FALSE)</f>
        <v>#N/A</v>
      </c>
      <c r="M828" s="12" t="e">
        <f>VLOOKUP(A828,Greece!F:J,5,FALSE)</f>
        <v>#N/A</v>
      </c>
      <c r="N828" s="12" t="e">
        <f>VLOOKUP(A828,#REF!,5,FALSE)</f>
        <v>#REF!</v>
      </c>
      <c r="O828" s="12" t="e">
        <v>#N/A</v>
      </c>
      <c r="P828" s="12" t="e">
        <v>#N/A</v>
      </c>
      <c r="Q828" s="12" t="e">
        <f>VLOOKUP(A828,Ireland!F:J,5,FALSE)</f>
        <v>#N/A</v>
      </c>
      <c r="R828" s="12" t="e">
        <v>#N/A</v>
      </c>
      <c r="S828" s="12" t="e">
        <v>#N/A</v>
      </c>
      <c r="T828" s="12" t="e">
        <v>#N/A</v>
      </c>
      <c r="U828" s="12" t="e">
        <f>VLOOKUP(A828,Malta!E:I,5,FALSE)</f>
        <v>#N/A</v>
      </c>
      <c r="V828" s="12" t="e">
        <f>VLOOKUP(A828,Netherlands!F:J,5,FALSE)</f>
        <v>#N/A</v>
      </c>
      <c r="W828" s="12" t="e">
        <f>VLOOKUP(A828,Norway!F:J,5,FALSE)</f>
        <v>#N/A</v>
      </c>
      <c r="X828" s="12" t="e">
        <v>#N/A</v>
      </c>
      <c r="Y828" s="12" t="e">
        <f>VLOOKUP(A828,Poland!F:J,5,FALSE)</f>
        <v>#N/A</v>
      </c>
      <c r="Z828" s="12" t="e">
        <f>VLOOKUP(A828,Portugal!E:I,5,FALSE)</f>
        <v>#N/A</v>
      </c>
      <c r="AA828" s="12" t="e">
        <f>VLOOKUP(A828,Slovakia!F:J,5,FALSE)</f>
        <v>#N/A</v>
      </c>
      <c r="AB828" s="12" t="e">
        <f>VLOOKUP(A828,Slovenia!E:I,5,FALSE)</f>
        <v>#N/A</v>
      </c>
      <c r="AC828" s="12" t="e">
        <f>VLOOKUP(A828,Spain!F:J,5,FALSE)</f>
        <v>#N/A</v>
      </c>
      <c r="AD828" s="12" t="e">
        <f>VLOOKUP(A828,Sweden!F:J,5,FALSE)</f>
        <v>#N/A</v>
      </c>
      <c r="AE828" s="12" t="e">
        <f>VLOOKUP(A828,Switzerland!F:J,5,FALSE)</f>
        <v>#N/A</v>
      </c>
      <c r="AF828" s="12" t="e">
        <f>VLOOKUP(A828,MSP!D:H,5,FALSE)</f>
        <v>#N/A</v>
      </c>
      <c r="AG828" s="12">
        <f t="shared" si="13"/>
        <v>0</v>
      </c>
    </row>
    <row r="829" spans="2:33" x14ac:dyDescent="0.25">
      <c r="B829" s="12" t="e">
        <f>VLOOKUP(A829,Austria!F:J,5,FALSE)</f>
        <v>#N/A</v>
      </c>
      <c r="C829" s="12" t="e">
        <f>VLOOKUP(A829,Belgium!F:J,5,FALSE)</f>
        <v>#N/A</v>
      </c>
      <c r="D829" s="12" t="e">
        <f>VLOOKUP(A829,Bulgaria!F:J,5,FALSE)</f>
        <v>#N/A</v>
      </c>
      <c r="E829" s="12" t="e">
        <f>VLOOKUP(A829,Croatia!E:I,5,FALSE)</f>
        <v>#N/A</v>
      </c>
      <c r="F829" s="12" t="e">
        <f>VLOOKUP(A829,Cyprus!F:J,5,FALSE)</f>
        <v>#N/A</v>
      </c>
      <c r="G829" s="12" t="e">
        <v>#N/A</v>
      </c>
      <c r="H829" s="12" t="e">
        <f>VLOOKUP(A829,Denmark!E:I,5,FALSE)</f>
        <v>#N/A</v>
      </c>
      <c r="I829" s="12" t="e">
        <f>VLOOKUP(A829,Estonia!F:J,5,FALSE)</f>
        <v>#N/A</v>
      </c>
      <c r="J829" s="12" t="e">
        <f>VLOOKUP(A829,Finland!C:G,5,FALSE)</f>
        <v>#N/A</v>
      </c>
      <c r="K829" s="12" t="e">
        <f>VLOOKUP(A829,France!F:J,5,FALSE)</f>
        <v>#N/A</v>
      </c>
      <c r="L829" s="12" t="e">
        <f>VLOOKUP(A829,Germany!F:J,5,FALSE)</f>
        <v>#N/A</v>
      </c>
      <c r="M829" s="12" t="e">
        <f>VLOOKUP(A829,Greece!F:J,5,FALSE)</f>
        <v>#N/A</v>
      </c>
      <c r="N829" s="12" t="e">
        <f>VLOOKUP(A829,#REF!,5,FALSE)</f>
        <v>#REF!</v>
      </c>
      <c r="O829" s="12" t="e">
        <v>#N/A</v>
      </c>
      <c r="P829" s="12" t="e">
        <v>#N/A</v>
      </c>
      <c r="Q829" s="12" t="e">
        <f>VLOOKUP(A829,Ireland!F:J,5,FALSE)</f>
        <v>#N/A</v>
      </c>
      <c r="R829" s="12" t="e">
        <v>#N/A</v>
      </c>
      <c r="S829" s="12" t="e">
        <v>#N/A</v>
      </c>
      <c r="T829" s="12" t="e">
        <v>#N/A</v>
      </c>
      <c r="U829" s="12" t="e">
        <f>VLOOKUP(A829,Malta!E:I,5,FALSE)</f>
        <v>#N/A</v>
      </c>
      <c r="V829" s="12" t="e">
        <f>VLOOKUP(A829,Netherlands!F:J,5,FALSE)</f>
        <v>#N/A</v>
      </c>
      <c r="W829" s="12" t="e">
        <f>VLOOKUP(A829,Norway!F:J,5,FALSE)</f>
        <v>#N/A</v>
      </c>
      <c r="X829" s="12" t="e">
        <v>#N/A</v>
      </c>
      <c r="Y829" s="12" t="e">
        <f>VLOOKUP(A829,Poland!F:J,5,FALSE)</f>
        <v>#N/A</v>
      </c>
      <c r="Z829" s="12" t="e">
        <f>VLOOKUP(A829,Portugal!E:I,5,FALSE)</f>
        <v>#N/A</v>
      </c>
      <c r="AA829" s="12" t="e">
        <f>VLOOKUP(A829,Slovakia!F:J,5,FALSE)</f>
        <v>#N/A</v>
      </c>
      <c r="AB829" s="12" t="e">
        <f>VLOOKUP(A829,Slovenia!E:I,5,FALSE)</f>
        <v>#N/A</v>
      </c>
      <c r="AC829" s="12" t="e">
        <f>VLOOKUP(A829,Spain!F:J,5,FALSE)</f>
        <v>#N/A</v>
      </c>
      <c r="AD829" s="12" t="e">
        <f>VLOOKUP(A829,Sweden!F:J,5,FALSE)</f>
        <v>#N/A</v>
      </c>
      <c r="AE829" s="12" t="e">
        <f>VLOOKUP(A829,Switzerland!F:J,5,FALSE)</f>
        <v>#N/A</v>
      </c>
      <c r="AF829" s="12" t="e">
        <f>VLOOKUP(A829,MSP!D:H,5,FALSE)</f>
        <v>#N/A</v>
      </c>
      <c r="AG829" s="12">
        <f t="shared" si="13"/>
        <v>0</v>
      </c>
    </row>
    <row r="830" spans="2:33" x14ac:dyDescent="0.25">
      <c r="B830" s="12" t="e">
        <f>VLOOKUP(A830,Austria!F:J,5,FALSE)</f>
        <v>#N/A</v>
      </c>
      <c r="C830" s="12" t="e">
        <f>VLOOKUP(A830,Belgium!F:J,5,FALSE)</f>
        <v>#N/A</v>
      </c>
      <c r="D830" s="12" t="e">
        <f>VLOOKUP(A830,Bulgaria!F:J,5,FALSE)</f>
        <v>#N/A</v>
      </c>
      <c r="E830" s="12" t="e">
        <f>VLOOKUP(A830,Croatia!E:I,5,FALSE)</f>
        <v>#N/A</v>
      </c>
      <c r="F830" s="12" t="e">
        <f>VLOOKUP(A830,Cyprus!F:J,5,FALSE)</f>
        <v>#N/A</v>
      </c>
      <c r="G830" s="12" t="e">
        <v>#N/A</v>
      </c>
      <c r="H830" s="12" t="e">
        <f>VLOOKUP(A830,Denmark!E:I,5,FALSE)</f>
        <v>#N/A</v>
      </c>
      <c r="I830" s="12" t="e">
        <f>VLOOKUP(A830,Estonia!F:J,5,FALSE)</f>
        <v>#N/A</v>
      </c>
      <c r="J830" s="12" t="e">
        <f>VLOOKUP(A830,Finland!C:G,5,FALSE)</f>
        <v>#N/A</v>
      </c>
      <c r="K830" s="12" t="e">
        <f>VLOOKUP(A830,France!F:J,5,FALSE)</f>
        <v>#N/A</v>
      </c>
      <c r="L830" s="12" t="e">
        <f>VLOOKUP(A830,Germany!F:J,5,FALSE)</f>
        <v>#N/A</v>
      </c>
      <c r="M830" s="12" t="e">
        <f>VLOOKUP(A830,Greece!F:J,5,FALSE)</f>
        <v>#N/A</v>
      </c>
      <c r="N830" s="12" t="e">
        <f>VLOOKUP(A830,#REF!,5,FALSE)</f>
        <v>#REF!</v>
      </c>
      <c r="O830" s="12" t="e">
        <v>#N/A</v>
      </c>
      <c r="P830" s="12" t="e">
        <v>#N/A</v>
      </c>
      <c r="Q830" s="12" t="e">
        <f>VLOOKUP(A830,Ireland!F:J,5,FALSE)</f>
        <v>#N/A</v>
      </c>
      <c r="R830" s="12" t="e">
        <v>#N/A</v>
      </c>
      <c r="S830" s="12" t="e">
        <v>#N/A</v>
      </c>
      <c r="T830" s="12" t="e">
        <v>#N/A</v>
      </c>
      <c r="U830" s="12" t="e">
        <f>VLOOKUP(A830,Malta!E:I,5,FALSE)</f>
        <v>#N/A</v>
      </c>
      <c r="V830" s="12" t="e">
        <f>VLOOKUP(A830,Netherlands!F:J,5,FALSE)</f>
        <v>#N/A</v>
      </c>
      <c r="W830" s="12" t="e">
        <f>VLOOKUP(A830,Norway!F:J,5,FALSE)</f>
        <v>#N/A</v>
      </c>
      <c r="X830" s="12" t="e">
        <v>#N/A</v>
      </c>
      <c r="Y830" s="12" t="e">
        <f>VLOOKUP(A830,Poland!F:J,5,FALSE)</f>
        <v>#N/A</v>
      </c>
      <c r="Z830" s="12" t="e">
        <f>VLOOKUP(A830,Portugal!E:I,5,FALSE)</f>
        <v>#N/A</v>
      </c>
      <c r="AA830" s="12" t="e">
        <f>VLOOKUP(A830,Slovakia!F:J,5,FALSE)</f>
        <v>#N/A</v>
      </c>
      <c r="AB830" s="12" t="e">
        <f>VLOOKUP(A830,Slovenia!E:I,5,FALSE)</f>
        <v>#N/A</v>
      </c>
      <c r="AC830" s="12" t="e">
        <f>VLOOKUP(A830,Spain!F:J,5,FALSE)</f>
        <v>#N/A</v>
      </c>
      <c r="AD830" s="12" t="e">
        <f>VLOOKUP(A830,Sweden!F:J,5,FALSE)</f>
        <v>#N/A</v>
      </c>
      <c r="AE830" s="12" t="e">
        <f>VLOOKUP(A830,Switzerland!F:J,5,FALSE)</f>
        <v>#N/A</v>
      </c>
      <c r="AF830" s="12" t="e">
        <f>VLOOKUP(A830,MSP!D:H,5,FALSE)</f>
        <v>#N/A</v>
      </c>
      <c r="AG830" s="12">
        <f t="shared" si="13"/>
        <v>0</v>
      </c>
    </row>
    <row r="831" spans="2:33" x14ac:dyDescent="0.25">
      <c r="B831" s="12" t="e">
        <f>VLOOKUP(A831,Austria!F:J,5,FALSE)</f>
        <v>#N/A</v>
      </c>
      <c r="C831" s="12" t="e">
        <f>VLOOKUP(A831,Belgium!F:J,5,FALSE)</f>
        <v>#N/A</v>
      </c>
      <c r="D831" s="12" t="e">
        <f>VLOOKUP(A831,Bulgaria!F:J,5,FALSE)</f>
        <v>#N/A</v>
      </c>
      <c r="E831" s="12" t="e">
        <f>VLOOKUP(A831,Croatia!E:I,5,FALSE)</f>
        <v>#N/A</v>
      </c>
      <c r="F831" s="12" t="e">
        <f>VLOOKUP(A831,Cyprus!F:J,5,FALSE)</f>
        <v>#N/A</v>
      </c>
      <c r="G831" s="12" t="e">
        <v>#N/A</v>
      </c>
      <c r="H831" s="12" t="e">
        <f>VLOOKUP(A831,Denmark!E:I,5,FALSE)</f>
        <v>#N/A</v>
      </c>
      <c r="I831" s="12" t="e">
        <f>VLOOKUP(A831,Estonia!F:J,5,FALSE)</f>
        <v>#N/A</v>
      </c>
      <c r="J831" s="12" t="e">
        <f>VLOOKUP(A831,Finland!C:G,5,FALSE)</f>
        <v>#N/A</v>
      </c>
      <c r="K831" s="12" t="e">
        <f>VLOOKUP(A831,France!F:J,5,FALSE)</f>
        <v>#N/A</v>
      </c>
      <c r="L831" s="12" t="e">
        <f>VLOOKUP(A831,Germany!F:J,5,FALSE)</f>
        <v>#N/A</v>
      </c>
      <c r="M831" s="12" t="e">
        <f>VLOOKUP(A831,Greece!F:J,5,FALSE)</f>
        <v>#N/A</v>
      </c>
      <c r="N831" s="12" t="e">
        <f>VLOOKUP(A831,#REF!,5,FALSE)</f>
        <v>#REF!</v>
      </c>
      <c r="O831" s="12" t="e">
        <v>#N/A</v>
      </c>
      <c r="P831" s="12" t="e">
        <v>#N/A</v>
      </c>
      <c r="Q831" s="12" t="e">
        <f>VLOOKUP(A831,Ireland!F:J,5,FALSE)</f>
        <v>#N/A</v>
      </c>
      <c r="R831" s="12" t="e">
        <v>#N/A</v>
      </c>
      <c r="S831" s="12" t="e">
        <v>#N/A</v>
      </c>
      <c r="T831" s="12" t="e">
        <v>#N/A</v>
      </c>
      <c r="U831" s="12" t="e">
        <f>VLOOKUP(A831,Malta!E:I,5,FALSE)</f>
        <v>#N/A</v>
      </c>
      <c r="V831" s="12" t="e">
        <f>VLOOKUP(A831,Netherlands!F:J,5,FALSE)</f>
        <v>#N/A</v>
      </c>
      <c r="W831" s="12" t="e">
        <f>VLOOKUP(A831,Norway!F:J,5,FALSE)</f>
        <v>#N/A</v>
      </c>
      <c r="X831" s="12" t="e">
        <v>#N/A</v>
      </c>
      <c r="Y831" s="12" t="e">
        <f>VLOOKUP(A831,Poland!F:J,5,FALSE)</f>
        <v>#N/A</v>
      </c>
      <c r="Z831" s="12" t="e">
        <f>VLOOKUP(A831,Portugal!E:I,5,FALSE)</f>
        <v>#N/A</v>
      </c>
      <c r="AA831" s="12" t="e">
        <f>VLOOKUP(A831,Slovakia!F:J,5,FALSE)</f>
        <v>#N/A</v>
      </c>
      <c r="AB831" s="12" t="e">
        <f>VLOOKUP(A831,Slovenia!E:I,5,FALSE)</f>
        <v>#N/A</v>
      </c>
      <c r="AC831" s="12" t="e">
        <f>VLOOKUP(A831,Spain!F:J,5,FALSE)</f>
        <v>#N/A</v>
      </c>
      <c r="AD831" s="12" t="e">
        <f>VLOOKUP(A831,Sweden!F:J,5,FALSE)</f>
        <v>#N/A</v>
      </c>
      <c r="AE831" s="12" t="e">
        <f>VLOOKUP(A831,Switzerland!F:J,5,FALSE)</f>
        <v>#N/A</v>
      </c>
      <c r="AF831" s="12" t="e">
        <f>VLOOKUP(A831,MSP!D:H,5,FALSE)</f>
        <v>#N/A</v>
      </c>
      <c r="AG831" s="12">
        <f t="shared" si="13"/>
        <v>0</v>
      </c>
    </row>
    <row r="832" spans="2:33" x14ac:dyDescent="0.25">
      <c r="B832" s="12" t="e">
        <f>VLOOKUP(A832,Austria!F:J,5,FALSE)</f>
        <v>#N/A</v>
      </c>
      <c r="C832" s="12" t="e">
        <f>VLOOKUP(A832,Belgium!F:J,5,FALSE)</f>
        <v>#N/A</v>
      </c>
      <c r="D832" s="12" t="e">
        <f>VLOOKUP(A832,Bulgaria!F:J,5,FALSE)</f>
        <v>#N/A</v>
      </c>
      <c r="E832" s="12" t="e">
        <f>VLOOKUP(A832,Croatia!E:I,5,FALSE)</f>
        <v>#N/A</v>
      </c>
      <c r="F832" s="12" t="e">
        <f>VLOOKUP(A832,Cyprus!F:J,5,FALSE)</f>
        <v>#N/A</v>
      </c>
      <c r="G832" s="12" t="e">
        <v>#N/A</v>
      </c>
      <c r="H832" s="12" t="e">
        <f>VLOOKUP(A832,Denmark!E:I,5,FALSE)</f>
        <v>#N/A</v>
      </c>
      <c r="I832" s="12" t="e">
        <f>VLOOKUP(A832,Estonia!F:J,5,FALSE)</f>
        <v>#N/A</v>
      </c>
      <c r="J832" s="12" t="e">
        <f>VLOOKUP(A832,Finland!C:G,5,FALSE)</f>
        <v>#N/A</v>
      </c>
      <c r="K832" s="12" t="e">
        <f>VLOOKUP(A832,France!F:J,5,FALSE)</f>
        <v>#N/A</v>
      </c>
      <c r="L832" s="12" t="e">
        <f>VLOOKUP(A832,Germany!F:J,5,FALSE)</f>
        <v>#N/A</v>
      </c>
      <c r="M832" s="12" t="e">
        <f>VLOOKUP(A832,Greece!F:J,5,FALSE)</f>
        <v>#N/A</v>
      </c>
      <c r="N832" s="12" t="e">
        <f>VLOOKUP(A832,#REF!,5,FALSE)</f>
        <v>#REF!</v>
      </c>
      <c r="O832" s="12" t="e">
        <v>#N/A</v>
      </c>
      <c r="P832" s="12" t="e">
        <v>#N/A</v>
      </c>
      <c r="Q832" s="12" t="e">
        <f>VLOOKUP(A832,Ireland!F:J,5,FALSE)</f>
        <v>#N/A</v>
      </c>
      <c r="R832" s="12" t="e">
        <v>#N/A</v>
      </c>
      <c r="S832" s="12" t="e">
        <v>#N/A</v>
      </c>
      <c r="T832" s="12" t="e">
        <v>#N/A</v>
      </c>
      <c r="U832" s="12" t="e">
        <f>VLOOKUP(A832,Malta!E:I,5,FALSE)</f>
        <v>#N/A</v>
      </c>
      <c r="V832" s="12" t="e">
        <f>VLOOKUP(A832,Netherlands!F:J,5,FALSE)</f>
        <v>#N/A</v>
      </c>
      <c r="W832" s="12" t="e">
        <f>VLOOKUP(A832,Norway!F:J,5,FALSE)</f>
        <v>#N/A</v>
      </c>
      <c r="X832" s="12" t="e">
        <v>#N/A</v>
      </c>
      <c r="Y832" s="12" t="e">
        <f>VLOOKUP(A832,Poland!F:J,5,FALSE)</f>
        <v>#N/A</v>
      </c>
      <c r="Z832" s="12" t="e">
        <f>VLOOKUP(A832,Portugal!E:I,5,FALSE)</f>
        <v>#N/A</v>
      </c>
      <c r="AA832" s="12" t="e">
        <f>VLOOKUP(A832,Slovakia!F:J,5,FALSE)</f>
        <v>#N/A</v>
      </c>
      <c r="AB832" s="12" t="e">
        <f>VLOOKUP(A832,Slovenia!E:I,5,FALSE)</f>
        <v>#N/A</v>
      </c>
      <c r="AC832" s="12" t="e">
        <f>VLOOKUP(A832,Spain!F:J,5,FALSE)</f>
        <v>#N/A</v>
      </c>
      <c r="AD832" s="12" t="e">
        <f>VLOOKUP(A832,Sweden!F:J,5,FALSE)</f>
        <v>#N/A</v>
      </c>
      <c r="AE832" s="12" t="e">
        <f>VLOOKUP(A832,Switzerland!F:J,5,FALSE)</f>
        <v>#N/A</v>
      </c>
      <c r="AF832" s="12" t="e">
        <f>VLOOKUP(A832,MSP!D:H,5,FALSE)</f>
        <v>#N/A</v>
      </c>
      <c r="AG832" s="12">
        <f t="shared" si="13"/>
        <v>0</v>
      </c>
    </row>
    <row r="833" spans="2:33" x14ac:dyDescent="0.25">
      <c r="B833" s="12" t="e">
        <f>VLOOKUP(A833,Austria!F:J,5,FALSE)</f>
        <v>#N/A</v>
      </c>
      <c r="C833" s="12" t="e">
        <f>VLOOKUP(A833,Belgium!F:J,5,FALSE)</f>
        <v>#N/A</v>
      </c>
      <c r="D833" s="12" t="e">
        <f>VLOOKUP(A833,Bulgaria!F:J,5,FALSE)</f>
        <v>#N/A</v>
      </c>
      <c r="E833" s="12" t="e">
        <f>VLOOKUP(A833,Croatia!E:I,5,FALSE)</f>
        <v>#N/A</v>
      </c>
      <c r="F833" s="12" t="e">
        <f>VLOOKUP(A833,Cyprus!F:J,5,FALSE)</f>
        <v>#N/A</v>
      </c>
      <c r="G833" s="12" t="e">
        <v>#N/A</v>
      </c>
      <c r="H833" s="12" t="e">
        <f>VLOOKUP(A833,Denmark!E:I,5,FALSE)</f>
        <v>#N/A</v>
      </c>
      <c r="I833" s="12" t="e">
        <f>VLOOKUP(A833,Estonia!F:J,5,FALSE)</f>
        <v>#N/A</v>
      </c>
      <c r="J833" s="12" t="e">
        <f>VLOOKUP(A833,Finland!C:G,5,FALSE)</f>
        <v>#N/A</v>
      </c>
      <c r="K833" s="12" t="e">
        <f>VLOOKUP(A833,France!F:J,5,FALSE)</f>
        <v>#N/A</v>
      </c>
      <c r="L833" s="12" t="e">
        <f>VLOOKUP(A833,Germany!F:J,5,FALSE)</f>
        <v>#N/A</v>
      </c>
      <c r="M833" s="12" t="e">
        <f>VLOOKUP(A833,Greece!F:J,5,FALSE)</f>
        <v>#N/A</v>
      </c>
      <c r="N833" s="12" t="e">
        <f>VLOOKUP(A833,#REF!,5,FALSE)</f>
        <v>#REF!</v>
      </c>
      <c r="O833" s="12" t="e">
        <v>#N/A</v>
      </c>
      <c r="P833" s="12" t="e">
        <v>#N/A</v>
      </c>
      <c r="Q833" s="12" t="e">
        <f>VLOOKUP(A833,Ireland!F:J,5,FALSE)</f>
        <v>#N/A</v>
      </c>
      <c r="R833" s="12" t="e">
        <v>#N/A</v>
      </c>
      <c r="S833" s="12" t="e">
        <v>#N/A</v>
      </c>
      <c r="T833" s="12" t="e">
        <v>#N/A</v>
      </c>
      <c r="U833" s="12" t="e">
        <f>VLOOKUP(A833,Malta!E:I,5,FALSE)</f>
        <v>#N/A</v>
      </c>
      <c r="V833" s="12" t="e">
        <f>VLOOKUP(A833,Netherlands!F:J,5,FALSE)</f>
        <v>#N/A</v>
      </c>
      <c r="W833" s="12" t="e">
        <f>VLOOKUP(A833,Norway!F:J,5,FALSE)</f>
        <v>#N/A</v>
      </c>
      <c r="X833" s="12" t="e">
        <v>#N/A</v>
      </c>
      <c r="Y833" s="12" t="e">
        <f>VLOOKUP(A833,Poland!F:J,5,FALSE)</f>
        <v>#N/A</v>
      </c>
      <c r="Z833" s="12" t="e">
        <f>VLOOKUP(A833,Portugal!E:I,5,FALSE)</f>
        <v>#N/A</v>
      </c>
      <c r="AA833" s="12" t="e">
        <f>VLOOKUP(A833,Slovakia!F:J,5,FALSE)</f>
        <v>#N/A</v>
      </c>
      <c r="AB833" s="12" t="e">
        <f>VLOOKUP(A833,Slovenia!E:I,5,FALSE)</f>
        <v>#N/A</v>
      </c>
      <c r="AC833" s="12" t="e">
        <f>VLOOKUP(A833,Spain!F:J,5,FALSE)</f>
        <v>#N/A</v>
      </c>
      <c r="AD833" s="12" t="e">
        <f>VLOOKUP(A833,Sweden!F:J,5,FALSE)</f>
        <v>#N/A</v>
      </c>
      <c r="AE833" s="12" t="e">
        <f>VLOOKUP(A833,Switzerland!F:J,5,FALSE)</f>
        <v>#N/A</v>
      </c>
      <c r="AF833" s="12" t="e">
        <f>VLOOKUP(A833,MSP!D:H,5,FALSE)</f>
        <v>#N/A</v>
      </c>
      <c r="AG833" s="12">
        <f t="shared" si="13"/>
        <v>0</v>
      </c>
    </row>
    <row r="834" spans="2:33" x14ac:dyDescent="0.25">
      <c r="B834" s="12" t="e">
        <f>VLOOKUP(A834,Austria!F:J,5,FALSE)</f>
        <v>#N/A</v>
      </c>
      <c r="C834" s="12" t="e">
        <f>VLOOKUP(A834,Belgium!F:J,5,FALSE)</f>
        <v>#N/A</v>
      </c>
      <c r="D834" s="12" t="e">
        <f>VLOOKUP(A834,Bulgaria!F:J,5,FALSE)</f>
        <v>#N/A</v>
      </c>
      <c r="E834" s="12" t="e">
        <f>VLOOKUP(A834,Croatia!E:I,5,FALSE)</f>
        <v>#N/A</v>
      </c>
      <c r="F834" s="12" t="e">
        <f>VLOOKUP(A834,Cyprus!F:J,5,FALSE)</f>
        <v>#N/A</v>
      </c>
      <c r="G834" s="12" t="e">
        <v>#N/A</v>
      </c>
      <c r="H834" s="12" t="e">
        <f>VLOOKUP(A834,Denmark!E:I,5,FALSE)</f>
        <v>#N/A</v>
      </c>
      <c r="I834" s="12" t="e">
        <f>VLOOKUP(A834,Estonia!F:J,5,FALSE)</f>
        <v>#N/A</v>
      </c>
      <c r="J834" s="12" t="e">
        <f>VLOOKUP(A834,Finland!C:G,5,FALSE)</f>
        <v>#N/A</v>
      </c>
      <c r="K834" s="12" t="e">
        <f>VLOOKUP(A834,France!F:J,5,FALSE)</f>
        <v>#N/A</v>
      </c>
      <c r="L834" s="12" t="e">
        <f>VLOOKUP(A834,Germany!F:J,5,FALSE)</f>
        <v>#N/A</v>
      </c>
      <c r="M834" s="12" t="e">
        <f>VLOOKUP(A834,Greece!F:J,5,FALSE)</f>
        <v>#N/A</v>
      </c>
      <c r="N834" s="12" t="e">
        <f>VLOOKUP(A834,#REF!,5,FALSE)</f>
        <v>#REF!</v>
      </c>
      <c r="O834" s="12" t="e">
        <v>#N/A</v>
      </c>
      <c r="P834" s="12" t="e">
        <v>#N/A</v>
      </c>
      <c r="Q834" s="12" t="e">
        <f>VLOOKUP(A834,Ireland!F:J,5,FALSE)</f>
        <v>#N/A</v>
      </c>
      <c r="R834" s="12" t="e">
        <v>#N/A</v>
      </c>
      <c r="S834" s="12" t="e">
        <v>#N/A</v>
      </c>
      <c r="T834" s="12" t="e">
        <v>#N/A</v>
      </c>
      <c r="U834" s="12" t="e">
        <f>VLOOKUP(A834,Malta!E:I,5,FALSE)</f>
        <v>#N/A</v>
      </c>
      <c r="V834" s="12" t="e">
        <f>VLOOKUP(A834,Netherlands!F:J,5,FALSE)</f>
        <v>#N/A</v>
      </c>
      <c r="W834" s="12" t="e">
        <f>VLOOKUP(A834,Norway!F:J,5,FALSE)</f>
        <v>#N/A</v>
      </c>
      <c r="X834" s="12" t="e">
        <v>#N/A</v>
      </c>
      <c r="Y834" s="12" t="e">
        <f>VLOOKUP(A834,Poland!F:J,5,FALSE)</f>
        <v>#N/A</v>
      </c>
      <c r="Z834" s="12" t="e">
        <f>VLOOKUP(A834,Portugal!E:I,5,FALSE)</f>
        <v>#N/A</v>
      </c>
      <c r="AA834" s="12" t="e">
        <f>VLOOKUP(A834,Slovakia!F:J,5,FALSE)</f>
        <v>#N/A</v>
      </c>
      <c r="AB834" s="12" t="e">
        <f>VLOOKUP(A834,Slovenia!E:I,5,FALSE)</f>
        <v>#N/A</v>
      </c>
      <c r="AC834" s="12" t="e">
        <f>VLOOKUP(A834,Spain!F:J,5,FALSE)</f>
        <v>#N/A</v>
      </c>
      <c r="AD834" s="12" t="e">
        <f>VLOOKUP(A834,Sweden!F:J,5,FALSE)</f>
        <v>#N/A</v>
      </c>
      <c r="AE834" s="12" t="e">
        <f>VLOOKUP(A834,Switzerland!F:J,5,FALSE)</f>
        <v>#N/A</v>
      </c>
      <c r="AF834" s="12" t="e">
        <f>VLOOKUP(A834,MSP!D:H,5,FALSE)</f>
        <v>#N/A</v>
      </c>
      <c r="AG834" s="12">
        <f t="shared" si="13"/>
        <v>0</v>
      </c>
    </row>
    <row r="835" spans="2:33" x14ac:dyDescent="0.25">
      <c r="B835" s="12" t="e">
        <f>VLOOKUP(A835,Austria!F:J,5,FALSE)</f>
        <v>#N/A</v>
      </c>
      <c r="C835" s="12" t="e">
        <f>VLOOKUP(A835,Belgium!F:J,5,FALSE)</f>
        <v>#N/A</v>
      </c>
      <c r="D835" s="12" t="e">
        <f>VLOOKUP(A835,Bulgaria!F:J,5,FALSE)</f>
        <v>#N/A</v>
      </c>
      <c r="E835" s="12" t="e">
        <f>VLOOKUP(A835,Croatia!E:I,5,FALSE)</f>
        <v>#N/A</v>
      </c>
      <c r="F835" s="12" t="e">
        <f>VLOOKUP(A835,Cyprus!F:J,5,FALSE)</f>
        <v>#N/A</v>
      </c>
      <c r="G835" s="12" t="e">
        <v>#N/A</v>
      </c>
      <c r="H835" s="12" t="e">
        <f>VLOOKUP(A835,Denmark!E:I,5,FALSE)</f>
        <v>#N/A</v>
      </c>
      <c r="I835" s="12" t="e">
        <f>VLOOKUP(A835,Estonia!F:J,5,FALSE)</f>
        <v>#N/A</v>
      </c>
      <c r="J835" s="12" t="e">
        <f>VLOOKUP(A835,Finland!C:G,5,FALSE)</f>
        <v>#N/A</v>
      </c>
      <c r="K835" s="12" t="e">
        <f>VLOOKUP(A835,France!F:J,5,FALSE)</f>
        <v>#N/A</v>
      </c>
      <c r="L835" s="12" t="e">
        <f>VLOOKUP(A835,Germany!F:J,5,FALSE)</f>
        <v>#N/A</v>
      </c>
      <c r="M835" s="12" t="e">
        <f>VLOOKUP(A835,Greece!F:J,5,FALSE)</f>
        <v>#N/A</v>
      </c>
      <c r="N835" s="12" t="e">
        <f>VLOOKUP(A835,#REF!,5,FALSE)</f>
        <v>#REF!</v>
      </c>
      <c r="O835" s="12" t="e">
        <v>#N/A</v>
      </c>
      <c r="P835" s="12" t="e">
        <v>#N/A</v>
      </c>
      <c r="Q835" s="12" t="e">
        <f>VLOOKUP(A835,Ireland!F:J,5,FALSE)</f>
        <v>#N/A</v>
      </c>
      <c r="R835" s="12" t="e">
        <v>#N/A</v>
      </c>
      <c r="S835" s="12" t="e">
        <v>#N/A</v>
      </c>
      <c r="T835" s="12" t="e">
        <v>#N/A</v>
      </c>
      <c r="U835" s="12" t="e">
        <f>VLOOKUP(A835,Malta!E:I,5,FALSE)</f>
        <v>#N/A</v>
      </c>
      <c r="V835" s="12" t="e">
        <f>VLOOKUP(A835,Netherlands!F:J,5,FALSE)</f>
        <v>#N/A</v>
      </c>
      <c r="W835" s="12" t="e">
        <f>VLOOKUP(A835,Norway!F:J,5,FALSE)</f>
        <v>#N/A</v>
      </c>
      <c r="X835" s="12" t="e">
        <v>#N/A</v>
      </c>
      <c r="Y835" s="12" t="e">
        <f>VLOOKUP(A835,Poland!F:J,5,FALSE)</f>
        <v>#N/A</v>
      </c>
      <c r="Z835" s="12" t="e">
        <f>VLOOKUP(A835,Portugal!E:I,5,FALSE)</f>
        <v>#N/A</v>
      </c>
      <c r="AA835" s="12" t="e">
        <f>VLOOKUP(A835,Slovakia!F:J,5,FALSE)</f>
        <v>#N/A</v>
      </c>
      <c r="AB835" s="12" t="e">
        <f>VLOOKUP(A835,Slovenia!E:I,5,FALSE)</f>
        <v>#N/A</v>
      </c>
      <c r="AC835" s="12" t="e">
        <f>VLOOKUP(A835,Spain!F:J,5,FALSE)</f>
        <v>#N/A</v>
      </c>
      <c r="AD835" s="12" t="e">
        <f>VLOOKUP(A835,Sweden!F:J,5,FALSE)</f>
        <v>#N/A</v>
      </c>
      <c r="AE835" s="12" t="e">
        <f>VLOOKUP(A835,Switzerland!F:J,5,FALSE)</f>
        <v>#N/A</v>
      </c>
      <c r="AF835" s="12" t="e">
        <f>VLOOKUP(A835,MSP!D:H,5,FALSE)</f>
        <v>#N/A</v>
      </c>
      <c r="AG835" s="12">
        <f t="shared" si="13"/>
        <v>0</v>
      </c>
    </row>
    <row r="836" spans="2:33" x14ac:dyDescent="0.25">
      <c r="B836" s="12" t="e">
        <f>VLOOKUP(A836,Austria!F:J,5,FALSE)</f>
        <v>#N/A</v>
      </c>
      <c r="C836" s="12" t="e">
        <f>VLOOKUP(A836,Belgium!F:J,5,FALSE)</f>
        <v>#N/A</v>
      </c>
      <c r="D836" s="12" t="e">
        <f>VLOOKUP(A836,Bulgaria!F:J,5,FALSE)</f>
        <v>#N/A</v>
      </c>
      <c r="E836" s="12" t="e">
        <f>VLOOKUP(A836,Croatia!E:I,5,FALSE)</f>
        <v>#N/A</v>
      </c>
      <c r="F836" s="12" t="e">
        <f>VLOOKUP(A836,Cyprus!F:J,5,FALSE)</f>
        <v>#N/A</v>
      </c>
      <c r="G836" s="12" t="e">
        <v>#N/A</v>
      </c>
      <c r="H836" s="12" t="e">
        <f>VLOOKUP(A836,Denmark!E:I,5,FALSE)</f>
        <v>#N/A</v>
      </c>
      <c r="I836" s="12" t="e">
        <f>VLOOKUP(A836,Estonia!F:J,5,FALSE)</f>
        <v>#N/A</v>
      </c>
      <c r="J836" s="12" t="e">
        <f>VLOOKUP(A836,Finland!C:G,5,FALSE)</f>
        <v>#N/A</v>
      </c>
      <c r="K836" s="12" t="e">
        <f>VLOOKUP(A836,France!F:J,5,FALSE)</f>
        <v>#N/A</v>
      </c>
      <c r="L836" s="12" t="e">
        <f>VLOOKUP(A836,Germany!F:J,5,FALSE)</f>
        <v>#N/A</v>
      </c>
      <c r="M836" s="12" t="e">
        <f>VLOOKUP(A836,Greece!F:J,5,FALSE)</f>
        <v>#N/A</v>
      </c>
      <c r="N836" s="12" t="e">
        <f>VLOOKUP(A836,#REF!,5,FALSE)</f>
        <v>#REF!</v>
      </c>
      <c r="O836" s="12" t="e">
        <v>#N/A</v>
      </c>
      <c r="P836" s="12" t="e">
        <v>#N/A</v>
      </c>
      <c r="Q836" s="12" t="e">
        <f>VLOOKUP(A836,Ireland!F:J,5,FALSE)</f>
        <v>#N/A</v>
      </c>
      <c r="R836" s="12" t="e">
        <v>#N/A</v>
      </c>
      <c r="S836" s="12" t="e">
        <v>#N/A</v>
      </c>
      <c r="T836" s="12" t="e">
        <v>#N/A</v>
      </c>
      <c r="U836" s="12" t="e">
        <f>VLOOKUP(A836,Malta!E:I,5,FALSE)</f>
        <v>#N/A</v>
      </c>
      <c r="V836" s="12" t="e">
        <f>VLOOKUP(A836,Netherlands!F:J,5,FALSE)</f>
        <v>#N/A</v>
      </c>
      <c r="W836" s="12" t="e">
        <f>VLOOKUP(A836,Norway!F:J,5,FALSE)</f>
        <v>#N/A</v>
      </c>
      <c r="X836" s="12" t="e">
        <v>#N/A</v>
      </c>
      <c r="Y836" s="12" t="e">
        <f>VLOOKUP(A836,Poland!F:J,5,FALSE)</f>
        <v>#N/A</v>
      </c>
      <c r="Z836" s="12" t="e">
        <f>VLOOKUP(A836,Portugal!E:I,5,FALSE)</f>
        <v>#N/A</v>
      </c>
      <c r="AA836" s="12" t="e">
        <f>VLOOKUP(A836,Slovakia!F:J,5,FALSE)</f>
        <v>#N/A</v>
      </c>
      <c r="AB836" s="12" t="e">
        <f>VLOOKUP(A836,Slovenia!E:I,5,FALSE)</f>
        <v>#N/A</v>
      </c>
      <c r="AC836" s="12" t="e">
        <f>VLOOKUP(A836,Spain!F:J,5,FALSE)</f>
        <v>#N/A</v>
      </c>
      <c r="AD836" s="12" t="e">
        <f>VLOOKUP(A836,Sweden!F:J,5,FALSE)</f>
        <v>#N/A</v>
      </c>
      <c r="AE836" s="12" t="e">
        <f>VLOOKUP(A836,Switzerland!F:J,5,FALSE)</f>
        <v>#N/A</v>
      </c>
      <c r="AF836" s="12" t="e">
        <f>VLOOKUP(A836,MSP!D:H,5,FALSE)</f>
        <v>#N/A</v>
      </c>
      <c r="AG836" s="12">
        <f t="shared" si="13"/>
        <v>0</v>
      </c>
    </row>
    <row r="837" spans="2:33" x14ac:dyDescent="0.25">
      <c r="B837" s="12" t="e">
        <f>VLOOKUP(A837,Austria!F:J,5,FALSE)</f>
        <v>#N/A</v>
      </c>
      <c r="C837" s="12" t="e">
        <f>VLOOKUP(A837,Belgium!F:J,5,FALSE)</f>
        <v>#N/A</v>
      </c>
      <c r="D837" s="12" t="e">
        <f>VLOOKUP(A837,Bulgaria!F:J,5,FALSE)</f>
        <v>#N/A</v>
      </c>
      <c r="E837" s="12" t="e">
        <f>VLOOKUP(A837,Croatia!E:I,5,FALSE)</f>
        <v>#N/A</v>
      </c>
      <c r="F837" s="12" t="e">
        <f>VLOOKUP(A837,Cyprus!F:J,5,FALSE)</f>
        <v>#N/A</v>
      </c>
      <c r="G837" s="12" t="e">
        <v>#N/A</v>
      </c>
      <c r="H837" s="12" t="e">
        <f>VLOOKUP(A837,Denmark!E:I,5,FALSE)</f>
        <v>#N/A</v>
      </c>
      <c r="I837" s="12" t="e">
        <f>VLOOKUP(A837,Estonia!F:J,5,FALSE)</f>
        <v>#N/A</v>
      </c>
      <c r="J837" s="12" t="e">
        <f>VLOOKUP(A837,Finland!C:G,5,FALSE)</f>
        <v>#N/A</v>
      </c>
      <c r="K837" s="12" t="e">
        <f>VLOOKUP(A837,France!F:J,5,FALSE)</f>
        <v>#N/A</v>
      </c>
      <c r="L837" s="12" t="e">
        <f>VLOOKUP(A837,Germany!F:J,5,FALSE)</f>
        <v>#N/A</v>
      </c>
      <c r="M837" s="12" t="e">
        <f>VLOOKUP(A837,Greece!F:J,5,FALSE)</f>
        <v>#N/A</v>
      </c>
      <c r="N837" s="12" t="e">
        <f>VLOOKUP(A837,#REF!,5,FALSE)</f>
        <v>#REF!</v>
      </c>
      <c r="O837" s="12" t="e">
        <v>#N/A</v>
      </c>
      <c r="P837" s="12" t="e">
        <v>#N/A</v>
      </c>
      <c r="Q837" s="12" t="e">
        <f>VLOOKUP(A837,Ireland!F:J,5,FALSE)</f>
        <v>#N/A</v>
      </c>
      <c r="R837" s="12" t="e">
        <v>#N/A</v>
      </c>
      <c r="S837" s="12" t="e">
        <v>#N/A</v>
      </c>
      <c r="T837" s="12" t="e">
        <v>#N/A</v>
      </c>
      <c r="U837" s="12" t="e">
        <f>VLOOKUP(A837,Malta!E:I,5,FALSE)</f>
        <v>#N/A</v>
      </c>
      <c r="V837" s="12" t="e">
        <f>VLOOKUP(A837,Netherlands!F:J,5,FALSE)</f>
        <v>#N/A</v>
      </c>
      <c r="W837" s="12" t="e">
        <f>VLOOKUP(A837,Norway!F:J,5,FALSE)</f>
        <v>#N/A</v>
      </c>
      <c r="X837" s="12" t="e">
        <v>#N/A</v>
      </c>
      <c r="Y837" s="12" t="e">
        <f>VLOOKUP(A837,Poland!F:J,5,FALSE)</f>
        <v>#N/A</v>
      </c>
      <c r="Z837" s="12" t="e">
        <f>VLOOKUP(A837,Portugal!E:I,5,FALSE)</f>
        <v>#N/A</v>
      </c>
      <c r="AA837" s="12" t="e">
        <f>VLOOKUP(A837,Slovakia!F:J,5,FALSE)</f>
        <v>#N/A</v>
      </c>
      <c r="AB837" s="12" t="e">
        <f>VLOOKUP(A837,Slovenia!E:I,5,FALSE)</f>
        <v>#N/A</v>
      </c>
      <c r="AC837" s="12" t="e">
        <f>VLOOKUP(A837,Spain!F:J,5,FALSE)</f>
        <v>#N/A</v>
      </c>
      <c r="AD837" s="12" t="e">
        <f>VLOOKUP(A837,Sweden!F:J,5,FALSE)</f>
        <v>#N/A</v>
      </c>
      <c r="AE837" s="12" t="e">
        <f>VLOOKUP(A837,Switzerland!F:J,5,FALSE)</f>
        <v>#N/A</v>
      </c>
      <c r="AF837" s="12" t="e">
        <f>VLOOKUP(A837,MSP!D:H,5,FALSE)</f>
        <v>#N/A</v>
      </c>
      <c r="AG837" s="12">
        <f t="shared" si="13"/>
        <v>0</v>
      </c>
    </row>
    <row r="838" spans="2:33" x14ac:dyDescent="0.25">
      <c r="B838" s="12" t="e">
        <f>VLOOKUP(A838,Austria!F:J,5,FALSE)</f>
        <v>#N/A</v>
      </c>
      <c r="C838" s="12" t="e">
        <f>VLOOKUP(A838,Belgium!F:J,5,FALSE)</f>
        <v>#N/A</v>
      </c>
      <c r="D838" s="12" t="e">
        <f>VLOOKUP(A838,Bulgaria!F:J,5,FALSE)</f>
        <v>#N/A</v>
      </c>
      <c r="E838" s="12" t="e">
        <f>VLOOKUP(A838,Croatia!E:I,5,FALSE)</f>
        <v>#N/A</v>
      </c>
      <c r="F838" s="12" t="e">
        <f>VLOOKUP(A838,Cyprus!F:J,5,FALSE)</f>
        <v>#N/A</v>
      </c>
      <c r="G838" s="12" t="e">
        <v>#N/A</v>
      </c>
      <c r="H838" s="12" t="e">
        <f>VLOOKUP(A838,Denmark!E:I,5,FALSE)</f>
        <v>#N/A</v>
      </c>
      <c r="I838" s="12" t="e">
        <f>VLOOKUP(A838,Estonia!F:J,5,FALSE)</f>
        <v>#N/A</v>
      </c>
      <c r="J838" s="12" t="e">
        <f>VLOOKUP(A838,Finland!C:G,5,FALSE)</f>
        <v>#N/A</v>
      </c>
      <c r="K838" s="12" t="e">
        <f>VLOOKUP(A838,France!F:J,5,FALSE)</f>
        <v>#N/A</v>
      </c>
      <c r="L838" s="12" t="e">
        <f>VLOOKUP(A838,Germany!F:J,5,FALSE)</f>
        <v>#N/A</v>
      </c>
      <c r="M838" s="12" t="e">
        <f>VLOOKUP(A838,Greece!F:J,5,FALSE)</f>
        <v>#N/A</v>
      </c>
      <c r="N838" s="12" t="e">
        <f>VLOOKUP(A838,#REF!,5,FALSE)</f>
        <v>#REF!</v>
      </c>
      <c r="O838" s="12" t="e">
        <v>#N/A</v>
      </c>
      <c r="P838" s="12" t="e">
        <v>#N/A</v>
      </c>
      <c r="Q838" s="12" t="e">
        <f>VLOOKUP(A838,Ireland!F:J,5,FALSE)</f>
        <v>#N/A</v>
      </c>
      <c r="R838" s="12" t="e">
        <v>#N/A</v>
      </c>
      <c r="S838" s="12" t="e">
        <v>#N/A</v>
      </c>
      <c r="T838" s="12" t="e">
        <v>#N/A</v>
      </c>
      <c r="U838" s="12" t="e">
        <f>VLOOKUP(A838,Malta!E:I,5,FALSE)</f>
        <v>#N/A</v>
      </c>
      <c r="V838" s="12" t="e">
        <f>VLOOKUP(A838,Netherlands!F:J,5,FALSE)</f>
        <v>#N/A</v>
      </c>
      <c r="W838" s="12" t="e">
        <f>VLOOKUP(A838,Norway!F:J,5,FALSE)</f>
        <v>#N/A</v>
      </c>
      <c r="X838" s="12" t="e">
        <v>#N/A</v>
      </c>
      <c r="Y838" s="12" t="e">
        <f>VLOOKUP(A838,Poland!F:J,5,FALSE)</f>
        <v>#N/A</v>
      </c>
      <c r="Z838" s="12" t="e">
        <f>VLOOKUP(A838,Portugal!E:I,5,FALSE)</f>
        <v>#N/A</v>
      </c>
      <c r="AA838" s="12" t="e">
        <f>VLOOKUP(A838,Slovakia!F:J,5,FALSE)</f>
        <v>#N/A</v>
      </c>
      <c r="AB838" s="12" t="e">
        <f>VLOOKUP(A838,Slovenia!E:I,5,FALSE)</f>
        <v>#N/A</v>
      </c>
      <c r="AC838" s="12" t="e">
        <f>VLOOKUP(A838,Spain!F:J,5,FALSE)</f>
        <v>#N/A</v>
      </c>
      <c r="AD838" s="12" t="e">
        <f>VLOOKUP(A838,Sweden!F:J,5,FALSE)</f>
        <v>#N/A</v>
      </c>
      <c r="AE838" s="12" t="e">
        <f>VLOOKUP(A838,Switzerland!F:J,5,FALSE)</f>
        <v>#N/A</v>
      </c>
      <c r="AF838" s="12" t="e">
        <f>VLOOKUP(A838,MSP!D:H,5,FALSE)</f>
        <v>#N/A</v>
      </c>
      <c r="AG838" s="12">
        <f t="shared" si="13"/>
        <v>0</v>
      </c>
    </row>
    <row r="839" spans="2:33" x14ac:dyDescent="0.25">
      <c r="B839" s="12" t="e">
        <f>VLOOKUP(A839,Austria!F:J,5,FALSE)</f>
        <v>#N/A</v>
      </c>
      <c r="C839" s="12" t="e">
        <f>VLOOKUP(A839,Belgium!F:J,5,FALSE)</f>
        <v>#N/A</v>
      </c>
      <c r="D839" s="12" t="e">
        <f>VLOOKUP(A839,Bulgaria!F:J,5,FALSE)</f>
        <v>#N/A</v>
      </c>
      <c r="E839" s="12" t="e">
        <f>VLOOKUP(A839,Croatia!E:I,5,FALSE)</f>
        <v>#N/A</v>
      </c>
      <c r="F839" s="12" t="e">
        <f>VLOOKUP(A839,Cyprus!F:J,5,FALSE)</f>
        <v>#N/A</v>
      </c>
      <c r="G839" s="12" t="e">
        <v>#N/A</v>
      </c>
      <c r="H839" s="12" t="e">
        <f>VLOOKUP(A839,Denmark!E:I,5,FALSE)</f>
        <v>#N/A</v>
      </c>
      <c r="I839" s="12" t="e">
        <f>VLOOKUP(A839,Estonia!F:J,5,FALSE)</f>
        <v>#N/A</v>
      </c>
      <c r="J839" s="12" t="e">
        <f>VLOOKUP(A839,Finland!C:G,5,FALSE)</f>
        <v>#N/A</v>
      </c>
      <c r="K839" s="12" t="e">
        <f>VLOOKUP(A839,France!F:J,5,FALSE)</f>
        <v>#N/A</v>
      </c>
      <c r="L839" s="12" t="e">
        <f>VLOOKUP(A839,Germany!F:J,5,FALSE)</f>
        <v>#N/A</v>
      </c>
      <c r="M839" s="12" t="e">
        <f>VLOOKUP(A839,Greece!F:J,5,FALSE)</f>
        <v>#N/A</v>
      </c>
      <c r="N839" s="12" t="e">
        <f>VLOOKUP(A839,#REF!,5,FALSE)</f>
        <v>#REF!</v>
      </c>
      <c r="O839" s="12" t="e">
        <v>#N/A</v>
      </c>
      <c r="P839" s="12" t="e">
        <v>#N/A</v>
      </c>
      <c r="Q839" s="12" t="e">
        <f>VLOOKUP(A839,Ireland!F:J,5,FALSE)</f>
        <v>#N/A</v>
      </c>
      <c r="R839" s="12" t="e">
        <v>#N/A</v>
      </c>
      <c r="S839" s="12" t="e">
        <v>#N/A</v>
      </c>
      <c r="T839" s="12" t="e">
        <v>#N/A</v>
      </c>
      <c r="U839" s="12" t="e">
        <f>VLOOKUP(A839,Malta!E:I,5,FALSE)</f>
        <v>#N/A</v>
      </c>
      <c r="V839" s="12" t="e">
        <f>VLOOKUP(A839,Netherlands!F:J,5,FALSE)</f>
        <v>#N/A</v>
      </c>
      <c r="W839" s="12" t="e">
        <f>VLOOKUP(A839,Norway!F:J,5,FALSE)</f>
        <v>#N/A</v>
      </c>
      <c r="X839" s="12" t="e">
        <v>#N/A</v>
      </c>
      <c r="Y839" s="12" t="e">
        <f>VLOOKUP(A839,Poland!F:J,5,FALSE)</f>
        <v>#N/A</v>
      </c>
      <c r="Z839" s="12" t="e">
        <f>VLOOKUP(A839,Portugal!E:I,5,FALSE)</f>
        <v>#N/A</v>
      </c>
      <c r="AA839" s="12" t="e">
        <f>VLOOKUP(A839,Slovakia!F:J,5,FALSE)</f>
        <v>#N/A</v>
      </c>
      <c r="AB839" s="12" t="e">
        <f>VLOOKUP(A839,Slovenia!E:I,5,FALSE)</f>
        <v>#N/A</v>
      </c>
      <c r="AC839" s="12" t="e">
        <f>VLOOKUP(A839,Spain!F:J,5,FALSE)</f>
        <v>#N/A</v>
      </c>
      <c r="AD839" s="12" t="e">
        <f>VLOOKUP(A839,Sweden!F:J,5,FALSE)</f>
        <v>#N/A</v>
      </c>
      <c r="AE839" s="12" t="e">
        <f>VLOOKUP(A839,Switzerland!F:J,5,FALSE)</f>
        <v>#N/A</v>
      </c>
      <c r="AF839" s="12" t="e">
        <f>VLOOKUP(A839,MSP!D:H,5,FALSE)</f>
        <v>#N/A</v>
      </c>
      <c r="AG839" s="12">
        <f t="shared" si="13"/>
        <v>0</v>
      </c>
    </row>
    <row r="840" spans="2:33" x14ac:dyDescent="0.25">
      <c r="B840" s="12" t="e">
        <f>VLOOKUP(A840,Austria!F:J,5,FALSE)</f>
        <v>#N/A</v>
      </c>
      <c r="C840" s="12" t="e">
        <f>VLOOKUP(A840,Belgium!F:J,5,FALSE)</f>
        <v>#N/A</v>
      </c>
      <c r="D840" s="12" t="e">
        <f>VLOOKUP(A840,Bulgaria!F:J,5,FALSE)</f>
        <v>#N/A</v>
      </c>
      <c r="E840" s="12" t="e">
        <f>VLOOKUP(A840,Croatia!E:I,5,FALSE)</f>
        <v>#N/A</v>
      </c>
      <c r="F840" s="12" t="e">
        <f>VLOOKUP(A840,Cyprus!F:J,5,FALSE)</f>
        <v>#N/A</v>
      </c>
      <c r="G840" s="12" t="e">
        <v>#N/A</v>
      </c>
      <c r="H840" s="12" t="e">
        <f>VLOOKUP(A840,Denmark!E:I,5,FALSE)</f>
        <v>#N/A</v>
      </c>
      <c r="I840" s="12" t="e">
        <f>VLOOKUP(A840,Estonia!F:J,5,FALSE)</f>
        <v>#N/A</v>
      </c>
      <c r="J840" s="12" t="e">
        <f>VLOOKUP(A840,Finland!C:G,5,FALSE)</f>
        <v>#N/A</v>
      </c>
      <c r="K840" s="12" t="e">
        <f>VLOOKUP(A840,France!F:J,5,FALSE)</f>
        <v>#N/A</v>
      </c>
      <c r="L840" s="12" t="e">
        <f>VLOOKUP(A840,Germany!F:J,5,FALSE)</f>
        <v>#N/A</v>
      </c>
      <c r="M840" s="12" t="e">
        <f>VLOOKUP(A840,Greece!F:J,5,FALSE)</f>
        <v>#N/A</v>
      </c>
      <c r="N840" s="12" t="e">
        <f>VLOOKUP(A840,#REF!,5,FALSE)</f>
        <v>#REF!</v>
      </c>
      <c r="O840" s="12" t="e">
        <v>#N/A</v>
      </c>
      <c r="P840" s="12" t="e">
        <v>#N/A</v>
      </c>
      <c r="Q840" s="12" t="e">
        <f>VLOOKUP(A840,Ireland!F:J,5,FALSE)</f>
        <v>#N/A</v>
      </c>
      <c r="R840" s="12" t="e">
        <v>#N/A</v>
      </c>
      <c r="S840" s="12" t="e">
        <v>#N/A</v>
      </c>
      <c r="T840" s="12" t="e">
        <v>#N/A</v>
      </c>
      <c r="U840" s="12" t="e">
        <f>VLOOKUP(A840,Malta!E:I,5,FALSE)</f>
        <v>#N/A</v>
      </c>
      <c r="V840" s="12" t="e">
        <f>VLOOKUP(A840,Netherlands!F:J,5,FALSE)</f>
        <v>#N/A</v>
      </c>
      <c r="W840" s="12" t="e">
        <f>VLOOKUP(A840,Norway!F:J,5,FALSE)</f>
        <v>#N/A</v>
      </c>
      <c r="X840" s="12" t="e">
        <v>#N/A</v>
      </c>
      <c r="Y840" s="12" t="e">
        <f>VLOOKUP(A840,Poland!F:J,5,FALSE)</f>
        <v>#N/A</v>
      </c>
      <c r="Z840" s="12" t="e">
        <f>VLOOKUP(A840,Portugal!E:I,5,FALSE)</f>
        <v>#N/A</v>
      </c>
      <c r="AA840" s="12" t="e">
        <f>VLOOKUP(A840,Slovakia!F:J,5,FALSE)</f>
        <v>#N/A</v>
      </c>
      <c r="AB840" s="12" t="e">
        <f>VLOOKUP(A840,Slovenia!E:I,5,FALSE)</f>
        <v>#N/A</v>
      </c>
      <c r="AC840" s="12" t="e">
        <f>VLOOKUP(A840,Spain!F:J,5,FALSE)</f>
        <v>#N/A</v>
      </c>
      <c r="AD840" s="12" t="e">
        <f>VLOOKUP(A840,Sweden!F:J,5,FALSE)</f>
        <v>#N/A</v>
      </c>
      <c r="AE840" s="12" t="e">
        <f>VLOOKUP(A840,Switzerland!F:J,5,FALSE)</f>
        <v>#N/A</v>
      </c>
      <c r="AF840" s="12" t="e">
        <f>VLOOKUP(A840,MSP!D:H,5,FALSE)</f>
        <v>#N/A</v>
      </c>
      <c r="AG840" s="12">
        <f t="shared" si="13"/>
        <v>0</v>
      </c>
    </row>
    <row r="841" spans="2:33" x14ac:dyDescent="0.25">
      <c r="B841" s="12" t="e">
        <f>VLOOKUP(A841,Austria!F:J,5,FALSE)</f>
        <v>#N/A</v>
      </c>
      <c r="C841" s="12" t="e">
        <f>VLOOKUP(A841,Belgium!F:J,5,FALSE)</f>
        <v>#N/A</v>
      </c>
      <c r="D841" s="12" t="e">
        <f>VLOOKUP(A841,Bulgaria!F:J,5,FALSE)</f>
        <v>#N/A</v>
      </c>
      <c r="E841" s="12" t="e">
        <f>VLOOKUP(A841,Croatia!E:I,5,FALSE)</f>
        <v>#N/A</v>
      </c>
      <c r="F841" s="12" t="e">
        <f>VLOOKUP(A841,Cyprus!F:J,5,FALSE)</f>
        <v>#N/A</v>
      </c>
      <c r="G841" s="12" t="e">
        <v>#N/A</v>
      </c>
      <c r="H841" s="12" t="e">
        <f>VLOOKUP(A841,Denmark!E:I,5,FALSE)</f>
        <v>#N/A</v>
      </c>
      <c r="I841" s="12" t="e">
        <f>VLOOKUP(A841,Estonia!F:J,5,FALSE)</f>
        <v>#N/A</v>
      </c>
      <c r="J841" s="12" t="e">
        <f>VLOOKUP(A841,Finland!C:G,5,FALSE)</f>
        <v>#N/A</v>
      </c>
      <c r="K841" s="12" t="e">
        <f>VLOOKUP(A841,France!F:J,5,FALSE)</f>
        <v>#N/A</v>
      </c>
      <c r="L841" s="12" t="e">
        <f>VLOOKUP(A841,Germany!F:J,5,FALSE)</f>
        <v>#N/A</v>
      </c>
      <c r="M841" s="12" t="e">
        <f>VLOOKUP(A841,Greece!F:J,5,FALSE)</f>
        <v>#N/A</v>
      </c>
      <c r="N841" s="12" t="e">
        <f>VLOOKUP(A841,#REF!,5,FALSE)</f>
        <v>#REF!</v>
      </c>
      <c r="O841" s="12" t="e">
        <v>#N/A</v>
      </c>
      <c r="P841" s="12" t="e">
        <v>#N/A</v>
      </c>
      <c r="Q841" s="12" t="e">
        <f>VLOOKUP(A841,Ireland!F:J,5,FALSE)</f>
        <v>#N/A</v>
      </c>
      <c r="R841" s="12" t="e">
        <v>#N/A</v>
      </c>
      <c r="S841" s="12" t="e">
        <v>#N/A</v>
      </c>
      <c r="T841" s="12" t="e">
        <v>#N/A</v>
      </c>
      <c r="U841" s="12" t="e">
        <f>VLOOKUP(A841,Malta!E:I,5,FALSE)</f>
        <v>#N/A</v>
      </c>
      <c r="V841" s="12" t="e">
        <f>VLOOKUP(A841,Netherlands!F:J,5,FALSE)</f>
        <v>#N/A</v>
      </c>
      <c r="W841" s="12" t="e">
        <f>VLOOKUP(A841,Norway!F:J,5,FALSE)</f>
        <v>#N/A</v>
      </c>
      <c r="X841" s="12" t="e">
        <v>#N/A</v>
      </c>
      <c r="Y841" s="12" t="e">
        <f>VLOOKUP(A841,Poland!F:J,5,FALSE)</f>
        <v>#N/A</v>
      </c>
      <c r="Z841" s="12" t="e">
        <f>VLOOKUP(A841,Portugal!E:I,5,FALSE)</f>
        <v>#N/A</v>
      </c>
      <c r="AA841" s="12" t="e">
        <f>VLOOKUP(A841,Slovakia!F:J,5,FALSE)</f>
        <v>#N/A</v>
      </c>
      <c r="AB841" s="12" t="e">
        <f>VLOOKUP(A841,Slovenia!E:I,5,FALSE)</f>
        <v>#N/A</v>
      </c>
      <c r="AC841" s="12" t="e">
        <f>VLOOKUP(A841,Spain!F:J,5,FALSE)</f>
        <v>#N/A</v>
      </c>
      <c r="AD841" s="12" t="e">
        <f>VLOOKUP(A841,Sweden!F:J,5,FALSE)</f>
        <v>#N/A</v>
      </c>
      <c r="AE841" s="12" t="e">
        <f>VLOOKUP(A841,Switzerland!F:J,5,FALSE)</f>
        <v>#N/A</v>
      </c>
      <c r="AF841" s="12" t="e">
        <f>VLOOKUP(A841,MSP!D:H,5,FALSE)</f>
        <v>#N/A</v>
      </c>
      <c r="AG841" s="12">
        <f t="shared" si="13"/>
        <v>0</v>
      </c>
    </row>
    <row r="842" spans="2:33" x14ac:dyDescent="0.25">
      <c r="B842" s="12" t="e">
        <f>VLOOKUP(A842,Austria!F:J,5,FALSE)</f>
        <v>#N/A</v>
      </c>
      <c r="C842" s="12" t="e">
        <f>VLOOKUP(A842,Belgium!F:J,5,FALSE)</f>
        <v>#N/A</v>
      </c>
      <c r="D842" s="12" t="e">
        <f>VLOOKUP(A842,Bulgaria!F:J,5,FALSE)</f>
        <v>#N/A</v>
      </c>
      <c r="E842" s="12" t="e">
        <f>VLOOKUP(A842,Croatia!E:I,5,FALSE)</f>
        <v>#N/A</v>
      </c>
      <c r="F842" s="12" t="e">
        <f>VLOOKUP(A842,Cyprus!F:J,5,FALSE)</f>
        <v>#N/A</v>
      </c>
      <c r="G842" s="12" t="e">
        <v>#N/A</v>
      </c>
      <c r="H842" s="12" t="e">
        <f>VLOOKUP(A842,Denmark!E:I,5,FALSE)</f>
        <v>#N/A</v>
      </c>
      <c r="I842" s="12" t="e">
        <f>VLOOKUP(A842,Estonia!F:J,5,FALSE)</f>
        <v>#N/A</v>
      </c>
      <c r="J842" s="12" t="e">
        <f>VLOOKUP(A842,Finland!C:G,5,FALSE)</f>
        <v>#N/A</v>
      </c>
      <c r="K842" s="12" t="e">
        <f>VLOOKUP(A842,France!F:J,5,FALSE)</f>
        <v>#N/A</v>
      </c>
      <c r="L842" s="12" t="e">
        <f>VLOOKUP(A842,Germany!F:J,5,FALSE)</f>
        <v>#N/A</v>
      </c>
      <c r="M842" s="12" t="e">
        <f>VLOOKUP(A842,Greece!F:J,5,FALSE)</f>
        <v>#N/A</v>
      </c>
      <c r="N842" s="12" t="e">
        <f>VLOOKUP(A842,#REF!,5,FALSE)</f>
        <v>#REF!</v>
      </c>
      <c r="O842" s="12" t="e">
        <v>#N/A</v>
      </c>
      <c r="P842" s="12" t="e">
        <v>#N/A</v>
      </c>
      <c r="Q842" s="12" t="e">
        <f>VLOOKUP(A842,Ireland!F:J,5,FALSE)</f>
        <v>#N/A</v>
      </c>
      <c r="R842" s="12" t="e">
        <v>#N/A</v>
      </c>
      <c r="S842" s="12" t="e">
        <v>#N/A</v>
      </c>
      <c r="T842" s="12" t="e">
        <v>#N/A</v>
      </c>
      <c r="U842" s="12" t="e">
        <f>VLOOKUP(A842,Malta!E:I,5,FALSE)</f>
        <v>#N/A</v>
      </c>
      <c r="V842" s="12" t="e">
        <f>VLOOKUP(A842,Netherlands!F:J,5,FALSE)</f>
        <v>#N/A</v>
      </c>
      <c r="W842" s="12" t="e">
        <f>VLOOKUP(A842,Norway!F:J,5,FALSE)</f>
        <v>#N/A</v>
      </c>
      <c r="X842" s="12" t="e">
        <v>#N/A</v>
      </c>
      <c r="Y842" s="12" t="e">
        <f>VLOOKUP(A842,Poland!F:J,5,FALSE)</f>
        <v>#N/A</v>
      </c>
      <c r="Z842" s="12" t="e">
        <f>VLOOKUP(A842,Portugal!E:I,5,FALSE)</f>
        <v>#N/A</v>
      </c>
      <c r="AA842" s="12" t="e">
        <f>VLOOKUP(A842,Slovakia!F:J,5,FALSE)</f>
        <v>#N/A</v>
      </c>
      <c r="AB842" s="12" t="e">
        <f>VLOOKUP(A842,Slovenia!E:I,5,FALSE)</f>
        <v>#N/A</v>
      </c>
      <c r="AC842" s="12" t="e">
        <f>VLOOKUP(A842,Spain!F:J,5,FALSE)</f>
        <v>#N/A</v>
      </c>
      <c r="AD842" s="12" t="e">
        <f>VLOOKUP(A842,Sweden!F:J,5,FALSE)</f>
        <v>#N/A</v>
      </c>
      <c r="AE842" s="12" t="e">
        <f>VLOOKUP(A842,Switzerland!F:J,5,FALSE)</f>
        <v>#N/A</v>
      </c>
      <c r="AF842" s="12" t="e">
        <f>VLOOKUP(A842,MSP!D:H,5,FALSE)</f>
        <v>#N/A</v>
      </c>
      <c r="AG842" s="12">
        <f t="shared" si="13"/>
        <v>0</v>
      </c>
    </row>
    <row r="843" spans="2:33" x14ac:dyDescent="0.25">
      <c r="B843" s="12" t="e">
        <f>VLOOKUP(A843,Austria!F:J,5,FALSE)</f>
        <v>#N/A</v>
      </c>
      <c r="C843" s="12" t="e">
        <f>VLOOKUP(A843,Belgium!F:J,5,FALSE)</f>
        <v>#N/A</v>
      </c>
      <c r="D843" s="12" t="e">
        <f>VLOOKUP(A843,Bulgaria!F:J,5,FALSE)</f>
        <v>#N/A</v>
      </c>
      <c r="E843" s="12" t="e">
        <f>VLOOKUP(A843,Croatia!E:I,5,FALSE)</f>
        <v>#N/A</v>
      </c>
      <c r="F843" s="12" t="e">
        <f>VLOOKUP(A843,Cyprus!F:J,5,FALSE)</f>
        <v>#N/A</v>
      </c>
      <c r="G843" s="12" t="e">
        <v>#N/A</v>
      </c>
      <c r="H843" s="12" t="e">
        <f>VLOOKUP(A843,Denmark!E:I,5,FALSE)</f>
        <v>#N/A</v>
      </c>
      <c r="I843" s="12" t="e">
        <f>VLOOKUP(A843,Estonia!F:J,5,FALSE)</f>
        <v>#N/A</v>
      </c>
      <c r="J843" s="12" t="e">
        <f>VLOOKUP(A843,Finland!C:G,5,FALSE)</f>
        <v>#N/A</v>
      </c>
      <c r="K843" s="12" t="e">
        <f>VLOOKUP(A843,France!F:J,5,FALSE)</f>
        <v>#N/A</v>
      </c>
      <c r="L843" s="12" t="e">
        <f>VLOOKUP(A843,Germany!F:J,5,FALSE)</f>
        <v>#N/A</v>
      </c>
      <c r="M843" s="12" t="e">
        <f>VLOOKUP(A843,Greece!F:J,5,FALSE)</f>
        <v>#N/A</v>
      </c>
      <c r="N843" s="12" t="e">
        <f>VLOOKUP(A843,#REF!,5,FALSE)</f>
        <v>#REF!</v>
      </c>
      <c r="O843" s="12" t="e">
        <v>#N/A</v>
      </c>
      <c r="P843" s="12" t="e">
        <v>#N/A</v>
      </c>
      <c r="Q843" s="12" t="e">
        <f>VLOOKUP(A843,Ireland!F:J,5,FALSE)</f>
        <v>#N/A</v>
      </c>
      <c r="R843" s="12" t="e">
        <v>#N/A</v>
      </c>
      <c r="S843" s="12" t="e">
        <v>#N/A</v>
      </c>
      <c r="T843" s="12" t="e">
        <v>#N/A</v>
      </c>
      <c r="U843" s="12" t="e">
        <f>VLOOKUP(A843,Malta!E:I,5,FALSE)</f>
        <v>#N/A</v>
      </c>
      <c r="V843" s="12" t="e">
        <f>VLOOKUP(A843,Netherlands!F:J,5,FALSE)</f>
        <v>#N/A</v>
      </c>
      <c r="W843" s="12" t="e">
        <f>VLOOKUP(A843,Norway!F:J,5,FALSE)</f>
        <v>#N/A</v>
      </c>
      <c r="X843" s="12" t="e">
        <v>#N/A</v>
      </c>
      <c r="Y843" s="12" t="e">
        <f>VLOOKUP(A843,Poland!F:J,5,FALSE)</f>
        <v>#N/A</v>
      </c>
      <c r="Z843" s="12" t="e">
        <f>VLOOKUP(A843,Portugal!E:I,5,FALSE)</f>
        <v>#N/A</v>
      </c>
      <c r="AA843" s="12" t="e">
        <f>VLOOKUP(A843,Slovakia!F:J,5,FALSE)</f>
        <v>#N/A</v>
      </c>
      <c r="AB843" s="12" t="e">
        <f>VLOOKUP(A843,Slovenia!E:I,5,FALSE)</f>
        <v>#N/A</v>
      </c>
      <c r="AC843" s="12" t="e">
        <f>VLOOKUP(A843,Spain!F:J,5,FALSE)</f>
        <v>#N/A</v>
      </c>
      <c r="AD843" s="12" t="e">
        <f>VLOOKUP(A843,Sweden!F:J,5,FALSE)</f>
        <v>#N/A</v>
      </c>
      <c r="AE843" s="12" t="e">
        <f>VLOOKUP(A843,Switzerland!F:J,5,FALSE)</f>
        <v>#N/A</v>
      </c>
      <c r="AF843" s="12" t="e">
        <f>VLOOKUP(A843,MSP!D:H,5,FALSE)</f>
        <v>#N/A</v>
      </c>
      <c r="AG843" s="12">
        <f t="shared" si="13"/>
        <v>0</v>
      </c>
    </row>
    <row r="844" spans="2:33" x14ac:dyDescent="0.25">
      <c r="B844" s="12" t="e">
        <f>VLOOKUP(A844,Austria!F:J,5,FALSE)</f>
        <v>#N/A</v>
      </c>
      <c r="C844" s="12" t="e">
        <f>VLOOKUP(A844,Belgium!F:J,5,FALSE)</f>
        <v>#N/A</v>
      </c>
      <c r="D844" s="12" t="e">
        <f>VLOOKUP(A844,Bulgaria!F:J,5,FALSE)</f>
        <v>#N/A</v>
      </c>
      <c r="E844" s="12" t="e">
        <f>VLOOKUP(A844,Croatia!E:I,5,FALSE)</f>
        <v>#N/A</v>
      </c>
      <c r="F844" s="12" t="e">
        <f>VLOOKUP(A844,Cyprus!F:J,5,FALSE)</f>
        <v>#N/A</v>
      </c>
      <c r="G844" s="12" t="e">
        <v>#N/A</v>
      </c>
      <c r="H844" s="12" t="e">
        <f>VLOOKUP(A844,Denmark!E:I,5,FALSE)</f>
        <v>#N/A</v>
      </c>
      <c r="I844" s="12" t="e">
        <f>VLOOKUP(A844,Estonia!F:J,5,FALSE)</f>
        <v>#N/A</v>
      </c>
      <c r="J844" s="12" t="e">
        <f>VLOOKUP(A844,Finland!C:G,5,FALSE)</f>
        <v>#N/A</v>
      </c>
      <c r="K844" s="12" t="e">
        <f>VLOOKUP(A844,France!F:J,5,FALSE)</f>
        <v>#N/A</v>
      </c>
      <c r="L844" s="12" t="e">
        <f>VLOOKUP(A844,Germany!F:J,5,FALSE)</f>
        <v>#N/A</v>
      </c>
      <c r="M844" s="12" t="e">
        <f>VLOOKUP(A844,Greece!F:J,5,FALSE)</f>
        <v>#N/A</v>
      </c>
      <c r="N844" s="12" t="e">
        <f>VLOOKUP(A844,#REF!,5,FALSE)</f>
        <v>#REF!</v>
      </c>
      <c r="O844" s="12" t="e">
        <v>#N/A</v>
      </c>
      <c r="P844" s="12" t="e">
        <v>#N/A</v>
      </c>
      <c r="Q844" s="12" t="e">
        <f>VLOOKUP(A844,Ireland!F:J,5,FALSE)</f>
        <v>#N/A</v>
      </c>
      <c r="R844" s="12" t="e">
        <v>#N/A</v>
      </c>
      <c r="S844" s="12" t="e">
        <v>#N/A</v>
      </c>
      <c r="T844" s="12" t="e">
        <v>#N/A</v>
      </c>
      <c r="U844" s="12" t="e">
        <f>VLOOKUP(A844,Malta!E:I,5,FALSE)</f>
        <v>#N/A</v>
      </c>
      <c r="V844" s="12" t="e">
        <f>VLOOKUP(A844,Netherlands!F:J,5,FALSE)</f>
        <v>#N/A</v>
      </c>
      <c r="W844" s="12" t="e">
        <f>VLOOKUP(A844,Norway!F:J,5,FALSE)</f>
        <v>#N/A</v>
      </c>
      <c r="X844" s="12" t="e">
        <v>#N/A</v>
      </c>
      <c r="Y844" s="12" t="e">
        <f>VLOOKUP(A844,Poland!F:J,5,FALSE)</f>
        <v>#N/A</v>
      </c>
      <c r="Z844" s="12" t="e">
        <f>VLOOKUP(A844,Portugal!E:I,5,FALSE)</f>
        <v>#N/A</v>
      </c>
      <c r="AA844" s="12" t="e">
        <f>VLOOKUP(A844,Slovakia!F:J,5,FALSE)</f>
        <v>#N/A</v>
      </c>
      <c r="AB844" s="12" t="e">
        <f>VLOOKUP(A844,Slovenia!E:I,5,FALSE)</f>
        <v>#N/A</v>
      </c>
      <c r="AC844" s="12" t="e">
        <f>VLOOKUP(A844,Spain!F:J,5,FALSE)</f>
        <v>#N/A</v>
      </c>
      <c r="AD844" s="12" t="e">
        <f>VLOOKUP(A844,Sweden!F:J,5,FALSE)</f>
        <v>#N/A</v>
      </c>
      <c r="AE844" s="12" t="e">
        <f>VLOOKUP(A844,Switzerland!F:J,5,FALSE)</f>
        <v>#N/A</v>
      </c>
      <c r="AF844" s="12" t="e">
        <f>VLOOKUP(A844,MSP!D:H,5,FALSE)</f>
        <v>#N/A</v>
      </c>
      <c r="AG844" s="12">
        <f t="shared" si="13"/>
        <v>0</v>
      </c>
    </row>
    <row r="845" spans="2:33" x14ac:dyDescent="0.25">
      <c r="B845" s="12" t="e">
        <f>VLOOKUP(A845,Austria!F:J,5,FALSE)</f>
        <v>#N/A</v>
      </c>
      <c r="C845" s="12" t="e">
        <f>VLOOKUP(A845,Belgium!F:J,5,FALSE)</f>
        <v>#N/A</v>
      </c>
      <c r="D845" s="12" t="e">
        <f>VLOOKUP(A845,Bulgaria!F:J,5,FALSE)</f>
        <v>#N/A</v>
      </c>
      <c r="E845" s="12" t="e">
        <f>VLOOKUP(A845,Croatia!E:I,5,FALSE)</f>
        <v>#N/A</v>
      </c>
      <c r="F845" s="12" t="e">
        <f>VLOOKUP(A845,Cyprus!F:J,5,FALSE)</f>
        <v>#N/A</v>
      </c>
      <c r="G845" s="12" t="e">
        <v>#N/A</v>
      </c>
      <c r="H845" s="12" t="e">
        <f>VLOOKUP(A845,Denmark!E:I,5,FALSE)</f>
        <v>#N/A</v>
      </c>
      <c r="I845" s="12" t="e">
        <f>VLOOKUP(A845,Estonia!F:J,5,FALSE)</f>
        <v>#N/A</v>
      </c>
      <c r="J845" s="12" t="e">
        <f>VLOOKUP(A845,Finland!C:G,5,FALSE)</f>
        <v>#N/A</v>
      </c>
      <c r="K845" s="12" t="e">
        <f>VLOOKUP(A845,France!F:J,5,FALSE)</f>
        <v>#N/A</v>
      </c>
      <c r="L845" s="12" t="e">
        <f>VLOOKUP(A845,Germany!F:J,5,FALSE)</f>
        <v>#N/A</v>
      </c>
      <c r="M845" s="12" t="e">
        <f>VLOOKUP(A845,Greece!F:J,5,FALSE)</f>
        <v>#N/A</v>
      </c>
      <c r="N845" s="12" t="e">
        <f>VLOOKUP(A845,#REF!,5,FALSE)</f>
        <v>#REF!</v>
      </c>
      <c r="O845" s="12" t="e">
        <v>#N/A</v>
      </c>
      <c r="P845" s="12" t="e">
        <v>#N/A</v>
      </c>
      <c r="Q845" s="12" t="e">
        <f>VLOOKUP(A845,Ireland!F:J,5,FALSE)</f>
        <v>#N/A</v>
      </c>
      <c r="R845" s="12" t="e">
        <v>#N/A</v>
      </c>
      <c r="S845" s="12" t="e">
        <v>#N/A</v>
      </c>
      <c r="T845" s="12" t="e">
        <v>#N/A</v>
      </c>
      <c r="U845" s="12" t="e">
        <f>VLOOKUP(A845,Malta!E:I,5,FALSE)</f>
        <v>#N/A</v>
      </c>
      <c r="V845" s="12" t="e">
        <f>VLOOKUP(A845,Netherlands!F:J,5,FALSE)</f>
        <v>#N/A</v>
      </c>
      <c r="W845" s="12" t="e">
        <f>VLOOKUP(A845,Norway!F:J,5,FALSE)</f>
        <v>#N/A</v>
      </c>
      <c r="X845" s="12" t="e">
        <v>#N/A</v>
      </c>
      <c r="Y845" s="12" t="e">
        <f>VLOOKUP(A845,Poland!F:J,5,FALSE)</f>
        <v>#N/A</v>
      </c>
      <c r="Z845" s="12" t="e">
        <f>VLOOKUP(A845,Portugal!E:I,5,FALSE)</f>
        <v>#N/A</v>
      </c>
      <c r="AA845" s="12" t="e">
        <f>VLOOKUP(A845,Slovakia!F:J,5,FALSE)</f>
        <v>#N/A</v>
      </c>
      <c r="AB845" s="12" t="e">
        <f>VLOOKUP(A845,Slovenia!E:I,5,FALSE)</f>
        <v>#N/A</v>
      </c>
      <c r="AC845" s="12" t="e">
        <f>VLOOKUP(A845,Spain!F:J,5,FALSE)</f>
        <v>#N/A</v>
      </c>
      <c r="AD845" s="12" t="e">
        <f>VLOOKUP(A845,Sweden!F:J,5,FALSE)</f>
        <v>#N/A</v>
      </c>
      <c r="AE845" s="12" t="e">
        <f>VLOOKUP(A845,Switzerland!F:J,5,FALSE)</f>
        <v>#N/A</v>
      </c>
      <c r="AF845" s="12" t="e">
        <f>VLOOKUP(A845,MSP!D:H,5,FALSE)</f>
        <v>#N/A</v>
      </c>
      <c r="AG845" s="12">
        <f t="shared" si="13"/>
        <v>0</v>
      </c>
    </row>
    <row r="846" spans="2:33" x14ac:dyDescent="0.25">
      <c r="B846" s="12" t="e">
        <f>VLOOKUP(A846,Austria!F:J,5,FALSE)</f>
        <v>#N/A</v>
      </c>
      <c r="C846" s="12" t="e">
        <f>VLOOKUP(A846,Belgium!F:J,5,FALSE)</f>
        <v>#N/A</v>
      </c>
      <c r="D846" s="12" t="e">
        <f>VLOOKUP(A846,Bulgaria!F:J,5,FALSE)</f>
        <v>#N/A</v>
      </c>
      <c r="E846" s="12" t="e">
        <f>VLOOKUP(A846,Croatia!E:I,5,FALSE)</f>
        <v>#N/A</v>
      </c>
      <c r="F846" s="12" t="e">
        <f>VLOOKUP(A846,Cyprus!F:J,5,FALSE)</f>
        <v>#N/A</v>
      </c>
      <c r="G846" s="12" t="e">
        <v>#N/A</v>
      </c>
      <c r="H846" s="12" t="e">
        <f>VLOOKUP(A846,Denmark!E:I,5,FALSE)</f>
        <v>#N/A</v>
      </c>
      <c r="I846" s="12" t="e">
        <f>VLOOKUP(A846,Estonia!F:J,5,FALSE)</f>
        <v>#N/A</v>
      </c>
      <c r="J846" s="12" t="e">
        <f>VLOOKUP(A846,Finland!C:G,5,FALSE)</f>
        <v>#N/A</v>
      </c>
      <c r="K846" s="12" t="e">
        <f>VLOOKUP(A846,France!F:J,5,FALSE)</f>
        <v>#N/A</v>
      </c>
      <c r="L846" s="12" t="e">
        <f>VLOOKUP(A846,Germany!F:J,5,FALSE)</f>
        <v>#N/A</v>
      </c>
      <c r="M846" s="12" t="e">
        <f>VLOOKUP(A846,Greece!F:J,5,FALSE)</f>
        <v>#N/A</v>
      </c>
      <c r="N846" s="12" t="e">
        <f>VLOOKUP(A846,#REF!,5,FALSE)</f>
        <v>#REF!</v>
      </c>
      <c r="O846" s="12" t="e">
        <v>#N/A</v>
      </c>
      <c r="P846" s="12" t="e">
        <v>#N/A</v>
      </c>
      <c r="Q846" s="12" t="e">
        <f>VLOOKUP(A846,Ireland!F:J,5,FALSE)</f>
        <v>#N/A</v>
      </c>
      <c r="R846" s="12" t="e">
        <v>#N/A</v>
      </c>
      <c r="S846" s="12" t="e">
        <v>#N/A</v>
      </c>
      <c r="T846" s="12" t="e">
        <v>#N/A</v>
      </c>
      <c r="U846" s="12" t="e">
        <f>VLOOKUP(A846,Malta!E:I,5,FALSE)</f>
        <v>#N/A</v>
      </c>
      <c r="V846" s="12" t="e">
        <f>VLOOKUP(A846,Netherlands!F:J,5,FALSE)</f>
        <v>#N/A</v>
      </c>
      <c r="W846" s="12" t="e">
        <f>VLOOKUP(A846,Norway!F:J,5,FALSE)</f>
        <v>#N/A</v>
      </c>
      <c r="X846" s="12" t="e">
        <v>#N/A</v>
      </c>
      <c r="Y846" s="12" t="e">
        <f>VLOOKUP(A846,Poland!F:J,5,FALSE)</f>
        <v>#N/A</v>
      </c>
      <c r="Z846" s="12" t="e">
        <f>VLOOKUP(A846,Portugal!E:I,5,FALSE)</f>
        <v>#N/A</v>
      </c>
      <c r="AA846" s="12" t="e">
        <f>VLOOKUP(A846,Slovakia!F:J,5,FALSE)</f>
        <v>#N/A</v>
      </c>
      <c r="AB846" s="12" t="e">
        <f>VLOOKUP(A846,Slovenia!E:I,5,FALSE)</f>
        <v>#N/A</v>
      </c>
      <c r="AC846" s="12" t="e">
        <f>VLOOKUP(A846,Spain!F:J,5,FALSE)</f>
        <v>#N/A</v>
      </c>
      <c r="AD846" s="12" t="e">
        <f>VLOOKUP(A846,Sweden!F:J,5,FALSE)</f>
        <v>#N/A</v>
      </c>
      <c r="AE846" s="12" t="e">
        <f>VLOOKUP(A846,Switzerland!F:J,5,FALSE)</f>
        <v>#N/A</v>
      </c>
      <c r="AF846" s="12" t="e">
        <f>VLOOKUP(A846,MSP!D:H,5,FALSE)</f>
        <v>#N/A</v>
      </c>
      <c r="AG846" s="12">
        <f t="shared" si="13"/>
        <v>0</v>
      </c>
    </row>
    <row r="847" spans="2:33" x14ac:dyDescent="0.25">
      <c r="B847" s="12" t="e">
        <f>VLOOKUP(A847,Austria!F:J,5,FALSE)</f>
        <v>#N/A</v>
      </c>
      <c r="C847" s="12" t="e">
        <f>VLOOKUP(A847,Belgium!F:J,5,FALSE)</f>
        <v>#N/A</v>
      </c>
      <c r="D847" s="12" t="e">
        <f>VLOOKUP(A847,Bulgaria!F:J,5,FALSE)</f>
        <v>#N/A</v>
      </c>
      <c r="E847" s="12" t="e">
        <f>VLOOKUP(A847,Croatia!E:I,5,FALSE)</f>
        <v>#N/A</v>
      </c>
      <c r="F847" s="12" t="e">
        <f>VLOOKUP(A847,Cyprus!F:J,5,FALSE)</f>
        <v>#N/A</v>
      </c>
      <c r="G847" s="12" t="e">
        <v>#N/A</v>
      </c>
      <c r="H847" s="12" t="e">
        <f>VLOOKUP(A847,Denmark!E:I,5,FALSE)</f>
        <v>#N/A</v>
      </c>
      <c r="I847" s="12" t="e">
        <f>VLOOKUP(A847,Estonia!F:J,5,FALSE)</f>
        <v>#N/A</v>
      </c>
      <c r="J847" s="12" t="e">
        <f>VLOOKUP(A847,Finland!C:G,5,FALSE)</f>
        <v>#N/A</v>
      </c>
      <c r="K847" s="12" t="e">
        <f>VLOOKUP(A847,France!F:J,5,FALSE)</f>
        <v>#N/A</v>
      </c>
      <c r="L847" s="12" t="e">
        <f>VLOOKUP(A847,Germany!F:J,5,FALSE)</f>
        <v>#N/A</v>
      </c>
      <c r="M847" s="12" t="e">
        <f>VLOOKUP(A847,Greece!F:J,5,FALSE)</f>
        <v>#N/A</v>
      </c>
      <c r="N847" s="12" t="e">
        <f>VLOOKUP(A847,#REF!,5,FALSE)</f>
        <v>#REF!</v>
      </c>
      <c r="O847" s="12" t="e">
        <v>#N/A</v>
      </c>
      <c r="P847" s="12" t="e">
        <v>#N/A</v>
      </c>
      <c r="Q847" s="12" t="e">
        <f>VLOOKUP(A847,Ireland!F:J,5,FALSE)</f>
        <v>#N/A</v>
      </c>
      <c r="R847" s="12" t="e">
        <v>#N/A</v>
      </c>
      <c r="S847" s="12" t="e">
        <v>#N/A</v>
      </c>
      <c r="T847" s="12" t="e">
        <v>#N/A</v>
      </c>
      <c r="U847" s="12" t="e">
        <f>VLOOKUP(A847,Malta!E:I,5,FALSE)</f>
        <v>#N/A</v>
      </c>
      <c r="V847" s="12" t="e">
        <f>VLOOKUP(A847,Netherlands!F:J,5,FALSE)</f>
        <v>#N/A</v>
      </c>
      <c r="W847" s="12" t="e">
        <f>VLOOKUP(A847,Norway!F:J,5,FALSE)</f>
        <v>#N/A</v>
      </c>
      <c r="X847" s="12" t="e">
        <v>#N/A</v>
      </c>
      <c r="Y847" s="12" t="e">
        <f>VLOOKUP(A847,Poland!F:J,5,FALSE)</f>
        <v>#N/A</v>
      </c>
      <c r="Z847" s="12" t="e">
        <f>VLOOKUP(A847,Portugal!E:I,5,FALSE)</f>
        <v>#N/A</v>
      </c>
      <c r="AA847" s="12" t="e">
        <f>VLOOKUP(A847,Slovakia!F:J,5,FALSE)</f>
        <v>#N/A</v>
      </c>
      <c r="AB847" s="12" t="e">
        <f>VLOOKUP(A847,Slovenia!E:I,5,FALSE)</f>
        <v>#N/A</v>
      </c>
      <c r="AC847" s="12" t="e">
        <f>VLOOKUP(A847,Spain!F:J,5,FALSE)</f>
        <v>#N/A</v>
      </c>
      <c r="AD847" s="12" t="e">
        <f>VLOOKUP(A847,Sweden!F:J,5,FALSE)</f>
        <v>#N/A</v>
      </c>
      <c r="AE847" s="12" t="e">
        <f>VLOOKUP(A847,Switzerland!F:J,5,FALSE)</f>
        <v>#N/A</v>
      </c>
      <c r="AF847" s="12" t="e">
        <f>VLOOKUP(A847,MSP!D:H,5,FALSE)</f>
        <v>#N/A</v>
      </c>
      <c r="AG847" s="12">
        <f t="shared" si="13"/>
        <v>0</v>
      </c>
    </row>
    <row r="848" spans="2:33" x14ac:dyDescent="0.25">
      <c r="B848" s="12" t="e">
        <f>VLOOKUP(A848,Austria!F:J,5,FALSE)</f>
        <v>#N/A</v>
      </c>
      <c r="C848" s="12" t="e">
        <f>VLOOKUP(A848,Belgium!F:J,5,FALSE)</f>
        <v>#N/A</v>
      </c>
      <c r="D848" s="12" t="e">
        <f>VLOOKUP(A848,Bulgaria!F:J,5,FALSE)</f>
        <v>#N/A</v>
      </c>
      <c r="E848" s="12" t="e">
        <f>VLOOKUP(A848,Croatia!E:I,5,FALSE)</f>
        <v>#N/A</v>
      </c>
      <c r="F848" s="12" t="e">
        <f>VLOOKUP(A848,Cyprus!F:J,5,FALSE)</f>
        <v>#N/A</v>
      </c>
      <c r="G848" s="12" t="e">
        <v>#N/A</v>
      </c>
      <c r="H848" s="12" t="e">
        <f>VLOOKUP(A848,Denmark!E:I,5,FALSE)</f>
        <v>#N/A</v>
      </c>
      <c r="I848" s="12" t="e">
        <f>VLOOKUP(A848,Estonia!F:J,5,FALSE)</f>
        <v>#N/A</v>
      </c>
      <c r="J848" s="12" t="e">
        <f>VLOOKUP(A848,Finland!C:G,5,FALSE)</f>
        <v>#N/A</v>
      </c>
      <c r="K848" s="12" t="e">
        <f>VLOOKUP(A848,France!F:J,5,FALSE)</f>
        <v>#N/A</v>
      </c>
      <c r="L848" s="12" t="e">
        <f>VLOOKUP(A848,Germany!F:J,5,FALSE)</f>
        <v>#N/A</v>
      </c>
      <c r="M848" s="12" t="e">
        <f>VLOOKUP(A848,Greece!F:J,5,FALSE)</f>
        <v>#N/A</v>
      </c>
      <c r="N848" s="12" t="e">
        <f>VLOOKUP(A848,#REF!,5,FALSE)</f>
        <v>#REF!</v>
      </c>
      <c r="O848" s="12" t="e">
        <v>#N/A</v>
      </c>
      <c r="P848" s="12" t="e">
        <v>#N/A</v>
      </c>
      <c r="Q848" s="12" t="e">
        <f>VLOOKUP(A848,Ireland!F:J,5,FALSE)</f>
        <v>#N/A</v>
      </c>
      <c r="R848" s="12" t="e">
        <v>#N/A</v>
      </c>
      <c r="S848" s="12" t="e">
        <v>#N/A</v>
      </c>
      <c r="T848" s="12" t="e">
        <v>#N/A</v>
      </c>
      <c r="U848" s="12" t="e">
        <f>VLOOKUP(A848,Malta!E:I,5,FALSE)</f>
        <v>#N/A</v>
      </c>
      <c r="V848" s="12" t="e">
        <f>VLOOKUP(A848,Netherlands!F:J,5,FALSE)</f>
        <v>#N/A</v>
      </c>
      <c r="W848" s="12" t="e">
        <f>VLOOKUP(A848,Norway!F:J,5,FALSE)</f>
        <v>#N/A</v>
      </c>
      <c r="X848" s="12" t="e">
        <v>#N/A</v>
      </c>
      <c r="Y848" s="12" t="e">
        <f>VLOOKUP(A848,Poland!F:J,5,FALSE)</f>
        <v>#N/A</v>
      </c>
      <c r="Z848" s="12" t="e">
        <f>VLOOKUP(A848,Portugal!E:I,5,FALSE)</f>
        <v>#N/A</v>
      </c>
      <c r="AA848" s="12" t="e">
        <f>VLOOKUP(A848,Slovakia!F:J,5,FALSE)</f>
        <v>#N/A</v>
      </c>
      <c r="AB848" s="12" t="e">
        <f>VLOOKUP(A848,Slovenia!E:I,5,FALSE)</f>
        <v>#N/A</v>
      </c>
      <c r="AC848" s="12" t="e">
        <f>VLOOKUP(A848,Spain!F:J,5,FALSE)</f>
        <v>#N/A</v>
      </c>
      <c r="AD848" s="12" t="e">
        <f>VLOOKUP(A848,Sweden!F:J,5,FALSE)</f>
        <v>#N/A</v>
      </c>
      <c r="AE848" s="12" t="e">
        <f>VLOOKUP(A848,Switzerland!F:J,5,FALSE)</f>
        <v>#N/A</v>
      </c>
      <c r="AF848" s="12" t="e">
        <f>VLOOKUP(A848,MSP!D:H,5,FALSE)</f>
        <v>#N/A</v>
      </c>
      <c r="AG848" s="12">
        <f t="shared" si="13"/>
        <v>0</v>
      </c>
    </row>
    <row r="849" spans="2:33" x14ac:dyDescent="0.25">
      <c r="B849" s="12" t="e">
        <f>VLOOKUP(A849,Austria!F:J,5,FALSE)</f>
        <v>#N/A</v>
      </c>
      <c r="C849" s="12" t="e">
        <f>VLOOKUP(A849,Belgium!F:J,5,FALSE)</f>
        <v>#N/A</v>
      </c>
      <c r="D849" s="12" t="e">
        <f>VLOOKUP(A849,Bulgaria!F:J,5,FALSE)</f>
        <v>#N/A</v>
      </c>
      <c r="E849" s="12" t="e">
        <f>VLOOKUP(A849,Croatia!E:I,5,FALSE)</f>
        <v>#N/A</v>
      </c>
      <c r="F849" s="12" t="e">
        <f>VLOOKUP(A849,Cyprus!F:J,5,FALSE)</f>
        <v>#N/A</v>
      </c>
      <c r="G849" s="12" t="e">
        <v>#N/A</v>
      </c>
      <c r="H849" s="12" t="e">
        <f>VLOOKUP(A849,Denmark!E:I,5,FALSE)</f>
        <v>#N/A</v>
      </c>
      <c r="I849" s="12" t="e">
        <f>VLOOKUP(A849,Estonia!F:J,5,FALSE)</f>
        <v>#N/A</v>
      </c>
      <c r="J849" s="12" t="e">
        <f>VLOOKUP(A849,Finland!C:G,5,FALSE)</f>
        <v>#N/A</v>
      </c>
      <c r="K849" s="12" t="e">
        <f>VLOOKUP(A849,France!F:J,5,FALSE)</f>
        <v>#N/A</v>
      </c>
      <c r="L849" s="12" t="e">
        <f>VLOOKUP(A849,Germany!F:J,5,FALSE)</f>
        <v>#N/A</v>
      </c>
      <c r="M849" s="12" t="e">
        <f>VLOOKUP(A849,Greece!F:J,5,FALSE)</f>
        <v>#N/A</v>
      </c>
      <c r="N849" s="12" t="e">
        <f>VLOOKUP(A849,#REF!,5,FALSE)</f>
        <v>#REF!</v>
      </c>
      <c r="O849" s="12" t="e">
        <v>#N/A</v>
      </c>
      <c r="P849" s="12" t="e">
        <v>#N/A</v>
      </c>
      <c r="Q849" s="12" t="e">
        <f>VLOOKUP(A849,Ireland!F:J,5,FALSE)</f>
        <v>#N/A</v>
      </c>
      <c r="R849" s="12" t="e">
        <v>#N/A</v>
      </c>
      <c r="S849" s="12" t="e">
        <v>#N/A</v>
      </c>
      <c r="T849" s="12" t="e">
        <v>#N/A</v>
      </c>
      <c r="U849" s="12" t="e">
        <f>VLOOKUP(A849,Malta!E:I,5,FALSE)</f>
        <v>#N/A</v>
      </c>
      <c r="V849" s="12" t="e">
        <f>VLOOKUP(A849,Netherlands!F:J,5,FALSE)</f>
        <v>#N/A</v>
      </c>
      <c r="W849" s="12" t="e">
        <f>VLOOKUP(A849,Norway!F:J,5,FALSE)</f>
        <v>#N/A</v>
      </c>
      <c r="X849" s="12" t="e">
        <v>#N/A</v>
      </c>
      <c r="Y849" s="12" t="e">
        <f>VLOOKUP(A849,Poland!F:J,5,FALSE)</f>
        <v>#N/A</v>
      </c>
      <c r="Z849" s="12" t="e">
        <f>VLOOKUP(A849,Portugal!E:I,5,FALSE)</f>
        <v>#N/A</v>
      </c>
      <c r="AA849" s="12" t="e">
        <f>VLOOKUP(A849,Slovakia!F:J,5,FALSE)</f>
        <v>#N/A</v>
      </c>
      <c r="AB849" s="12" t="e">
        <f>VLOOKUP(A849,Slovenia!E:I,5,FALSE)</f>
        <v>#N/A</v>
      </c>
      <c r="AC849" s="12" t="e">
        <f>VLOOKUP(A849,Spain!F:J,5,FALSE)</f>
        <v>#N/A</v>
      </c>
      <c r="AD849" s="12" t="e">
        <f>VLOOKUP(A849,Sweden!F:J,5,FALSE)</f>
        <v>#N/A</v>
      </c>
      <c r="AE849" s="12" t="e">
        <f>VLOOKUP(A849,Switzerland!F:J,5,FALSE)</f>
        <v>#N/A</v>
      </c>
      <c r="AF849" s="12" t="e">
        <f>VLOOKUP(A849,MSP!D:H,5,FALSE)</f>
        <v>#N/A</v>
      </c>
      <c r="AG849" s="12">
        <f t="shared" si="13"/>
        <v>0</v>
      </c>
    </row>
    <row r="850" spans="2:33" x14ac:dyDescent="0.25">
      <c r="B850" s="12" t="e">
        <f>VLOOKUP(A850,Austria!F:J,5,FALSE)</f>
        <v>#N/A</v>
      </c>
      <c r="C850" s="12" t="e">
        <f>VLOOKUP(A850,Belgium!F:J,5,FALSE)</f>
        <v>#N/A</v>
      </c>
      <c r="D850" s="12" t="e">
        <f>VLOOKUP(A850,Bulgaria!F:J,5,FALSE)</f>
        <v>#N/A</v>
      </c>
      <c r="E850" s="12" t="e">
        <f>VLOOKUP(A850,Croatia!E:I,5,FALSE)</f>
        <v>#N/A</v>
      </c>
      <c r="F850" s="12" t="e">
        <f>VLOOKUP(A850,Cyprus!F:J,5,FALSE)</f>
        <v>#N/A</v>
      </c>
      <c r="G850" s="12" t="e">
        <v>#N/A</v>
      </c>
      <c r="H850" s="12" t="e">
        <f>VLOOKUP(A850,Denmark!E:I,5,FALSE)</f>
        <v>#N/A</v>
      </c>
      <c r="I850" s="12" t="e">
        <f>VLOOKUP(A850,Estonia!F:J,5,FALSE)</f>
        <v>#N/A</v>
      </c>
      <c r="J850" s="12" t="e">
        <f>VLOOKUP(A850,Finland!C:G,5,FALSE)</f>
        <v>#N/A</v>
      </c>
      <c r="K850" s="12" t="e">
        <f>VLOOKUP(A850,France!F:J,5,FALSE)</f>
        <v>#N/A</v>
      </c>
      <c r="L850" s="12" t="e">
        <f>VLOOKUP(A850,Germany!F:J,5,FALSE)</f>
        <v>#N/A</v>
      </c>
      <c r="M850" s="12" t="e">
        <f>VLOOKUP(A850,Greece!F:J,5,FALSE)</f>
        <v>#N/A</v>
      </c>
      <c r="N850" s="12" t="e">
        <f>VLOOKUP(A850,#REF!,5,FALSE)</f>
        <v>#REF!</v>
      </c>
      <c r="O850" s="12" t="e">
        <v>#N/A</v>
      </c>
      <c r="P850" s="12" t="e">
        <v>#N/A</v>
      </c>
      <c r="Q850" s="12" t="e">
        <f>VLOOKUP(A850,Ireland!F:J,5,FALSE)</f>
        <v>#N/A</v>
      </c>
      <c r="R850" s="12" t="e">
        <v>#N/A</v>
      </c>
      <c r="S850" s="12" t="e">
        <v>#N/A</v>
      </c>
      <c r="T850" s="12" t="e">
        <v>#N/A</v>
      </c>
      <c r="U850" s="12" t="e">
        <f>VLOOKUP(A850,Malta!E:I,5,FALSE)</f>
        <v>#N/A</v>
      </c>
      <c r="V850" s="12" t="e">
        <f>VLOOKUP(A850,Netherlands!F:J,5,FALSE)</f>
        <v>#N/A</v>
      </c>
      <c r="W850" s="12" t="e">
        <f>VLOOKUP(A850,Norway!F:J,5,FALSE)</f>
        <v>#N/A</v>
      </c>
      <c r="X850" s="12" t="e">
        <v>#N/A</v>
      </c>
      <c r="Y850" s="12" t="e">
        <f>VLOOKUP(A850,Poland!F:J,5,FALSE)</f>
        <v>#N/A</v>
      </c>
      <c r="Z850" s="12" t="e">
        <f>VLOOKUP(A850,Portugal!E:I,5,FALSE)</f>
        <v>#N/A</v>
      </c>
      <c r="AA850" s="12" t="e">
        <f>VLOOKUP(A850,Slovakia!F:J,5,FALSE)</f>
        <v>#N/A</v>
      </c>
      <c r="AB850" s="12" t="e">
        <f>VLOOKUP(A850,Slovenia!E:I,5,FALSE)</f>
        <v>#N/A</v>
      </c>
      <c r="AC850" s="12" t="e">
        <f>VLOOKUP(A850,Spain!F:J,5,FALSE)</f>
        <v>#N/A</v>
      </c>
      <c r="AD850" s="12" t="e">
        <f>VLOOKUP(A850,Sweden!F:J,5,FALSE)</f>
        <v>#N/A</v>
      </c>
      <c r="AE850" s="12" t="e">
        <f>VLOOKUP(A850,Switzerland!F:J,5,FALSE)</f>
        <v>#N/A</v>
      </c>
      <c r="AF850" s="12" t="e">
        <f>VLOOKUP(A850,MSP!D:H,5,FALSE)</f>
        <v>#N/A</v>
      </c>
      <c r="AG850" s="12">
        <f t="shared" si="13"/>
        <v>0</v>
      </c>
    </row>
    <row r="851" spans="2:33" x14ac:dyDescent="0.25">
      <c r="B851" s="12" t="e">
        <f>VLOOKUP(A851,Austria!F:J,5,FALSE)</f>
        <v>#N/A</v>
      </c>
      <c r="C851" s="12" t="e">
        <f>VLOOKUP(A851,Belgium!F:J,5,FALSE)</f>
        <v>#N/A</v>
      </c>
      <c r="D851" s="12" t="e">
        <f>VLOOKUP(A851,Bulgaria!F:J,5,FALSE)</f>
        <v>#N/A</v>
      </c>
      <c r="E851" s="12" t="e">
        <f>VLOOKUP(A851,Croatia!E:I,5,FALSE)</f>
        <v>#N/A</v>
      </c>
      <c r="F851" s="12" t="e">
        <f>VLOOKUP(A851,Cyprus!F:J,5,FALSE)</f>
        <v>#N/A</v>
      </c>
      <c r="G851" s="12" t="e">
        <v>#N/A</v>
      </c>
      <c r="H851" s="12" t="e">
        <f>VLOOKUP(A851,Denmark!E:I,5,FALSE)</f>
        <v>#N/A</v>
      </c>
      <c r="I851" s="12" t="e">
        <f>VLOOKUP(A851,Estonia!F:J,5,FALSE)</f>
        <v>#N/A</v>
      </c>
      <c r="J851" s="12" t="e">
        <f>VLOOKUP(A851,Finland!C:G,5,FALSE)</f>
        <v>#N/A</v>
      </c>
      <c r="K851" s="12" t="e">
        <f>VLOOKUP(A851,France!F:J,5,FALSE)</f>
        <v>#N/A</v>
      </c>
      <c r="L851" s="12" t="e">
        <f>VLOOKUP(A851,Germany!F:J,5,FALSE)</f>
        <v>#N/A</v>
      </c>
      <c r="M851" s="12" t="e">
        <f>VLOOKUP(A851,Greece!F:J,5,FALSE)</f>
        <v>#N/A</v>
      </c>
      <c r="N851" s="12" t="e">
        <f>VLOOKUP(A851,#REF!,5,FALSE)</f>
        <v>#REF!</v>
      </c>
      <c r="O851" s="12" t="e">
        <v>#N/A</v>
      </c>
      <c r="P851" s="12" t="e">
        <v>#N/A</v>
      </c>
      <c r="Q851" s="12" t="e">
        <f>VLOOKUP(A851,Ireland!F:J,5,FALSE)</f>
        <v>#N/A</v>
      </c>
      <c r="R851" s="12" t="e">
        <v>#N/A</v>
      </c>
      <c r="S851" s="12" t="e">
        <v>#N/A</v>
      </c>
      <c r="T851" s="12" t="e">
        <v>#N/A</v>
      </c>
      <c r="U851" s="12" t="e">
        <f>VLOOKUP(A851,Malta!E:I,5,FALSE)</f>
        <v>#N/A</v>
      </c>
      <c r="V851" s="12" t="e">
        <f>VLOOKUP(A851,Netherlands!F:J,5,FALSE)</f>
        <v>#N/A</v>
      </c>
      <c r="W851" s="12" t="e">
        <f>VLOOKUP(A851,Norway!F:J,5,FALSE)</f>
        <v>#N/A</v>
      </c>
      <c r="X851" s="12" t="e">
        <v>#N/A</v>
      </c>
      <c r="Y851" s="12" t="e">
        <f>VLOOKUP(A851,Poland!F:J,5,FALSE)</f>
        <v>#N/A</v>
      </c>
      <c r="Z851" s="12" t="e">
        <f>VLOOKUP(A851,Portugal!E:I,5,FALSE)</f>
        <v>#N/A</v>
      </c>
      <c r="AA851" s="12" t="e">
        <f>VLOOKUP(A851,Slovakia!F:J,5,FALSE)</f>
        <v>#N/A</v>
      </c>
      <c r="AB851" s="12" t="e">
        <f>VLOOKUP(A851,Slovenia!E:I,5,FALSE)</f>
        <v>#N/A</v>
      </c>
      <c r="AC851" s="12" t="e">
        <f>VLOOKUP(A851,Spain!F:J,5,FALSE)</f>
        <v>#N/A</v>
      </c>
      <c r="AD851" s="12" t="e">
        <f>VLOOKUP(A851,Sweden!F:J,5,FALSE)</f>
        <v>#N/A</v>
      </c>
      <c r="AE851" s="12" t="e">
        <f>VLOOKUP(A851,Switzerland!F:J,5,FALSE)</f>
        <v>#N/A</v>
      </c>
      <c r="AF851" s="12" t="e">
        <f>VLOOKUP(A851,MSP!D:H,5,FALSE)</f>
        <v>#N/A</v>
      </c>
      <c r="AG851" s="12">
        <f t="shared" si="13"/>
        <v>0</v>
      </c>
    </row>
    <row r="852" spans="2:33" x14ac:dyDescent="0.25">
      <c r="B852" s="12" t="e">
        <f>VLOOKUP(A852,Austria!F:J,5,FALSE)</f>
        <v>#N/A</v>
      </c>
      <c r="C852" s="12" t="e">
        <f>VLOOKUP(A852,Belgium!F:J,5,FALSE)</f>
        <v>#N/A</v>
      </c>
      <c r="D852" s="12" t="e">
        <f>VLOOKUP(A852,Bulgaria!F:J,5,FALSE)</f>
        <v>#N/A</v>
      </c>
      <c r="E852" s="12" t="e">
        <f>VLOOKUP(A852,Croatia!E:I,5,FALSE)</f>
        <v>#N/A</v>
      </c>
      <c r="F852" s="12" t="e">
        <f>VLOOKUP(A852,Cyprus!F:J,5,FALSE)</f>
        <v>#N/A</v>
      </c>
      <c r="G852" s="12" t="e">
        <v>#N/A</v>
      </c>
      <c r="H852" s="12" t="e">
        <f>VLOOKUP(A852,Denmark!E:I,5,FALSE)</f>
        <v>#N/A</v>
      </c>
      <c r="I852" s="12" t="e">
        <f>VLOOKUP(A852,Estonia!F:J,5,FALSE)</f>
        <v>#N/A</v>
      </c>
      <c r="J852" s="12" t="e">
        <f>VLOOKUP(A852,Finland!C:G,5,FALSE)</f>
        <v>#N/A</v>
      </c>
      <c r="K852" s="12" t="e">
        <f>VLOOKUP(A852,France!F:J,5,FALSE)</f>
        <v>#N/A</v>
      </c>
      <c r="L852" s="12" t="e">
        <f>VLOOKUP(A852,Germany!F:J,5,FALSE)</f>
        <v>#N/A</v>
      </c>
      <c r="M852" s="12" t="e">
        <f>VLOOKUP(A852,Greece!F:J,5,FALSE)</f>
        <v>#N/A</v>
      </c>
      <c r="N852" s="12" t="e">
        <f>VLOOKUP(A852,#REF!,5,FALSE)</f>
        <v>#REF!</v>
      </c>
      <c r="O852" s="12" t="e">
        <v>#N/A</v>
      </c>
      <c r="P852" s="12" t="e">
        <v>#N/A</v>
      </c>
      <c r="Q852" s="12" t="e">
        <f>VLOOKUP(A852,Ireland!F:J,5,FALSE)</f>
        <v>#N/A</v>
      </c>
      <c r="R852" s="12" t="e">
        <v>#N/A</v>
      </c>
      <c r="S852" s="12" t="e">
        <v>#N/A</v>
      </c>
      <c r="T852" s="12" t="e">
        <v>#N/A</v>
      </c>
      <c r="U852" s="12" t="e">
        <f>VLOOKUP(A852,Malta!E:I,5,FALSE)</f>
        <v>#N/A</v>
      </c>
      <c r="V852" s="12" t="e">
        <f>VLOOKUP(A852,Netherlands!F:J,5,FALSE)</f>
        <v>#N/A</v>
      </c>
      <c r="W852" s="12" t="e">
        <f>VLOOKUP(A852,Norway!F:J,5,FALSE)</f>
        <v>#N/A</v>
      </c>
      <c r="X852" s="12" t="e">
        <v>#N/A</v>
      </c>
      <c r="Y852" s="12" t="e">
        <f>VLOOKUP(A852,Poland!F:J,5,FALSE)</f>
        <v>#N/A</v>
      </c>
      <c r="Z852" s="12" t="e">
        <f>VLOOKUP(A852,Portugal!E:I,5,FALSE)</f>
        <v>#N/A</v>
      </c>
      <c r="AA852" s="12" t="e">
        <f>VLOOKUP(A852,Slovakia!F:J,5,FALSE)</f>
        <v>#N/A</v>
      </c>
      <c r="AB852" s="12" t="e">
        <f>VLOOKUP(A852,Slovenia!E:I,5,FALSE)</f>
        <v>#N/A</v>
      </c>
      <c r="AC852" s="12" t="e">
        <f>VLOOKUP(A852,Spain!F:J,5,FALSE)</f>
        <v>#N/A</v>
      </c>
      <c r="AD852" s="12" t="e">
        <f>VLOOKUP(A852,Sweden!F:J,5,FALSE)</f>
        <v>#N/A</v>
      </c>
      <c r="AE852" s="12" t="e">
        <f>VLOOKUP(A852,Switzerland!F:J,5,FALSE)</f>
        <v>#N/A</v>
      </c>
      <c r="AF852" s="12" t="e">
        <f>VLOOKUP(A852,MSP!D:H,5,FALSE)</f>
        <v>#N/A</v>
      </c>
      <c r="AG852" s="12">
        <f t="shared" si="13"/>
        <v>0</v>
      </c>
    </row>
    <row r="853" spans="2:33" x14ac:dyDescent="0.25">
      <c r="B853" s="12" t="e">
        <f>VLOOKUP(A853,Austria!F:J,5,FALSE)</f>
        <v>#N/A</v>
      </c>
      <c r="C853" s="12" t="e">
        <f>VLOOKUP(A853,Belgium!F:J,5,FALSE)</f>
        <v>#N/A</v>
      </c>
      <c r="D853" s="12" t="e">
        <f>VLOOKUP(A853,Bulgaria!F:J,5,FALSE)</f>
        <v>#N/A</v>
      </c>
      <c r="E853" s="12" t="e">
        <f>VLOOKUP(A853,Croatia!E:I,5,FALSE)</f>
        <v>#N/A</v>
      </c>
      <c r="F853" s="12" t="e">
        <f>VLOOKUP(A853,Cyprus!F:J,5,FALSE)</f>
        <v>#N/A</v>
      </c>
      <c r="G853" s="12" t="e">
        <v>#N/A</v>
      </c>
      <c r="H853" s="12" t="e">
        <f>VLOOKUP(A853,Denmark!E:I,5,FALSE)</f>
        <v>#N/A</v>
      </c>
      <c r="I853" s="12" t="e">
        <f>VLOOKUP(A853,Estonia!F:J,5,FALSE)</f>
        <v>#N/A</v>
      </c>
      <c r="J853" s="12" t="e">
        <f>VLOOKUP(A853,Finland!C:G,5,FALSE)</f>
        <v>#N/A</v>
      </c>
      <c r="K853" s="12" t="e">
        <f>VLOOKUP(A853,France!F:J,5,FALSE)</f>
        <v>#N/A</v>
      </c>
      <c r="L853" s="12" t="e">
        <f>VLOOKUP(A853,Germany!F:J,5,FALSE)</f>
        <v>#N/A</v>
      </c>
      <c r="M853" s="12" t="e">
        <f>VLOOKUP(A853,Greece!F:J,5,FALSE)</f>
        <v>#N/A</v>
      </c>
      <c r="N853" s="12" t="e">
        <f>VLOOKUP(A853,#REF!,5,FALSE)</f>
        <v>#REF!</v>
      </c>
      <c r="O853" s="12" t="e">
        <v>#N/A</v>
      </c>
      <c r="P853" s="12" t="e">
        <v>#N/A</v>
      </c>
      <c r="Q853" s="12" t="e">
        <f>VLOOKUP(A853,Ireland!F:J,5,FALSE)</f>
        <v>#N/A</v>
      </c>
      <c r="R853" s="12" t="e">
        <v>#N/A</v>
      </c>
      <c r="S853" s="12" t="e">
        <v>#N/A</v>
      </c>
      <c r="T853" s="12" t="e">
        <v>#N/A</v>
      </c>
      <c r="U853" s="12" t="e">
        <f>VLOOKUP(A853,Malta!E:I,5,FALSE)</f>
        <v>#N/A</v>
      </c>
      <c r="V853" s="12" t="e">
        <f>VLOOKUP(A853,Netherlands!F:J,5,FALSE)</f>
        <v>#N/A</v>
      </c>
      <c r="W853" s="12" t="e">
        <f>VLOOKUP(A853,Norway!F:J,5,FALSE)</f>
        <v>#N/A</v>
      </c>
      <c r="X853" s="12" t="e">
        <v>#N/A</v>
      </c>
      <c r="Y853" s="12" t="e">
        <f>VLOOKUP(A853,Poland!F:J,5,FALSE)</f>
        <v>#N/A</v>
      </c>
      <c r="Z853" s="12" t="e">
        <f>VLOOKUP(A853,Portugal!E:I,5,FALSE)</f>
        <v>#N/A</v>
      </c>
      <c r="AA853" s="12" t="e">
        <f>VLOOKUP(A853,Slovakia!F:J,5,FALSE)</f>
        <v>#N/A</v>
      </c>
      <c r="AB853" s="12" t="e">
        <f>VLOOKUP(A853,Slovenia!E:I,5,FALSE)</f>
        <v>#N/A</v>
      </c>
      <c r="AC853" s="12" t="e">
        <f>VLOOKUP(A853,Spain!F:J,5,FALSE)</f>
        <v>#N/A</v>
      </c>
      <c r="AD853" s="12" t="e">
        <f>VLOOKUP(A853,Sweden!F:J,5,FALSE)</f>
        <v>#N/A</v>
      </c>
      <c r="AE853" s="12" t="e">
        <f>VLOOKUP(A853,Switzerland!F:J,5,FALSE)</f>
        <v>#N/A</v>
      </c>
      <c r="AF853" s="12" t="e">
        <f>VLOOKUP(A853,MSP!D:H,5,FALSE)</f>
        <v>#N/A</v>
      </c>
      <c r="AG853" s="12">
        <f t="shared" si="13"/>
        <v>0</v>
      </c>
    </row>
    <row r="854" spans="2:33" x14ac:dyDescent="0.25">
      <c r="B854" s="12" t="e">
        <f>VLOOKUP(A854,Austria!F:J,5,FALSE)</f>
        <v>#N/A</v>
      </c>
      <c r="C854" s="12" t="e">
        <f>VLOOKUP(A854,Belgium!F:J,5,FALSE)</f>
        <v>#N/A</v>
      </c>
      <c r="D854" s="12" t="e">
        <f>VLOOKUP(A854,Bulgaria!F:J,5,FALSE)</f>
        <v>#N/A</v>
      </c>
      <c r="E854" s="12" t="e">
        <f>VLOOKUP(A854,Croatia!E:I,5,FALSE)</f>
        <v>#N/A</v>
      </c>
      <c r="F854" s="12" t="e">
        <f>VLOOKUP(A854,Cyprus!F:J,5,FALSE)</f>
        <v>#N/A</v>
      </c>
      <c r="G854" s="12" t="e">
        <v>#N/A</v>
      </c>
      <c r="H854" s="12" t="e">
        <f>VLOOKUP(A854,Denmark!E:I,5,FALSE)</f>
        <v>#N/A</v>
      </c>
      <c r="I854" s="12" t="e">
        <f>VLOOKUP(A854,Estonia!F:J,5,FALSE)</f>
        <v>#N/A</v>
      </c>
      <c r="J854" s="12" t="e">
        <f>VLOOKUP(A854,Finland!C:G,5,FALSE)</f>
        <v>#N/A</v>
      </c>
      <c r="K854" s="12" t="e">
        <f>VLOOKUP(A854,France!F:J,5,FALSE)</f>
        <v>#N/A</v>
      </c>
      <c r="L854" s="12" t="e">
        <f>VLOOKUP(A854,Germany!F:J,5,FALSE)</f>
        <v>#N/A</v>
      </c>
      <c r="M854" s="12" t="e">
        <f>VLOOKUP(A854,Greece!F:J,5,FALSE)</f>
        <v>#N/A</v>
      </c>
      <c r="N854" s="12" t="e">
        <f>VLOOKUP(A854,#REF!,5,FALSE)</f>
        <v>#REF!</v>
      </c>
      <c r="O854" s="12" t="e">
        <v>#N/A</v>
      </c>
      <c r="P854" s="12" t="e">
        <v>#N/A</v>
      </c>
      <c r="Q854" s="12" t="e">
        <f>VLOOKUP(A854,Ireland!F:J,5,FALSE)</f>
        <v>#N/A</v>
      </c>
      <c r="R854" s="12" t="e">
        <v>#N/A</v>
      </c>
      <c r="S854" s="12" t="e">
        <v>#N/A</v>
      </c>
      <c r="T854" s="12" t="e">
        <v>#N/A</v>
      </c>
      <c r="U854" s="12" t="e">
        <f>VLOOKUP(A854,Malta!E:I,5,FALSE)</f>
        <v>#N/A</v>
      </c>
      <c r="V854" s="12" t="e">
        <f>VLOOKUP(A854,Netherlands!F:J,5,FALSE)</f>
        <v>#N/A</v>
      </c>
      <c r="W854" s="12" t="e">
        <f>VLOOKUP(A854,Norway!F:J,5,FALSE)</f>
        <v>#N/A</v>
      </c>
      <c r="X854" s="12" t="e">
        <v>#N/A</v>
      </c>
      <c r="Y854" s="12" t="e">
        <f>VLOOKUP(A854,Poland!F:J,5,FALSE)</f>
        <v>#N/A</v>
      </c>
      <c r="Z854" s="12" t="e">
        <f>VLOOKUP(A854,Portugal!E:I,5,FALSE)</f>
        <v>#N/A</v>
      </c>
      <c r="AA854" s="12" t="e">
        <f>VLOOKUP(A854,Slovakia!F:J,5,FALSE)</f>
        <v>#N/A</v>
      </c>
      <c r="AB854" s="12" t="e">
        <f>VLOOKUP(A854,Slovenia!E:I,5,FALSE)</f>
        <v>#N/A</v>
      </c>
      <c r="AC854" s="12" t="e">
        <f>VLOOKUP(A854,Spain!F:J,5,FALSE)</f>
        <v>#N/A</v>
      </c>
      <c r="AD854" s="12" t="e">
        <f>VLOOKUP(A854,Sweden!F:J,5,FALSE)</f>
        <v>#N/A</v>
      </c>
      <c r="AE854" s="12" t="e">
        <f>VLOOKUP(A854,Switzerland!F:J,5,FALSE)</f>
        <v>#N/A</v>
      </c>
      <c r="AF854" s="12" t="e">
        <f>VLOOKUP(A854,MSP!D:H,5,FALSE)</f>
        <v>#N/A</v>
      </c>
      <c r="AG854" s="12">
        <f t="shared" si="13"/>
        <v>0</v>
      </c>
    </row>
    <row r="855" spans="2:33" x14ac:dyDescent="0.25">
      <c r="B855" s="12" t="e">
        <f>VLOOKUP(A855,Austria!F:J,5,FALSE)</f>
        <v>#N/A</v>
      </c>
      <c r="C855" s="12" t="e">
        <f>VLOOKUP(A855,Belgium!F:J,5,FALSE)</f>
        <v>#N/A</v>
      </c>
      <c r="D855" s="12" t="e">
        <f>VLOOKUP(A855,Bulgaria!F:J,5,FALSE)</f>
        <v>#N/A</v>
      </c>
      <c r="E855" s="12" t="e">
        <f>VLOOKUP(A855,Croatia!E:I,5,FALSE)</f>
        <v>#N/A</v>
      </c>
      <c r="F855" s="12" t="e">
        <f>VLOOKUP(A855,Cyprus!F:J,5,FALSE)</f>
        <v>#N/A</v>
      </c>
      <c r="G855" s="12" t="e">
        <v>#N/A</v>
      </c>
      <c r="H855" s="12" t="e">
        <f>VLOOKUP(A855,Denmark!E:I,5,FALSE)</f>
        <v>#N/A</v>
      </c>
      <c r="I855" s="12" t="e">
        <f>VLOOKUP(A855,Estonia!F:J,5,FALSE)</f>
        <v>#N/A</v>
      </c>
      <c r="J855" s="12" t="e">
        <f>VLOOKUP(A855,Finland!C:G,5,FALSE)</f>
        <v>#N/A</v>
      </c>
      <c r="K855" s="12" t="e">
        <f>VLOOKUP(A855,France!F:J,5,FALSE)</f>
        <v>#N/A</v>
      </c>
      <c r="L855" s="12" t="e">
        <f>VLOOKUP(A855,Germany!F:J,5,FALSE)</f>
        <v>#N/A</v>
      </c>
      <c r="M855" s="12" t="e">
        <f>VLOOKUP(A855,Greece!F:J,5,FALSE)</f>
        <v>#N/A</v>
      </c>
      <c r="N855" s="12" t="e">
        <f>VLOOKUP(A855,#REF!,5,FALSE)</f>
        <v>#REF!</v>
      </c>
      <c r="O855" s="12" t="e">
        <v>#N/A</v>
      </c>
      <c r="P855" s="12" t="e">
        <v>#N/A</v>
      </c>
      <c r="Q855" s="12" t="e">
        <f>VLOOKUP(A855,Ireland!F:J,5,FALSE)</f>
        <v>#N/A</v>
      </c>
      <c r="R855" s="12" t="e">
        <v>#N/A</v>
      </c>
      <c r="S855" s="12" t="e">
        <v>#N/A</v>
      </c>
      <c r="T855" s="12" t="e">
        <v>#N/A</v>
      </c>
      <c r="U855" s="12" t="e">
        <f>VLOOKUP(A855,Malta!E:I,5,FALSE)</f>
        <v>#N/A</v>
      </c>
      <c r="V855" s="12" t="e">
        <f>VLOOKUP(A855,Netherlands!F:J,5,FALSE)</f>
        <v>#N/A</v>
      </c>
      <c r="W855" s="12" t="e">
        <f>VLOOKUP(A855,Norway!F:J,5,FALSE)</f>
        <v>#N/A</v>
      </c>
      <c r="X855" s="12" t="e">
        <v>#N/A</v>
      </c>
      <c r="Y855" s="12" t="e">
        <f>VLOOKUP(A855,Poland!F:J,5,FALSE)</f>
        <v>#N/A</v>
      </c>
      <c r="Z855" s="12" t="e">
        <f>VLOOKUP(A855,Portugal!E:I,5,FALSE)</f>
        <v>#N/A</v>
      </c>
      <c r="AA855" s="12" t="e">
        <f>VLOOKUP(A855,Slovakia!F:J,5,FALSE)</f>
        <v>#N/A</v>
      </c>
      <c r="AB855" s="12" t="e">
        <f>VLOOKUP(A855,Slovenia!E:I,5,FALSE)</f>
        <v>#N/A</v>
      </c>
      <c r="AC855" s="12" t="e">
        <f>VLOOKUP(A855,Spain!F:J,5,FALSE)</f>
        <v>#N/A</v>
      </c>
      <c r="AD855" s="12" t="e">
        <f>VLOOKUP(A855,Sweden!F:J,5,FALSE)</f>
        <v>#N/A</v>
      </c>
      <c r="AE855" s="12" t="e">
        <f>VLOOKUP(A855,Switzerland!F:J,5,FALSE)</f>
        <v>#N/A</v>
      </c>
      <c r="AF855" s="12" t="e">
        <f>VLOOKUP(A855,MSP!D:H,5,FALSE)</f>
        <v>#N/A</v>
      </c>
      <c r="AG855" s="12">
        <f t="shared" si="13"/>
        <v>0</v>
      </c>
    </row>
    <row r="856" spans="2:33" x14ac:dyDescent="0.25">
      <c r="B856" s="12" t="e">
        <f>VLOOKUP(A856,Austria!F:J,5,FALSE)</f>
        <v>#N/A</v>
      </c>
      <c r="C856" s="12" t="e">
        <f>VLOOKUP(A856,Belgium!F:J,5,FALSE)</f>
        <v>#N/A</v>
      </c>
      <c r="D856" s="12" t="e">
        <f>VLOOKUP(A856,Bulgaria!F:J,5,FALSE)</f>
        <v>#N/A</v>
      </c>
      <c r="E856" s="12" t="e">
        <f>VLOOKUP(A856,Croatia!E:I,5,FALSE)</f>
        <v>#N/A</v>
      </c>
      <c r="F856" s="12" t="e">
        <f>VLOOKUP(A856,Cyprus!F:J,5,FALSE)</f>
        <v>#N/A</v>
      </c>
      <c r="G856" s="12" t="e">
        <v>#N/A</v>
      </c>
      <c r="H856" s="12" t="e">
        <f>VLOOKUP(A856,Denmark!E:I,5,FALSE)</f>
        <v>#N/A</v>
      </c>
      <c r="I856" s="12" t="e">
        <f>VLOOKUP(A856,Estonia!F:J,5,FALSE)</f>
        <v>#N/A</v>
      </c>
      <c r="J856" s="12" t="e">
        <f>VLOOKUP(A856,Finland!C:G,5,FALSE)</f>
        <v>#N/A</v>
      </c>
      <c r="K856" s="12" t="e">
        <f>VLOOKUP(A856,France!F:J,5,FALSE)</f>
        <v>#N/A</v>
      </c>
      <c r="L856" s="12" t="e">
        <f>VLOOKUP(A856,Germany!F:J,5,FALSE)</f>
        <v>#N/A</v>
      </c>
      <c r="M856" s="12" t="e">
        <f>VLOOKUP(A856,Greece!F:J,5,FALSE)</f>
        <v>#N/A</v>
      </c>
      <c r="N856" s="12" t="e">
        <f>VLOOKUP(A856,#REF!,5,FALSE)</f>
        <v>#REF!</v>
      </c>
      <c r="O856" s="12" t="e">
        <v>#N/A</v>
      </c>
      <c r="P856" s="12" t="e">
        <v>#N/A</v>
      </c>
      <c r="Q856" s="12" t="e">
        <f>VLOOKUP(A856,Ireland!F:J,5,FALSE)</f>
        <v>#N/A</v>
      </c>
      <c r="R856" s="12" t="e">
        <v>#N/A</v>
      </c>
      <c r="S856" s="12" t="e">
        <v>#N/A</v>
      </c>
      <c r="T856" s="12" t="e">
        <v>#N/A</v>
      </c>
      <c r="U856" s="12" t="e">
        <f>VLOOKUP(A856,Malta!E:I,5,FALSE)</f>
        <v>#N/A</v>
      </c>
      <c r="V856" s="12" t="e">
        <f>VLOOKUP(A856,Netherlands!F:J,5,FALSE)</f>
        <v>#N/A</v>
      </c>
      <c r="W856" s="12" t="e">
        <f>VLOOKUP(A856,Norway!F:J,5,FALSE)</f>
        <v>#N/A</v>
      </c>
      <c r="X856" s="12" t="e">
        <v>#N/A</v>
      </c>
      <c r="Y856" s="12" t="e">
        <f>VLOOKUP(A856,Poland!F:J,5,FALSE)</f>
        <v>#N/A</v>
      </c>
      <c r="Z856" s="12" t="e">
        <f>VLOOKUP(A856,Portugal!E:I,5,FALSE)</f>
        <v>#N/A</v>
      </c>
      <c r="AA856" s="12" t="e">
        <f>VLOOKUP(A856,Slovakia!F:J,5,FALSE)</f>
        <v>#N/A</v>
      </c>
      <c r="AB856" s="12" t="e">
        <f>VLOOKUP(A856,Slovenia!E:I,5,FALSE)</f>
        <v>#N/A</v>
      </c>
      <c r="AC856" s="12" t="e">
        <f>VLOOKUP(A856,Spain!F:J,5,FALSE)</f>
        <v>#N/A</v>
      </c>
      <c r="AD856" s="12" t="e">
        <f>VLOOKUP(A856,Sweden!F:J,5,FALSE)</f>
        <v>#N/A</v>
      </c>
      <c r="AE856" s="12" t="e">
        <f>VLOOKUP(A856,Switzerland!F:J,5,FALSE)</f>
        <v>#N/A</v>
      </c>
      <c r="AF856" s="12" t="e">
        <f>VLOOKUP(A856,MSP!D:H,5,FALSE)</f>
        <v>#N/A</v>
      </c>
      <c r="AG856" s="12">
        <f t="shared" si="13"/>
        <v>0</v>
      </c>
    </row>
    <row r="857" spans="2:33" x14ac:dyDescent="0.25">
      <c r="B857" s="12" t="e">
        <f>VLOOKUP(A857,Austria!F:J,5,FALSE)</f>
        <v>#N/A</v>
      </c>
      <c r="C857" s="12" t="e">
        <f>VLOOKUP(A857,Belgium!F:J,5,FALSE)</f>
        <v>#N/A</v>
      </c>
      <c r="D857" s="12" t="e">
        <f>VLOOKUP(A857,Bulgaria!F:J,5,FALSE)</f>
        <v>#N/A</v>
      </c>
      <c r="E857" s="12" t="e">
        <f>VLOOKUP(A857,Croatia!E:I,5,FALSE)</f>
        <v>#N/A</v>
      </c>
      <c r="F857" s="12" t="e">
        <f>VLOOKUP(A857,Cyprus!F:J,5,FALSE)</f>
        <v>#N/A</v>
      </c>
      <c r="G857" s="12" t="e">
        <v>#N/A</v>
      </c>
      <c r="H857" s="12" t="e">
        <f>VLOOKUP(A857,Denmark!E:I,5,FALSE)</f>
        <v>#N/A</v>
      </c>
      <c r="I857" s="12" t="e">
        <f>VLOOKUP(A857,Estonia!F:J,5,FALSE)</f>
        <v>#N/A</v>
      </c>
      <c r="J857" s="12" t="e">
        <f>VLOOKUP(A857,Finland!C:G,5,FALSE)</f>
        <v>#N/A</v>
      </c>
      <c r="K857" s="12" t="e">
        <f>VLOOKUP(A857,France!F:J,5,FALSE)</f>
        <v>#N/A</v>
      </c>
      <c r="L857" s="12" t="e">
        <f>VLOOKUP(A857,Germany!F:J,5,FALSE)</f>
        <v>#N/A</v>
      </c>
      <c r="M857" s="12" t="e">
        <f>VLOOKUP(A857,Greece!F:J,5,FALSE)</f>
        <v>#N/A</v>
      </c>
      <c r="N857" s="12" t="e">
        <f>VLOOKUP(A857,#REF!,5,FALSE)</f>
        <v>#REF!</v>
      </c>
      <c r="O857" s="12" t="e">
        <v>#N/A</v>
      </c>
      <c r="P857" s="12" t="e">
        <v>#N/A</v>
      </c>
      <c r="Q857" s="12" t="e">
        <f>VLOOKUP(A857,Ireland!F:J,5,FALSE)</f>
        <v>#N/A</v>
      </c>
      <c r="R857" s="12" t="e">
        <v>#N/A</v>
      </c>
      <c r="S857" s="12" t="e">
        <v>#N/A</v>
      </c>
      <c r="T857" s="12" t="e">
        <v>#N/A</v>
      </c>
      <c r="U857" s="12" t="e">
        <f>VLOOKUP(A857,Malta!E:I,5,FALSE)</f>
        <v>#N/A</v>
      </c>
      <c r="V857" s="12" t="e">
        <f>VLOOKUP(A857,Netherlands!F:J,5,FALSE)</f>
        <v>#N/A</v>
      </c>
      <c r="W857" s="12" t="e">
        <f>VLOOKUP(A857,Norway!F:J,5,FALSE)</f>
        <v>#N/A</v>
      </c>
      <c r="X857" s="12" t="e">
        <v>#N/A</v>
      </c>
      <c r="Y857" s="12" t="e">
        <f>VLOOKUP(A857,Poland!F:J,5,FALSE)</f>
        <v>#N/A</v>
      </c>
      <c r="Z857" s="12" t="e">
        <f>VLOOKUP(A857,Portugal!E:I,5,FALSE)</f>
        <v>#N/A</v>
      </c>
      <c r="AA857" s="12" t="e">
        <f>VLOOKUP(A857,Slovakia!F:J,5,FALSE)</f>
        <v>#N/A</v>
      </c>
      <c r="AB857" s="12" t="e">
        <f>VLOOKUP(A857,Slovenia!E:I,5,FALSE)</f>
        <v>#N/A</v>
      </c>
      <c r="AC857" s="12" t="e">
        <f>VLOOKUP(A857,Spain!F:J,5,FALSE)</f>
        <v>#N/A</v>
      </c>
      <c r="AD857" s="12" t="e">
        <f>VLOOKUP(A857,Sweden!F:J,5,FALSE)</f>
        <v>#N/A</v>
      </c>
      <c r="AE857" s="12" t="e">
        <f>VLOOKUP(A857,Switzerland!F:J,5,FALSE)</f>
        <v>#N/A</v>
      </c>
      <c r="AF857" s="12" t="e">
        <f>VLOOKUP(A857,MSP!D:H,5,FALSE)</f>
        <v>#N/A</v>
      </c>
      <c r="AG857" s="12">
        <f t="shared" si="13"/>
        <v>0</v>
      </c>
    </row>
    <row r="858" spans="2:33" x14ac:dyDescent="0.25">
      <c r="B858" s="12" t="e">
        <f>VLOOKUP(A858,Austria!F:J,5,FALSE)</f>
        <v>#N/A</v>
      </c>
      <c r="C858" s="12" t="e">
        <f>VLOOKUP(A858,Belgium!F:J,5,FALSE)</f>
        <v>#N/A</v>
      </c>
      <c r="D858" s="12" t="e">
        <f>VLOOKUP(A858,Bulgaria!F:J,5,FALSE)</f>
        <v>#N/A</v>
      </c>
      <c r="E858" s="12" t="e">
        <f>VLOOKUP(A858,Croatia!E:I,5,FALSE)</f>
        <v>#N/A</v>
      </c>
      <c r="F858" s="12" t="e">
        <f>VLOOKUP(A858,Cyprus!F:J,5,FALSE)</f>
        <v>#N/A</v>
      </c>
      <c r="G858" s="12" t="e">
        <v>#N/A</v>
      </c>
      <c r="H858" s="12" t="e">
        <f>VLOOKUP(A858,Denmark!E:I,5,FALSE)</f>
        <v>#N/A</v>
      </c>
      <c r="I858" s="12" t="e">
        <f>VLOOKUP(A858,Estonia!F:J,5,FALSE)</f>
        <v>#N/A</v>
      </c>
      <c r="J858" s="12" t="e">
        <f>VLOOKUP(A858,Finland!C:G,5,FALSE)</f>
        <v>#N/A</v>
      </c>
      <c r="K858" s="12" t="e">
        <f>VLOOKUP(A858,France!F:J,5,FALSE)</f>
        <v>#N/A</v>
      </c>
      <c r="L858" s="12" t="e">
        <f>VLOOKUP(A858,Germany!F:J,5,FALSE)</f>
        <v>#N/A</v>
      </c>
      <c r="M858" s="12" t="e">
        <f>VLOOKUP(A858,Greece!F:J,5,FALSE)</f>
        <v>#N/A</v>
      </c>
      <c r="N858" s="12" t="e">
        <f>VLOOKUP(A858,#REF!,5,FALSE)</f>
        <v>#REF!</v>
      </c>
      <c r="O858" s="12" t="e">
        <v>#N/A</v>
      </c>
      <c r="P858" s="12" t="e">
        <v>#N/A</v>
      </c>
      <c r="Q858" s="12" t="e">
        <f>VLOOKUP(A858,Ireland!F:J,5,FALSE)</f>
        <v>#N/A</v>
      </c>
      <c r="R858" s="12" t="e">
        <v>#N/A</v>
      </c>
      <c r="S858" s="12" t="e">
        <v>#N/A</v>
      </c>
      <c r="T858" s="12" t="e">
        <v>#N/A</v>
      </c>
      <c r="U858" s="12" t="e">
        <f>VLOOKUP(A858,Malta!E:I,5,FALSE)</f>
        <v>#N/A</v>
      </c>
      <c r="V858" s="12" t="e">
        <f>VLOOKUP(A858,Netherlands!F:J,5,FALSE)</f>
        <v>#N/A</v>
      </c>
      <c r="W858" s="12" t="e">
        <f>VLOOKUP(A858,Norway!F:J,5,FALSE)</f>
        <v>#N/A</v>
      </c>
      <c r="X858" s="12" t="e">
        <v>#N/A</v>
      </c>
      <c r="Y858" s="12" t="e">
        <f>VLOOKUP(A858,Poland!F:J,5,FALSE)</f>
        <v>#N/A</v>
      </c>
      <c r="Z858" s="12" t="e">
        <f>VLOOKUP(A858,Portugal!E:I,5,FALSE)</f>
        <v>#N/A</v>
      </c>
      <c r="AA858" s="12" t="e">
        <f>VLOOKUP(A858,Slovakia!F:J,5,FALSE)</f>
        <v>#N/A</v>
      </c>
      <c r="AB858" s="12" t="e">
        <f>VLOOKUP(A858,Slovenia!E:I,5,FALSE)</f>
        <v>#N/A</v>
      </c>
      <c r="AC858" s="12" t="e">
        <f>VLOOKUP(A858,Spain!F:J,5,FALSE)</f>
        <v>#N/A</v>
      </c>
      <c r="AD858" s="12" t="e">
        <f>VLOOKUP(A858,Sweden!F:J,5,FALSE)</f>
        <v>#N/A</v>
      </c>
      <c r="AE858" s="12" t="e">
        <f>VLOOKUP(A858,Switzerland!F:J,5,FALSE)</f>
        <v>#N/A</v>
      </c>
      <c r="AF858" s="12" t="e">
        <f>VLOOKUP(A858,MSP!D:H,5,FALSE)</f>
        <v>#N/A</v>
      </c>
      <c r="AG858" s="12">
        <f t="shared" ref="AG858:AG885" si="14">COUNTIF(B858:AE858,"X")</f>
        <v>0</v>
      </c>
    </row>
    <row r="859" spans="2:33" x14ac:dyDescent="0.25">
      <c r="B859" s="12" t="e">
        <f>VLOOKUP(A859,Austria!F:J,5,FALSE)</f>
        <v>#N/A</v>
      </c>
      <c r="C859" s="12" t="e">
        <f>VLOOKUP(A859,Belgium!F:J,5,FALSE)</f>
        <v>#N/A</v>
      </c>
      <c r="D859" s="12" t="e">
        <f>VLOOKUP(A859,Bulgaria!F:J,5,FALSE)</f>
        <v>#N/A</v>
      </c>
      <c r="E859" s="12" t="e">
        <f>VLOOKUP(A859,Croatia!E:I,5,FALSE)</f>
        <v>#N/A</v>
      </c>
      <c r="F859" s="12" t="e">
        <f>VLOOKUP(A859,Cyprus!F:J,5,FALSE)</f>
        <v>#N/A</v>
      </c>
      <c r="G859" s="12" t="e">
        <v>#N/A</v>
      </c>
      <c r="H859" s="12" t="e">
        <f>VLOOKUP(A859,Denmark!E:I,5,FALSE)</f>
        <v>#N/A</v>
      </c>
      <c r="I859" s="12" t="e">
        <f>VLOOKUP(A859,Estonia!F:J,5,FALSE)</f>
        <v>#N/A</v>
      </c>
      <c r="J859" s="12" t="e">
        <f>VLOOKUP(A859,Finland!C:G,5,FALSE)</f>
        <v>#N/A</v>
      </c>
      <c r="K859" s="12" t="e">
        <f>VLOOKUP(A859,France!F:J,5,FALSE)</f>
        <v>#N/A</v>
      </c>
      <c r="L859" s="12" t="e">
        <f>VLOOKUP(A859,Germany!F:J,5,FALSE)</f>
        <v>#N/A</v>
      </c>
      <c r="M859" s="12" t="e">
        <f>VLOOKUP(A859,Greece!F:J,5,FALSE)</f>
        <v>#N/A</v>
      </c>
      <c r="N859" s="12" t="e">
        <f>VLOOKUP(A859,#REF!,5,FALSE)</f>
        <v>#REF!</v>
      </c>
      <c r="O859" s="12" t="e">
        <v>#N/A</v>
      </c>
      <c r="P859" s="12" t="e">
        <v>#N/A</v>
      </c>
      <c r="Q859" s="12" t="e">
        <f>VLOOKUP(A859,Ireland!F:J,5,FALSE)</f>
        <v>#N/A</v>
      </c>
      <c r="R859" s="12" t="e">
        <v>#N/A</v>
      </c>
      <c r="S859" s="12" t="e">
        <v>#N/A</v>
      </c>
      <c r="T859" s="12" t="e">
        <v>#N/A</v>
      </c>
      <c r="U859" s="12" t="e">
        <f>VLOOKUP(A859,Malta!E:I,5,FALSE)</f>
        <v>#N/A</v>
      </c>
      <c r="V859" s="12" t="e">
        <f>VLOOKUP(A859,Netherlands!F:J,5,FALSE)</f>
        <v>#N/A</v>
      </c>
      <c r="W859" s="12" t="e">
        <f>VLOOKUP(A859,Norway!F:J,5,FALSE)</f>
        <v>#N/A</v>
      </c>
      <c r="X859" s="12" t="e">
        <v>#N/A</v>
      </c>
      <c r="Y859" s="12" t="e">
        <f>VLOOKUP(A859,Poland!F:J,5,FALSE)</f>
        <v>#N/A</v>
      </c>
      <c r="Z859" s="12" t="e">
        <f>VLOOKUP(A859,Portugal!E:I,5,FALSE)</f>
        <v>#N/A</v>
      </c>
      <c r="AA859" s="12" t="e">
        <f>VLOOKUP(A859,Slovakia!F:J,5,FALSE)</f>
        <v>#N/A</v>
      </c>
      <c r="AB859" s="12" t="e">
        <f>VLOOKUP(A859,Slovenia!E:I,5,FALSE)</f>
        <v>#N/A</v>
      </c>
      <c r="AC859" s="12" t="e">
        <f>VLOOKUP(A859,Spain!F:J,5,FALSE)</f>
        <v>#N/A</v>
      </c>
      <c r="AD859" s="12" t="e">
        <f>VLOOKUP(A859,Sweden!F:J,5,FALSE)</f>
        <v>#N/A</v>
      </c>
      <c r="AE859" s="12" t="e">
        <f>VLOOKUP(A859,Switzerland!F:J,5,FALSE)</f>
        <v>#N/A</v>
      </c>
      <c r="AF859" s="12" t="e">
        <f>VLOOKUP(A859,MSP!D:H,5,FALSE)</f>
        <v>#N/A</v>
      </c>
      <c r="AG859" s="12">
        <f t="shared" si="14"/>
        <v>0</v>
      </c>
    </row>
    <row r="860" spans="2:33" x14ac:dyDescent="0.25">
      <c r="B860" s="12" t="e">
        <f>VLOOKUP(A860,Austria!F:J,5,FALSE)</f>
        <v>#N/A</v>
      </c>
      <c r="C860" s="12" t="e">
        <f>VLOOKUP(A860,Belgium!F:J,5,FALSE)</f>
        <v>#N/A</v>
      </c>
      <c r="D860" s="12" t="e">
        <f>VLOOKUP(A860,Bulgaria!F:J,5,FALSE)</f>
        <v>#N/A</v>
      </c>
      <c r="E860" s="12" t="e">
        <f>VLOOKUP(A860,Croatia!E:I,5,FALSE)</f>
        <v>#N/A</v>
      </c>
      <c r="F860" s="12" t="e">
        <f>VLOOKUP(A860,Cyprus!F:J,5,FALSE)</f>
        <v>#N/A</v>
      </c>
      <c r="G860" s="12" t="e">
        <v>#N/A</v>
      </c>
      <c r="H860" s="12" t="e">
        <f>VLOOKUP(A860,Denmark!E:I,5,FALSE)</f>
        <v>#N/A</v>
      </c>
      <c r="I860" s="12" t="e">
        <f>VLOOKUP(A860,Estonia!F:J,5,FALSE)</f>
        <v>#N/A</v>
      </c>
      <c r="J860" s="12" t="e">
        <f>VLOOKUP(A860,Finland!C:G,5,FALSE)</f>
        <v>#N/A</v>
      </c>
      <c r="K860" s="12" t="e">
        <f>VLOOKUP(A860,France!F:J,5,FALSE)</f>
        <v>#N/A</v>
      </c>
      <c r="L860" s="12" t="e">
        <f>VLOOKUP(A860,Germany!F:J,5,FALSE)</f>
        <v>#N/A</v>
      </c>
      <c r="M860" s="12" t="e">
        <f>VLOOKUP(A860,Greece!F:J,5,FALSE)</f>
        <v>#N/A</v>
      </c>
      <c r="N860" s="12" t="e">
        <f>VLOOKUP(A860,#REF!,5,FALSE)</f>
        <v>#REF!</v>
      </c>
      <c r="O860" s="12" t="e">
        <v>#N/A</v>
      </c>
      <c r="P860" s="12" t="e">
        <v>#N/A</v>
      </c>
      <c r="Q860" s="12" t="e">
        <f>VLOOKUP(A860,Ireland!F:J,5,FALSE)</f>
        <v>#N/A</v>
      </c>
      <c r="R860" s="12" t="e">
        <v>#N/A</v>
      </c>
      <c r="S860" s="12" t="e">
        <v>#N/A</v>
      </c>
      <c r="T860" s="12" t="e">
        <v>#N/A</v>
      </c>
      <c r="U860" s="12" t="e">
        <f>VLOOKUP(A860,Malta!E:I,5,FALSE)</f>
        <v>#N/A</v>
      </c>
      <c r="V860" s="12" t="e">
        <f>VLOOKUP(A860,Netherlands!F:J,5,FALSE)</f>
        <v>#N/A</v>
      </c>
      <c r="W860" s="12" t="e">
        <f>VLOOKUP(A860,Norway!F:J,5,FALSE)</f>
        <v>#N/A</v>
      </c>
      <c r="X860" s="12" t="e">
        <v>#N/A</v>
      </c>
      <c r="Y860" s="12" t="e">
        <f>VLOOKUP(A860,Poland!F:J,5,FALSE)</f>
        <v>#N/A</v>
      </c>
      <c r="Z860" s="12" t="e">
        <f>VLOOKUP(A860,Portugal!E:I,5,FALSE)</f>
        <v>#N/A</v>
      </c>
      <c r="AA860" s="12" t="e">
        <f>VLOOKUP(A860,Slovakia!F:J,5,FALSE)</f>
        <v>#N/A</v>
      </c>
      <c r="AB860" s="12" t="e">
        <f>VLOOKUP(A860,Slovenia!E:I,5,FALSE)</f>
        <v>#N/A</v>
      </c>
      <c r="AC860" s="12" t="e">
        <f>VLOOKUP(A860,Spain!F:J,5,FALSE)</f>
        <v>#N/A</v>
      </c>
      <c r="AD860" s="12" t="e">
        <f>VLOOKUP(A860,Sweden!F:J,5,FALSE)</f>
        <v>#N/A</v>
      </c>
      <c r="AE860" s="12" t="e">
        <f>VLOOKUP(A860,Switzerland!F:J,5,FALSE)</f>
        <v>#N/A</v>
      </c>
      <c r="AF860" s="12" t="e">
        <f>VLOOKUP(A860,MSP!D:H,5,FALSE)</f>
        <v>#N/A</v>
      </c>
      <c r="AG860" s="12">
        <f t="shared" si="14"/>
        <v>0</v>
      </c>
    </row>
    <row r="861" spans="2:33" x14ac:dyDescent="0.25">
      <c r="B861" s="12" t="e">
        <f>VLOOKUP(A861,Austria!F:J,5,FALSE)</f>
        <v>#N/A</v>
      </c>
      <c r="C861" s="12" t="e">
        <f>VLOOKUP(A861,Belgium!F:J,5,FALSE)</f>
        <v>#N/A</v>
      </c>
      <c r="D861" s="12" t="e">
        <f>VLOOKUP(A861,Bulgaria!F:J,5,FALSE)</f>
        <v>#N/A</v>
      </c>
      <c r="E861" s="12" t="e">
        <f>VLOOKUP(A861,Croatia!E:I,5,FALSE)</f>
        <v>#N/A</v>
      </c>
      <c r="F861" s="12" t="e">
        <f>VLOOKUP(A861,Cyprus!F:J,5,FALSE)</f>
        <v>#N/A</v>
      </c>
      <c r="G861" s="12" t="e">
        <v>#N/A</v>
      </c>
      <c r="H861" s="12" t="e">
        <f>VLOOKUP(A861,Denmark!E:I,5,FALSE)</f>
        <v>#N/A</v>
      </c>
      <c r="I861" s="12" t="e">
        <f>VLOOKUP(A861,Estonia!F:J,5,FALSE)</f>
        <v>#N/A</v>
      </c>
      <c r="J861" s="12" t="e">
        <f>VLOOKUP(A861,Finland!C:G,5,FALSE)</f>
        <v>#N/A</v>
      </c>
      <c r="K861" s="12" t="e">
        <f>VLOOKUP(A861,France!F:J,5,FALSE)</f>
        <v>#N/A</v>
      </c>
      <c r="L861" s="12" t="e">
        <f>VLOOKUP(A861,Germany!F:J,5,FALSE)</f>
        <v>#N/A</v>
      </c>
      <c r="M861" s="12" t="e">
        <f>VLOOKUP(A861,Greece!F:J,5,FALSE)</f>
        <v>#N/A</v>
      </c>
      <c r="N861" s="12" t="e">
        <f>VLOOKUP(A861,#REF!,5,FALSE)</f>
        <v>#REF!</v>
      </c>
      <c r="O861" s="12" t="e">
        <v>#N/A</v>
      </c>
      <c r="P861" s="12" t="e">
        <v>#N/A</v>
      </c>
      <c r="Q861" s="12" t="e">
        <f>VLOOKUP(A861,Ireland!F:J,5,FALSE)</f>
        <v>#N/A</v>
      </c>
      <c r="R861" s="12" t="e">
        <v>#N/A</v>
      </c>
      <c r="S861" s="12" t="e">
        <v>#N/A</v>
      </c>
      <c r="T861" s="12" t="e">
        <v>#N/A</v>
      </c>
      <c r="U861" s="12" t="e">
        <f>VLOOKUP(A861,Malta!E:I,5,FALSE)</f>
        <v>#N/A</v>
      </c>
      <c r="V861" s="12" t="e">
        <f>VLOOKUP(A861,Netherlands!F:J,5,FALSE)</f>
        <v>#N/A</v>
      </c>
      <c r="W861" s="12" t="e">
        <f>VLOOKUP(A861,Norway!F:J,5,FALSE)</f>
        <v>#N/A</v>
      </c>
      <c r="X861" s="12" t="e">
        <v>#N/A</v>
      </c>
      <c r="Y861" s="12" t="e">
        <f>VLOOKUP(A861,Poland!F:J,5,FALSE)</f>
        <v>#N/A</v>
      </c>
      <c r="Z861" s="12" t="e">
        <f>VLOOKUP(A861,Portugal!E:I,5,FALSE)</f>
        <v>#N/A</v>
      </c>
      <c r="AA861" s="12" t="e">
        <f>VLOOKUP(A861,Slovakia!F:J,5,FALSE)</f>
        <v>#N/A</v>
      </c>
      <c r="AB861" s="12" t="e">
        <f>VLOOKUP(A861,Slovenia!E:I,5,FALSE)</f>
        <v>#N/A</v>
      </c>
      <c r="AC861" s="12" t="e">
        <f>VLOOKUP(A861,Spain!F:J,5,FALSE)</f>
        <v>#N/A</v>
      </c>
      <c r="AD861" s="12" t="e">
        <f>VLOOKUP(A861,Sweden!F:J,5,FALSE)</f>
        <v>#N/A</v>
      </c>
      <c r="AE861" s="12" t="e">
        <f>VLOOKUP(A861,Switzerland!F:J,5,FALSE)</f>
        <v>#N/A</v>
      </c>
      <c r="AF861" s="12" t="e">
        <f>VLOOKUP(A861,MSP!D:H,5,FALSE)</f>
        <v>#N/A</v>
      </c>
      <c r="AG861" s="12">
        <f t="shared" si="14"/>
        <v>0</v>
      </c>
    </row>
    <row r="862" spans="2:33" x14ac:dyDescent="0.25">
      <c r="B862" s="12" t="e">
        <f>VLOOKUP(A862,Austria!F:J,5,FALSE)</f>
        <v>#N/A</v>
      </c>
      <c r="C862" s="12" t="e">
        <f>VLOOKUP(A862,Belgium!F:J,5,FALSE)</f>
        <v>#N/A</v>
      </c>
      <c r="D862" s="12" t="e">
        <f>VLOOKUP(A862,Bulgaria!F:J,5,FALSE)</f>
        <v>#N/A</v>
      </c>
      <c r="E862" s="12" t="e">
        <f>VLOOKUP(A862,Croatia!E:I,5,FALSE)</f>
        <v>#N/A</v>
      </c>
      <c r="F862" s="12" t="e">
        <f>VLOOKUP(A862,Cyprus!F:J,5,FALSE)</f>
        <v>#N/A</v>
      </c>
      <c r="G862" s="12" t="e">
        <v>#N/A</v>
      </c>
      <c r="H862" s="12" t="e">
        <f>VLOOKUP(A862,Denmark!E:I,5,FALSE)</f>
        <v>#N/A</v>
      </c>
      <c r="I862" s="12" t="e">
        <f>VLOOKUP(A862,Estonia!F:J,5,FALSE)</f>
        <v>#N/A</v>
      </c>
      <c r="J862" s="12" t="e">
        <f>VLOOKUP(A862,Finland!C:G,5,FALSE)</f>
        <v>#N/A</v>
      </c>
      <c r="K862" s="12" t="e">
        <f>VLOOKUP(A862,France!F:J,5,FALSE)</f>
        <v>#N/A</v>
      </c>
      <c r="L862" s="12" t="e">
        <f>VLOOKUP(A862,Germany!F:J,5,FALSE)</f>
        <v>#N/A</v>
      </c>
      <c r="M862" s="12" t="e">
        <f>VLOOKUP(A862,Greece!F:J,5,FALSE)</f>
        <v>#N/A</v>
      </c>
      <c r="N862" s="12" t="e">
        <f>VLOOKUP(A862,#REF!,5,FALSE)</f>
        <v>#REF!</v>
      </c>
      <c r="O862" s="12" t="e">
        <v>#N/A</v>
      </c>
      <c r="P862" s="12" t="e">
        <v>#N/A</v>
      </c>
      <c r="Q862" s="12" t="e">
        <f>VLOOKUP(A862,Ireland!F:J,5,FALSE)</f>
        <v>#N/A</v>
      </c>
      <c r="R862" s="12" t="e">
        <v>#N/A</v>
      </c>
      <c r="S862" s="12" t="e">
        <v>#N/A</v>
      </c>
      <c r="T862" s="12" t="e">
        <v>#N/A</v>
      </c>
      <c r="U862" s="12" t="e">
        <f>VLOOKUP(A862,Malta!E:I,5,FALSE)</f>
        <v>#N/A</v>
      </c>
      <c r="V862" s="12" t="e">
        <f>VLOOKUP(A862,Netherlands!F:J,5,FALSE)</f>
        <v>#N/A</v>
      </c>
      <c r="W862" s="12" t="e">
        <f>VLOOKUP(A862,Norway!F:J,5,FALSE)</f>
        <v>#N/A</v>
      </c>
      <c r="X862" s="12" t="e">
        <v>#N/A</v>
      </c>
      <c r="Y862" s="12" t="e">
        <f>VLOOKUP(A862,Poland!F:J,5,FALSE)</f>
        <v>#N/A</v>
      </c>
      <c r="Z862" s="12" t="e">
        <f>VLOOKUP(A862,Portugal!E:I,5,FALSE)</f>
        <v>#N/A</v>
      </c>
      <c r="AA862" s="12" t="e">
        <f>VLOOKUP(A862,Slovakia!F:J,5,FALSE)</f>
        <v>#N/A</v>
      </c>
      <c r="AB862" s="12" t="e">
        <f>VLOOKUP(A862,Slovenia!E:I,5,FALSE)</f>
        <v>#N/A</v>
      </c>
      <c r="AC862" s="12" t="e">
        <f>VLOOKUP(A862,Spain!F:J,5,FALSE)</f>
        <v>#N/A</v>
      </c>
      <c r="AD862" s="12" t="e">
        <f>VLOOKUP(A862,Sweden!F:J,5,FALSE)</f>
        <v>#N/A</v>
      </c>
      <c r="AE862" s="12" t="e">
        <f>VLOOKUP(A862,Switzerland!F:J,5,FALSE)</f>
        <v>#N/A</v>
      </c>
      <c r="AF862" s="12" t="e">
        <f>VLOOKUP(A862,MSP!D:H,5,FALSE)</f>
        <v>#N/A</v>
      </c>
      <c r="AG862" s="12">
        <f t="shared" si="14"/>
        <v>0</v>
      </c>
    </row>
    <row r="863" spans="2:33" x14ac:dyDescent="0.25">
      <c r="B863" s="12" t="e">
        <f>VLOOKUP(A863,Austria!F:J,5,FALSE)</f>
        <v>#N/A</v>
      </c>
      <c r="C863" s="12" t="e">
        <f>VLOOKUP(A863,Belgium!F:J,5,FALSE)</f>
        <v>#N/A</v>
      </c>
      <c r="D863" s="12" t="e">
        <f>VLOOKUP(A863,Bulgaria!F:J,5,FALSE)</f>
        <v>#N/A</v>
      </c>
      <c r="E863" s="12" t="e">
        <f>VLOOKUP(A863,Croatia!E:I,5,FALSE)</f>
        <v>#N/A</v>
      </c>
      <c r="F863" s="12" t="e">
        <f>VLOOKUP(A863,Cyprus!F:J,5,FALSE)</f>
        <v>#N/A</v>
      </c>
      <c r="G863" s="12" t="e">
        <v>#N/A</v>
      </c>
      <c r="H863" s="12" t="e">
        <f>VLOOKUP(A863,Denmark!E:I,5,FALSE)</f>
        <v>#N/A</v>
      </c>
      <c r="I863" s="12" t="e">
        <f>VLOOKUP(A863,Estonia!F:J,5,FALSE)</f>
        <v>#N/A</v>
      </c>
      <c r="J863" s="12" t="e">
        <f>VLOOKUP(A863,Finland!C:G,5,FALSE)</f>
        <v>#N/A</v>
      </c>
      <c r="K863" s="12" t="e">
        <f>VLOOKUP(A863,France!F:J,5,FALSE)</f>
        <v>#N/A</v>
      </c>
      <c r="L863" s="12" t="e">
        <f>VLOOKUP(A863,Germany!F:J,5,FALSE)</f>
        <v>#N/A</v>
      </c>
      <c r="M863" s="12" t="e">
        <f>VLOOKUP(A863,Greece!F:J,5,FALSE)</f>
        <v>#N/A</v>
      </c>
      <c r="N863" s="12" t="e">
        <f>VLOOKUP(A863,#REF!,5,FALSE)</f>
        <v>#REF!</v>
      </c>
      <c r="O863" s="12" t="e">
        <v>#N/A</v>
      </c>
      <c r="P863" s="12" t="e">
        <v>#N/A</v>
      </c>
      <c r="Q863" s="12" t="e">
        <f>VLOOKUP(A863,Ireland!F:J,5,FALSE)</f>
        <v>#N/A</v>
      </c>
      <c r="R863" s="12" t="e">
        <v>#N/A</v>
      </c>
      <c r="S863" s="12" t="e">
        <v>#N/A</v>
      </c>
      <c r="T863" s="12" t="e">
        <v>#N/A</v>
      </c>
      <c r="U863" s="12" t="e">
        <f>VLOOKUP(A863,Malta!E:I,5,FALSE)</f>
        <v>#N/A</v>
      </c>
      <c r="V863" s="12" t="e">
        <f>VLOOKUP(A863,Netherlands!F:J,5,FALSE)</f>
        <v>#N/A</v>
      </c>
      <c r="W863" s="12" t="e">
        <f>VLOOKUP(A863,Norway!F:J,5,FALSE)</f>
        <v>#N/A</v>
      </c>
      <c r="X863" s="12" t="e">
        <v>#N/A</v>
      </c>
      <c r="Y863" s="12" t="e">
        <f>VLOOKUP(A863,Poland!F:J,5,FALSE)</f>
        <v>#N/A</v>
      </c>
      <c r="Z863" s="12" t="e">
        <f>VLOOKUP(A863,Portugal!E:I,5,FALSE)</f>
        <v>#N/A</v>
      </c>
      <c r="AA863" s="12" t="e">
        <f>VLOOKUP(A863,Slovakia!F:J,5,FALSE)</f>
        <v>#N/A</v>
      </c>
      <c r="AB863" s="12" t="e">
        <f>VLOOKUP(A863,Slovenia!E:I,5,FALSE)</f>
        <v>#N/A</v>
      </c>
      <c r="AC863" s="12" t="e">
        <f>VLOOKUP(A863,Spain!F:J,5,FALSE)</f>
        <v>#N/A</v>
      </c>
      <c r="AD863" s="12" t="e">
        <f>VLOOKUP(A863,Sweden!F:J,5,FALSE)</f>
        <v>#N/A</v>
      </c>
      <c r="AE863" s="12" t="e">
        <f>VLOOKUP(A863,Switzerland!F:J,5,FALSE)</f>
        <v>#N/A</v>
      </c>
      <c r="AF863" s="12" t="e">
        <f>VLOOKUP(A863,MSP!D:H,5,FALSE)</f>
        <v>#N/A</v>
      </c>
      <c r="AG863" s="12">
        <f t="shared" si="14"/>
        <v>0</v>
      </c>
    </row>
    <row r="864" spans="2:33" x14ac:dyDescent="0.25">
      <c r="B864" s="12" t="e">
        <f>VLOOKUP(A864,Austria!F:J,5,FALSE)</f>
        <v>#N/A</v>
      </c>
      <c r="C864" s="12" t="e">
        <f>VLOOKUP(A864,Belgium!F:J,5,FALSE)</f>
        <v>#N/A</v>
      </c>
      <c r="D864" s="12" t="e">
        <f>VLOOKUP(A864,Bulgaria!F:J,5,FALSE)</f>
        <v>#N/A</v>
      </c>
      <c r="E864" s="12" t="e">
        <f>VLOOKUP(A864,Croatia!E:I,5,FALSE)</f>
        <v>#N/A</v>
      </c>
      <c r="F864" s="12" t="e">
        <f>VLOOKUP(A864,Cyprus!F:J,5,FALSE)</f>
        <v>#N/A</v>
      </c>
      <c r="G864" s="12" t="e">
        <v>#N/A</v>
      </c>
      <c r="H864" s="12" t="e">
        <f>VLOOKUP(A864,Denmark!E:I,5,FALSE)</f>
        <v>#N/A</v>
      </c>
      <c r="I864" s="12" t="e">
        <f>VLOOKUP(A864,Estonia!F:J,5,FALSE)</f>
        <v>#N/A</v>
      </c>
      <c r="J864" s="12" t="e">
        <f>VLOOKUP(A864,Finland!C:G,5,FALSE)</f>
        <v>#N/A</v>
      </c>
      <c r="K864" s="12" t="e">
        <f>VLOOKUP(A864,France!F:J,5,FALSE)</f>
        <v>#N/A</v>
      </c>
      <c r="L864" s="12" t="e">
        <f>VLOOKUP(A864,Germany!F:J,5,FALSE)</f>
        <v>#N/A</v>
      </c>
      <c r="M864" s="12" t="e">
        <f>VLOOKUP(A864,Greece!F:J,5,FALSE)</f>
        <v>#N/A</v>
      </c>
      <c r="N864" s="12" t="e">
        <f>VLOOKUP(A864,#REF!,5,FALSE)</f>
        <v>#REF!</v>
      </c>
      <c r="O864" s="12" t="e">
        <v>#N/A</v>
      </c>
      <c r="P864" s="12" t="e">
        <v>#N/A</v>
      </c>
      <c r="Q864" s="12" t="e">
        <f>VLOOKUP(A864,Ireland!F:J,5,FALSE)</f>
        <v>#N/A</v>
      </c>
      <c r="R864" s="12" t="e">
        <v>#N/A</v>
      </c>
      <c r="S864" s="12" t="e">
        <v>#N/A</v>
      </c>
      <c r="T864" s="12" t="e">
        <v>#N/A</v>
      </c>
      <c r="U864" s="12" t="e">
        <f>VLOOKUP(A864,Malta!E:I,5,FALSE)</f>
        <v>#N/A</v>
      </c>
      <c r="V864" s="12" t="e">
        <f>VLOOKUP(A864,Netherlands!F:J,5,FALSE)</f>
        <v>#N/A</v>
      </c>
      <c r="W864" s="12" t="e">
        <f>VLOOKUP(A864,Norway!F:J,5,FALSE)</f>
        <v>#N/A</v>
      </c>
      <c r="X864" s="12" t="e">
        <v>#N/A</v>
      </c>
      <c r="Y864" s="12" t="e">
        <f>VLOOKUP(A864,Poland!F:J,5,FALSE)</f>
        <v>#N/A</v>
      </c>
      <c r="Z864" s="12" t="e">
        <f>VLOOKUP(A864,Portugal!E:I,5,FALSE)</f>
        <v>#N/A</v>
      </c>
      <c r="AA864" s="12" t="e">
        <f>VLOOKUP(A864,Slovakia!F:J,5,FALSE)</f>
        <v>#N/A</v>
      </c>
      <c r="AB864" s="12" t="e">
        <f>VLOOKUP(A864,Slovenia!E:I,5,FALSE)</f>
        <v>#N/A</v>
      </c>
      <c r="AC864" s="12" t="e">
        <f>VLOOKUP(A864,Spain!F:J,5,FALSE)</f>
        <v>#N/A</v>
      </c>
      <c r="AD864" s="12" t="e">
        <f>VLOOKUP(A864,Sweden!F:J,5,FALSE)</f>
        <v>#N/A</v>
      </c>
      <c r="AE864" s="12" t="e">
        <f>VLOOKUP(A864,Switzerland!F:J,5,FALSE)</f>
        <v>#N/A</v>
      </c>
      <c r="AF864" s="12" t="e">
        <f>VLOOKUP(A864,MSP!D:H,5,FALSE)</f>
        <v>#N/A</v>
      </c>
      <c r="AG864" s="12">
        <f t="shared" si="14"/>
        <v>0</v>
      </c>
    </row>
    <row r="865" spans="2:33" x14ac:dyDescent="0.25">
      <c r="B865" s="12" t="e">
        <f>VLOOKUP(A865,Austria!F:J,5,FALSE)</f>
        <v>#N/A</v>
      </c>
      <c r="C865" s="12" t="e">
        <f>VLOOKUP(A865,Belgium!F:J,5,FALSE)</f>
        <v>#N/A</v>
      </c>
      <c r="D865" s="12" t="e">
        <f>VLOOKUP(A865,Bulgaria!F:J,5,FALSE)</f>
        <v>#N/A</v>
      </c>
      <c r="E865" s="12" t="e">
        <f>VLOOKUP(A865,Croatia!E:I,5,FALSE)</f>
        <v>#N/A</v>
      </c>
      <c r="F865" s="12" t="e">
        <f>VLOOKUP(A865,Cyprus!F:J,5,FALSE)</f>
        <v>#N/A</v>
      </c>
      <c r="G865" s="12" t="e">
        <v>#N/A</v>
      </c>
      <c r="H865" s="12" t="e">
        <f>VLOOKUP(A865,Denmark!E:I,5,FALSE)</f>
        <v>#N/A</v>
      </c>
      <c r="I865" s="12" t="e">
        <f>VLOOKUP(A865,Estonia!F:J,5,FALSE)</f>
        <v>#N/A</v>
      </c>
      <c r="J865" s="12" t="e">
        <f>VLOOKUP(A865,Finland!C:G,5,FALSE)</f>
        <v>#N/A</v>
      </c>
      <c r="K865" s="12" t="e">
        <f>VLOOKUP(A865,France!F:J,5,FALSE)</f>
        <v>#N/A</v>
      </c>
      <c r="L865" s="12" t="e">
        <f>VLOOKUP(A865,Germany!F:J,5,FALSE)</f>
        <v>#N/A</v>
      </c>
      <c r="M865" s="12" t="e">
        <f>VLOOKUP(A865,Greece!F:J,5,FALSE)</f>
        <v>#N/A</v>
      </c>
      <c r="N865" s="12" t="e">
        <f>VLOOKUP(A865,#REF!,5,FALSE)</f>
        <v>#REF!</v>
      </c>
      <c r="O865" s="12" t="e">
        <v>#N/A</v>
      </c>
      <c r="P865" s="12" t="e">
        <v>#N/A</v>
      </c>
      <c r="Q865" s="12" t="e">
        <f>VLOOKUP(A865,Ireland!F:J,5,FALSE)</f>
        <v>#N/A</v>
      </c>
      <c r="R865" s="12" t="e">
        <v>#N/A</v>
      </c>
      <c r="S865" s="12" t="e">
        <v>#N/A</v>
      </c>
      <c r="T865" s="12" t="e">
        <v>#N/A</v>
      </c>
      <c r="U865" s="12" t="e">
        <f>VLOOKUP(A865,Malta!E:I,5,FALSE)</f>
        <v>#N/A</v>
      </c>
      <c r="V865" s="12" t="e">
        <f>VLOOKUP(A865,Netherlands!F:J,5,FALSE)</f>
        <v>#N/A</v>
      </c>
      <c r="W865" s="12" t="e">
        <f>VLOOKUP(A865,Norway!F:J,5,FALSE)</f>
        <v>#N/A</v>
      </c>
      <c r="X865" s="12" t="e">
        <v>#N/A</v>
      </c>
      <c r="Y865" s="12" t="e">
        <f>VLOOKUP(A865,Poland!F:J,5,FALSE)</f>
        <v>#N/A</v>
      </c>
      <c r="Z865" s="12" t="e">
        <f>VLOOKUP(A865,Portugal!E:I,5,FALSE)</f>
        <v>#N/A</v>
      </c>
      <c r="AA865" s="12" t="e">
        <f>VLOOKUP(A865,Slovakia!F:J,5,FALSE)</f>
        <v>#N/A</v>
      </c>
      <c r="AB865" s="12" t="e">
        <f>VLOOKUP(A865,Slovenia!E:I,5,FALSE)</f>
        <v>#N/A</v>
      </c>
      <c r="AC865" s="12" t="e">
        <f>VLOOKUP(A865,Spain!F:J,5,FALSE)</f>
        <v>#N/A</v>
      </c>
      <c r="AD865" s="12" t="e">
        <f>VLOOKUP(A865,Sweden!F:J,5,FALSE)</f>
        <v>#N/A</v>
      </c>
      <c r="AE865" s="12" t="e">
        <f>VLOOKUP(A865,Switzerland!F:J,5,FALSE)</f>
        <v>#N/A</v>
      </c>
      <c r="AF865" s="12" t="e">
        <f>VLOOKUP(A865,MSP!D:H,5,FALSE)</f>
        <v>#N/A</v>
      </c>
      <c r="AG865" s="12">
        <f t="shared" si="14"/>
        <v>0</v>
      </c>
    </row>
    <row r="866" spans="2:33" x14ac:dyDescent="0.25">
      <c r="B866" s="12" t="e">
        <f>VLOOKUP(A866,Austria!F:J,5,FALSE)</f>
        <v>#N/A</v>
      </c>
      <c r="C866" s="12" t="e">
        <f>VLOOKUP(A866,Belgium!F:J,5,FALSE)</f>
        <v>#N/A</v>
      </c>
      <c r="D866" s="12" t="e">
        <f>VLOOKUP(A866,Bulgaria!F:J,5,FALSE)</f>
        <v>#N/A</v>
      </c>
      <c r="E866" s="12" t="e">
        <f>VLOOKUP(A866,Croatia!E:I,5,FALSE)</f>
        <v>#N/A</v>
      </c>
      <c r="F866" s="12" t="e">
        <f>VLOOKUP(A866,Cyprus!F:J,5,FALSE)</f>
        <v>#N/A</v>
      </c>
      <c r="G866" s="12" t="e">
        <v>#N/A</v>
      </c>
      <c r="H866" s="12" t="e">
        <f>VLOOKUP(A866,Denmark!E:I,5,FALSE)</f>
        <v>#N/A</v>
      </c>
      <c r="I866" s="12" t="e">
        <f>VLOOKUP(A866,Estonia!F:J,5,FALSE)</f>
        <v>#N/A</v>
      </c>
      <c r="J866" s="12" t="e">
        <f>VLOOKUP(A866,Finland!C:G,5,FALSE)</f>
        <v>#N/A</v>
      </c>
      <c r="K866" s="12" t="e">
        <f>VLOOKUP(A866,France!F:J,5,FALSE)</f>
        <v>#N/A</v>
      </c>
      <c r="L866" s="12" t="e">
        <f>VLOOKUP(A866,Germany!F:J,5,FALSE)</f>
        <v>#N/A</v>
      </c>
      <c r="M866" s="12" t="e">
        <f>VLOOKUP(A866,Greece!F:J,5,FALSE)</f>
        <v>#N/A</v>
      </c>
      <c r="N866" s="12" t="e">
        <f>VLOOKUP(A866,#REF!,5,FALSE)</f>
        <v>#REF!</v>
      </c>
      <c r="O866" s="12" t="e">
        <v>#N/A</v>
      </c>
      <c r="P866" s="12" t="e">
        <v>#N/A</v>
      </c>
      <c r="Q866" s="12" t="e">
        <f>VLOOKUP(A866,Ireland!F:J,5,FALSE)</f>
        <v>#N/A</v>
      </c>
      <c r="R866" s="12" t="e">
        <v>#N/A</v>
      </c>
      <c r="S866" s="12" t="e">
        <v>#N/A</v>
      </c>
      <c r="T866" s="12" t="e">
        <v>#N/A</v>
      </c>
      <c r="U866" s="12" t="e">
        <f>VLOOKUP(A866,Malta!E:I,5,FALSE)</f>
        <v>#N/A</v>
      </c>
      <c r="V866" s="12" t="e">
        <f>VLOOKUP(A866,Netherlands!F:J,5,FALSE)</f>
        <v>#N/A</v>
      </c>
      <c r="W866" s="12" t="e">
        <f>VLOOKUP(A866,Norway!F:J,5,FALSE)</f>
        <v>#N/A</v>
      </c>
      <c r="X866" s="12" t="e">
        <v>#N/A</v>
      </c>
      <c r="Y866" s="12" t="e">
        <f>VLOOKUP(A866,Poland!F:J,5,FALSE)</f>
        <v>#N/A</v>
      </c>
      <c r="Z866" s="12" t="e">
        <f>VLOOKUP(A866,Portugal!E:I,5,FALSE)</f>
        <v>#N/A</v>
      </c>
      <c r="AA866" s="12" t="e">
        <f>VLOOKUP(A866,Slovakia!F:J,5,FALSE)</f>
        <v>#N/A</v>
      </c>
      <c r="AB866" s="12" t="e">
        <f>VLOOKUP(A866,Slovenia!E:I,5,FALSE)</f>
        <v>#N/A</v>
      </c>
      <c r="AC866" s="12" t="e">
        <f>VLOOKUP(A866,Spain!F:J,5,FALSE)</f>
        <v>#N/A</v>
      </c>
      <c r="AD866" s="12" t="e">
        <f>VLOOKUP(A866,Sweden!F:J,5,FALSE)</f>
        <v>#N/A</v>
      </c>
      <c r="AE866" s="12" t="e">
        <f>VLOOKUP(A866,Switzerland!F:J,5,FALSE)</f>
        <v>#N/A</v>
      </c>
      <c r="AF866" s="12" t="e">
        <f>VLOOKUP(A866,MSP!D:H,5,FALSE)</f>
        <v>#N/A</v>
      </c>
      <c r="AG866" s="12">
        <f t="shared" si="14"/>
        <v>0</v>
      </c>
    </row>
    <row r="867" spans="2:33" x14ac:dyDescent="0.25">
      <c r="B867" s="12" t="e">
        <f>VLOOKUP(A867,Austria!F:J,5,FALSE)</f>
        <v>#N/A</v>
      </c>
      <c r="C867" s="12" t="e">
        <f>VLOOKUP(A867,Belgium!F:J,5,FALSE)</f>
        <v>#N/A</v>
      </c>
      <c r="D867" s="12" t="e">
        <f>VLOOKUP(A867,Bulgaria!F:J,5,FALSE)</f>
        <v>#N/A</v>
      </c>
      <c r="E867" s="12" t="e">
        <f>VLOOKUP(A867,Croatia!E:I,5,FALSE)</f>
        <v>#N/A</v>
      </c>
      <c r="F867" s="12" t="e">
        <f>VLOOKUP(A867,Cyprus!F:J,5,FALSE)</f>
        <v>#N/A</v>
      </c>
      <c r="G867" s="12" t="e">
        <v>#N/A</v>
      </c>
      <c r="H867" s="12" t="e">
        <f>VLOOKUP(A867,Denmark!E:I,5,FALSE)</f>
        <v>#N/A</v>
      </c>
      <c r="I867" s="12" t="e">
        <f>VLOOKUP(A867,Estonia!F:J,5,FALSE)</f>
        <v>#N/A</v>
      </c>
      <c r="J867" s="12" t="e">
        <f>VLOOKUP(A867,Finland!C:G,5,FALSE)</f>
        <v>#N/A</v>
      </c>
      <c r="K867" s="12" t="e">
        <f>VLOOKUP(A867,France!F:J,5,FALSE)</f>
        <v>#N/A</v>
      </c>
      <c r="L867" s="12" t="e">
        <f>VLOOKUP(A867,Germany!F:J,5,FALSE)</f>
        <v>#N/A</v>
      </c>
      <c r="M867" s="12" t="e">
        <f>VLOOKUP(A867,Greece!F:J,5,FALSE)</f>
        <v>#N/A</v>
      </c>
      <c r="N867" s="12" t="e">
        <f>VLOOKUP(A867,#REF!,5,FALSE)</f>
        <v>#REF!</v>
      </c>
      <c r="O867" s="12" t="e">
        <v>#N/A</v>
      </c>
      <c r="P867" s="12" t="e">
        <v>#N/A</v>
      </c>
      <c r="Q867" s="12" t="e">
        <f>VLOOKUP(A867,Ireland!F:J,5,FALSE)</f>
        <v>#N/A</v>
      </c>
      <c r="R867" s="12" t="e">
        <v>#N/A</v>
      </c>
      <c r="S867" s="12" t="e">
        <v>#N/A</v>
      </c>
      <c r="T867" s="12" t="e">
        <v>#N/A</v>
      </c>
      <c r="U867" s="12" t="e">
        <f>VLOOKUP(A867,Malta!E:I,5,FALSE)</f>
        <v>#N/A</v>
      </c>
      <c r="V867" s="12" t="e">
        <f>VLOOKUP(A867,Netherlands!F:J,5,FALSE)</f>
        <v>#N/A</v>
      </c>
      <c r="W867" s="12" t="e">
        <f>VLOOKUP(A867,Norway!F:J,5,FALSE)</f>
        <v>#N/A</v>
      </c>
      <c r="X867" s="12" t="e">
        <v>#N/A</v>
      </c>
      <c r="Y867" s="12" t="e">
        <f>VLOOKUP(A867,Poland!F:J,5,FALSE)</f>
        <v>#N/A</v>
      </c>
      <c r="Z867" s="12" t="e">
        <f>VLOOKUP(A867,Portugal!E:I,5,FALSE)</f>
        <v>#N/A</v>
      </c>
      <c r="AA867" s="12" t="e">
        <f>VLOOKUP(A867,Slovakia!F:J,5,FALSE)</f>
        <v>#N/A</v>
      </c>
      <c r="AB867" s="12" t="e">
        <f>VLOOKUP(A867,Slovenia!E:I,5,FALSE)</f>
        <v>#N/A</v>
      </c>
      <c r="AC867" s="12" t="e">
        <f>VLOOKUP(A867,Spain!F:J,5,FALSE)</f>
        <v>#N/A</v>
      </c>
      <c r="AD867" s="12" t="e">
        <f>VLOOKUP(A867,Sweden!F:J,5,FALSE)</f>
        <v>#N/A</v>
      </c>
      <c r="AE867" s="12" t="e">
        <f>VLOOKUP(A867,Switzerland!F:J,5,FALSE)</f>
        <v>#N/A</v>
      </c>
      <c r="AF867" s="12" t="e">
        <f>VLOOKUP(A867,MSP!D:H,5,FALSE)</f>
        <v>#N/A</v>
      </c>
      <c r="AG867" s="12">
        <f t="shared" si="14"/>
        <v>0</v>
      </c>
    </row>
    <row r="868" spans="2:33" x14ac:dyDescent="0.25">
      <c r="B868" s="12" t="e">
        <f>VLOOKUP(A868,Austria!F:J,5,FALSE)</f>
        <v>#N/A</v>
      </c>
      <c r="C868" s="12" t="e">
        <f>VLOOKUP(A868,Belgium!F:J,5,FALSE)</f>
        <v>#N/A</v>
      </c>
      <c r="D868" s="12" t="e">
        <f>VLOOKUP(A868,Bulgaria!F:J,5,FALSE)</f>
        <v>#N/A</v>
      </c>
      <c r="E868" s="12" t="e">
        <f>VLOOKUP(A868,Croatia!E:I,5,FALSE)</f>
        <v>#N/A</v>
      </c>
      <c r="F868" s="12" t="e">
        <f>VLOOKUP(A868,Cyprus!F:J,5,FALSE)</f>
        <v>#N/A</v>
      </c>
      <c r="G868" s="12" t="e">
        <v>#N/A</v>
      </c>
      <c r="H868" s="12" t="e">
        <f>VLOOKUP(A868,Denmark!E:I,5,FALSE)</f>
        <v>#N/A</v>
      </c>
      <c r="I868" s="12" t="e">
        <f>VLOOKUP(A868,Estonia!F:J,5,FALSE)</f>
        <v>#N/A</v>
      </c>
      <c r="J868" s="12" t="e">
        <f>VLOOKUP(A868,Finland!C:G,5,FALSE)</f>
        <v>#N/A</v>
      </c>
      <c r="K868" s="12" t="e">
        <f>VLOOKUP(A868,France!F:J,5,FALSE)</f>
        <v>#N/A</v>
      </c>
      <c r="L868" s="12" t="e">
        <f>VLOOKUP(A868,Germany!F:J,5,FALSE)</f>
        <v>#N/A</v>
      </c>
      <c r="M868" s="12" t="e">
        <f>VLOOKUP(A868,Greece!F:J,5,FALSE)</f>
        <v>#N/A</v>
      </c>
      <c r="N868" s="12" t="e">
        <f>VLOOKUP(A868,#REF!,5,FALSE)</f>
        <v>#REF!</v>
      </c>
      <c r="O868" s="12" t="e">
        <v>#N/A</v>
      </c>
      <c r="P868" s="12" t="e">
        <v>#N/A</v>
      </c>
      <c r="Q868" s="12" t="e">
        <f>VLOOKUP(A868,Ireland!F:J,5,FALSE)</f>
        <v>#N/A</v>
      </c>
      <c r="R868" s="12" t="e">
        <v>#N/A</v>
      </c>
      <c r="S868" s="12" t="e">
        <v>#N/A</v>
      </c>
      <c r="T868" s="12" t="e">
        <v>#N/A</v>
      </c>
      <c r="U868" s="12" t="e">
        <f>VLOOKUP(A868,Malta!E:I,5,FALSE)</f>
        <v>#N/A</v>
      </c>
      <c r="V868" s="12" t="e">
        <f>VLOOKUP(A868,Netherlands!F:J,5,FALSE)</f>
        <v>#N/A</v>
      </c>
      <c r="W868" s="12" t="e">
        <f>VLOOKUP(A868,Norway!F:J,5,FALSE)</f>
        <v>#N/A</v>
      </c>
      <c r="X868" s="12" t="e">
        <v>#N/A</v>
      </c>
      <c r="Y868" s="12" t="e">
        <f>VLOOKUP(A868,Poland!F:J,5,FALSE)</f>
        <v>#N/A</v>
      </c>
      <c r="Z868" s="12" t="e">
        <f>VLOOKUP(A868,Portugal!E:I,5,FALSE)</f>
        <v>#N/A</v>
      </c>
      <c r="AA868" s="12" t="e">
        <f>VLOOKUP(A868,Slovakia!F:J,5,FALSE)</f>
        <v>#N/A</v>
      </c>
      <c r="AB868" s="12" t="e">
        <f>VLOOKUP(A868,Slovenia!E:I,5,FALSE)</f>
        <v>#N/A</v>
      </c>
      <c r="AC868" s="12" t="e">
        <f>VLOOKUP(A868,Spain!F:J,5,FALSE)</f>
        <v>#N/A</v>
      </c>
      <c r="AD868" s="12" t="e">
        <f>VLOOKUP(A868,Sweden!F:J,5,FALSE)</f>
        <v>#N/A</v>
      </c>
      <c r="AE868" s="12" t="e">
        <f>VLOOKUP(A868,Switzerland!F:J,5,FALSE)</f>
        <v>#N/A</v>
      </c>
      <c r="AF868" s="12" t="e">
        <f>VLOOKUP(A868,MSP!D:H,5,FALSE)</f>
        <v>#N/A</v>
      </c>
      <c r="AG868" s="12">
        <f t="shared" si="14"/>
        <v>0</v>
      </c>
    </row>
    <row r="869" spans="2:33" x14ac:dyDescent="0.25">
      <c r="B869" s="12" t="e">
        <f>VLOOKUP(A869,Austria!F:J,5,FALSE)</f>
        <v>#N/A</v>
      </c>
      <c r="C869" s="12" t="e">
        <f>VLOOKUP(A869,Belgium!F:J,5,FALSE)</f>
        <v>#N/A</v>
      </c>
      <c r="D869" s="12" t="e">
        <f>VLOOKUP(A869,Bulgaria!F:J,5,FALSE)</f>
        <v>#N/A</v>
      </c>
      <c r="E869" s="12" t="e">
        <f>VLOOKUP(A869,Croatia!E:I,5,FALSE)</f>
        <v>#N/A</v>
      </c>
      <c r="F869" s="12" t="e">
        <f>VLOOKUP(A869,Cyprus!F:J,5,FALSE)</f>
        <v>#N/A</v>
      </c>
      <c r="G869" s="12" t="e">
        <v>#N/A</v>
      </c>
      <c r="H869" s="12" t="e">
        <f>VLOOKUP(A869,Denmark!E:I,5,FALSE)</f>
        <v>#N/A</v>
      </c>
      <c r="I869" s="12" t="e">
        <f>VLOOKUP(A869,Estonia!F:J,5,FALSE)</f>
        <v>#N/A</v>
      </c>
      <c r="J869" s="12" t="e">
        <f>VLOOKUP(A869,Finland!C:G,5,FALSE)</f>
        <v>#N/A</v>
      </c>
      <c r="K869" s="12" t="e">
        <f>VLOOKUP(A869,France!F:J,5,FALSE)</f>
        <v>#N/A</v>
      </c>
      <c r="L869" s="12" t="e">
        <f>VLOOKUP(A869,Germany!F:J,5,FALSE)</f>
        <v>#N/A</v>
      </c>
      <c r="M869" s="12" t="e">
        <f>VLOOKUP(A869,Greece!F:J,5,FALSE)</f>
        <v>#N/A</v>
      </c>
      <c r="N869" s="12" t="e">
        <f>VLOOKUP(A869,#REF!,5,FALSE)</f>
        <v>#REF!</v>
      </c>
      <c r="O869" s="12" t="e">
        <v>#N/A</v>
      </c>
      <c r="P869" s="12" t="e">
        <v>#N/A</v>
      </c>
      <c r="Q869" s="12" t="e">
        <f>VLOOKUP(A869,Ireland!F:J,5,FALSE)</f>
        <v>#N/A</v>
      </c>
      <c r="R869" s="12" t="e">
        <v>#N/A</v>
      </c>
      <c r="S869" s="12" t="e">
        <v>#N/A</v>
      </c>
      <c r="T869" s="12" t="e">
        <v>#N/A</v>
      </c>
      <c r="U869" s="12" t="e">
        <f>VLOOKUP(A869,Malta!E:I,5,FALSE)</f>
        <v>#N/A</v>
      </c>
      <c r="V869" s="12" t="e">
        <f>VLOOKUP(A869,Netherlands!F:J,5,FALSE)</f>
        <v>#N/A</v>
      </c>
      <c r="W869" s="12" t="e">
        <f>VLOOKUP(A869,Norway!F:J,5,FALSE)</f>
        <v>#N/A</v>
      </c>
      <c r="X869" s="12" t="e">
        <v>#N/A</v>
      </c>
      <c r="Y869" s="12" t="e">
        <f>VLOOKUP(A869,Poland!F:J,5,FALSE)</f>
        <v>#N/A</v>
      </c>
      <c r="Z869" s="12" t="e">
        <f>VLOOKUP(A869,Portugal!E:I,5,FALSE)</f>
        <v>#N/A</v>
      </c>
      <c r="AA869" s="12" t="e">
        <f>VLOOKUP(A869,Slovakia!F:J,5,FALSE)</f>
        <v>#N/A</v>
      </c>
      <c r="AB869" s="12" t="e">
        <f>VLOOKUP(A869,Slovenia!E:I,5,FALSE)</f>
        <v>#N/A</v>
      </c>
      <c r="AC869" s="12" t="e">
        <f>VLOOKUP(A869,Spain!F:J,5,FALSE)</f>
        <v>#N/A</v>
      </c>
      <c r="AD869" s="12" t="e">
        <f>VLOOKUP(A869,Sweden!F:J,5,FALSE)</f>
        <v>#N/A</v>
      </c>
      <c r="AE869" s="12" t="e">
        <f>VLOOKUP(A869,Switzerland!F:J,5,FALSE)</f>
        <v>#N/A</v>
      </c>
      <c r="AF869" s="12" t="e">
        <f>VLOOKUP(A869,MSP!D:H,5,FALSE)</f>
        <v>#N/A</v>
      </c>
      <c r="AG869" s="12">
        <f t="shared" si="14"/>
        <v>0</v>
      </c>
    </row>
    <row r="870" spans="2:33" x14ac:dyDescent="0.25">
      <c r="B870" s="12" t="e">
        <f>VLOOKUP(A870,Austria!F:J,5,FALSE)</f>
        <v>#N/A</v>
      </c>
      <c r="C870" s="12" t="e">
        <f>VLOOKUP(A870,Belgium!F:J,5,FALSE)</f>
        <v>#N/A</v>
      </c>
      <c r="D870" s="12" t="e">
        <f>VLOOKUP(A870,Bulgaria!F:J,5,FALSE)</f>
        <v>#N/A</v>
      </c>
      <c r="E870" s="12" t="e">
        <f>VLOOKUP(A870,Croatia!E:I,5,FALSE)</f>
        <v>#N/A</v>
      </c>
      <c r="F870" s="12" t="e">
        <f>VLOOKUP(A870,Cyprus!F:J,5,FALSE)</f>
        <v>#N/A</v>
      </c>
      <c r="G870" s="12" t="e">
        <v>#N/A</v>
      </c>
      <c r="H870" s="12" t="e">
        <f>VLOOKUP(A870,Denmark!E:I,5,FALSE)</f>
        <v>#N/A</v>
      </c>
      <c r="I870" s="12" t="e">
        <f>VLOOKUP(A870,Estonia!F:J,5,FALSE)</f>
        <v>#N/A</v>
      </c>
      <c r="J870" s="12" t="e">
        <f>VLOOKUP(A870,Finland!C:G,5,FALSE)</f>
        <v>#N/A</v>
      </c>
      <c r="K870" s="12" t="e">
        <f>VLOOKUP(A870,France!F:J,5,FALSE)</f>
        <v>#N/A</v>
      </c>
      <c r="L870" s="12" t="e">
        <f>VLOOKUP(A870,Germany!F:J,5,FALSE)</f>
        <v>#N/A</v>
      </c>
      <c r="M870" s="12" t="e">
        <f>VLOOKUP(A870,Greece!F:J,5,FALSE)</f>
        <v>#N/A</v>
      </c>
      <c r="N870" s="12" t="e">
        <f>VLOOKUP(A870,#REF!,5,FALSE)</f>
        <v>#REF!</v>
      </c>
      <c r="O870" s="12" t="e">
        <v>#N/A</v>
      </c>
      <c r="P870" s="12" t="e">
        <v>#N/A</v>
      </c>
      <c r="Q870" s="12" t="e">
        <f>VLOOKUP(A870,Ireland!F:J,5,FALSE)</f>
        <v>#N/A</v>
      </c>
      <c r="R870" s="12" t="e">
        <v>#N/A</v>
      </c>
      <c r="S870" s="12" t="e">
        <v>#N/A</v>
      </c>
      <c r="T870" s="12" t="e">
        <v>#N/A</v>
      </c>
      <c r="U870" s="12" t="e">
        <f>VLOOKUP(A870,Malta!E:I,5,FALSE)</f>
        <v>#N/A</v>
      </c>
      <c r="V870" s="12" t="e">
        <f>VLOOKUP(A870,Netherlands!F:J,5,FALSE)</f>
        <v>#N/A</v>
      </c>
      <c r="W870" s="12" t="e">
        <f>VLOOKUP(A870,Norway!F:J,5,FALSE)</f>
        <v>#N/A</v>
      </c>
      <c r="X870" s="12" t="e">
        <v>#N/A</v>
      </c>
      <c r="Y870" s="12" t="e">
        <f>VLOOKUP(A870,Poland!F:J,5,FALSE)</f>
        <v>#N/A</v>
      </c>
      <c r="Z870" s="12" t="e">
        <f>VLOOKUP(A870,Portugal!E:I,5,FALSE)</f>
        <v>#N/A</v>
      </c>
      <c r="AA870" s="12" t="e">
        <f>VLOOKUP(A870,Slovakia!F:J,5,FALSE)</f>
        <v>#N/A</v>
      </c>
      <c r="AB870" s="12" t="e">
        <f>VLOOKUP(A870,Slovenia!E:I,5,FALSE)</f>
        <v>#N/A</v>
      </c>
      <c r="AC870" s="12" t="e">
        <f>VLOOKUP(A870,Spain!F:J,5,FALSE)</f>
        <v>#N/A</v>
      </c>
      <c r="AD870" s="12" t="e">
        <f>VLOOKUP(A870,Sweden!F:J,5,FALSE)</f>
        <v>#N/A</v>
      </c>
      <c r="AE870" s="12" t="e">
        <f>VLOOKUP(A870,Switzerland!F:J,5,FALSE)</f>
        <v>#N/A</v>
      </c>
      <c r="AF870" s="12" t="e">
        <f>VLOOKUP(A870,MSP!D:H,5,FALSE)</f>
        <v>#N/A</v>
      </c>
      <c r="AG870" s="12">
        <f t="shared" si="14"/>
        <v>0</v>
      </c>
    </row>
    <row r="871" spans="2:33" x14ac:dyDescent="0.25">
      <c r="B871" s="12" t="e">
        <f>VLOOKUP(A871,Austria!F:J,5,FALSE)</f>
        <v>#N/A</v>
      </c>
      <c r="C871" s="12" t="e">
        <f>VLOOKUP(A871,Belgium!F:J,5,FALSE)</f>
        <v>#N/A</v>
      </c>
      <c r="D871" s="12" t="e">
        <f>VLOOKUP(A871,Bulgaria!F:J,5,FALSE)</f>
        <v>#N/A</v>
      </c>
      <c r="E871" s="12" t="e">
        <f>VLOOKUP(A871,Croatia!E:I,5,FALSE)</f>
        <v>#N/A</v>
      </c>
      <c r="F871" s="12" t="e">
        <f>VLOOKUP(A871,Cyprus!F:J,5,FALSE)</f>
        <v>#N/A</v>
      </c>
      <c r="G871" s="12" t="e">
        <v>#N/A</v>
      </c>
      <c r="H871" s="12" t="e">
        <f>VLOOKUP(A871,Denmark!E:I,5,FALSE)</f>
        <v>#N/A</v>
      </c>
      <c r="I871" s="12" t="e">
        <f>VLOOKUP(A871,Estonia!F:J,5,FALSE)</f>
        <v>#N/A</v>
      </c>
      <c r="J871" s="12" t="e">
        <f>VLOOKUP(A871,Finland!C:G,5,FALSE)</f>
        <v>#N/A</v>
      </c>
      <c r="K871" s="12" t="e">
        <f>VLOOKUP(A871,France!F:J,5,FALSE)</f>
        <v>#N/A</v>
      </c>
      <c r="L871" s="12" t="e">
        <f>VLOOKUP(A871,Germany!F:J,5,FALSE)</f>
        <v>#N/A</v>
      </c>
      <c r="M871" s="12" t="e">
        <f>VLOOKUP(A871,Greece!F:J,5,FALSE)</f>
        <v>#N/A</v>
      </c>
      <c r="N871" s="12" t="e">
        <f>VLOOKUP(A871,#REF!,5,FALSE)</f>
        <v>#REF!</v>
      </c>
      <c r="O871" s="12" t="e">
        <v>#N/A</v>
      </c>
      <c r="P871" s="12" t="e">
        <v>#N/A</v>
      </c>
      <c r="Q871" s="12" t="e">
        <f>VLOOKUP(A871,Ireland!F:J,5,FALSE)</f>
        <v>#N/A</v>
      </c>
      <c r="R871" s="12" t="e">
        <v>#N/A</v>
      </c>
      <c r="S871" s="12" t="e">
        <v>#N/A</v>
      </c>
      <c r="T871" s="12" t="e">
        <v>#N/A</v>
      </c>
      <c r="U871" s="12" t="e">
        <f>VLOOKUP(A871,Malta!E:I,5,FALSE)</f>
        <v>#N/A</v>
      </c>
      <c r="V871" s="12" t="e">
        <f>VLOOKUP(A871,Netherlands!F:J,5,FALSE)</f>
        <v>#N/A</v>
      </c>
      <c r="W871" s="12" t="e">
        <f>VLOOKUP(A871,Norway!F:J,5,FALSE)</f>
        <v>#N/A</v>
      </c>
      <c r="X871" s="12" t="e">
        <v>#N/A</v>
      </c>
      <c r="Y871" s="12" t="e">
        <f>VLOOKUP(A871,Poland!F:J,5,FALSE)</f>
        <v>#N/A</v>
      </c>
      <c r="Z871" s="12" t="e">
        <f>VLOOKUP(A871,Portugal!E:I,5,FALSE)</f>
        <v>#N/A</v>
      </c>
      <c r="AA871" s="12" t="e">
        <f>VLOOKUP(A871,Slovakia!F:J,5,FALSE)</f>
        <v>#N/A</v>
      </c>
      <c r="AB871" s="12" t="e">
        <f>VLOOKUP(A871,Slovenia!E:I,5,FALSE)</f>
        <v>#N/A</v>
      </c>
      <c r="AC871" s="12" t="e">
        <f>VLOOKUP(A871,Spain!F:J,5,FALSE)</f>
        <v>#N/A</v>
      </c>
      <c r="AD871" s="12" t="e">
        <f>VLOOKUP(A871,Sweden!F:J,5,FALSE)</f>
        <v>#N/A</v>
      </c>
      <c r="AE871" s="12" t="e">
        <f>VLOOKUP(A871,Switzerland!F:J,5,FALSE)</f>
        <v>#N/A</v>
      </c>
      <c r="AF871" s="12" t="e">
        <f>VLOOKUP(A871,MSP!D:H,5,FALSE)</f>
        <v>#N/A</v>
      </c>
      <c r="AG871" s="12">
        <f t="shared" si="14"/>
        <v>0</v>
      </c>
    </row>
    <row r="872" spans="2:33" x14ac:dyDescent="0.25">
      <c r="B872" s="12" t="e">
        <f>VLOOKUP(A872,Austria!F:J,5,FALSE)</f>
        <v>#N/A</v>
      </c>
      <c r="C872" s="12" t="e">
        <f>VLOOKUP(A872,Belgium!F:J,5,FALSE)</f>
        <v>#N/A</v>
      </c>
      <c r="D872" s="12" t="e">
        <f>VLOOKUP(A872,Bulgaria!F:J,5,FALSE)</f>
        <v>#N/A</v>
      </c>
      <c r="E872" s="12" t="e">
        <f>VLOOKUP(A872,Croatia!E:I,5,FALSE)</f>
        <v>#N/A</v>
      </c>
      <c r="F872" s="12" t="e">
        <f>VLOOKUP(A872,Cyprus!F:J,5,FALSE)</f>
        <v>#N/A</v>
      </c>
      <c r="G872" s="12" t="e">
        <v>#N/A</v>
      </c>
      <c r="H872" s="12" t="e">
        <f>VLOOKUP(A872,Denmark!E:I,5,FALSE)</f>
        <v>#N/A</v>
      </c>
      <c r="I872" s="12" t="e">
        <f>VLOOKUP(A872,Estonia!F:J,5,FALSE)</f>
        <v>#N/A</v>
      </c>
      <c r="J872" s="12" t="e">
        <f>VLOOKUP(A872,Finland!C:G,5,FALSE)</f>
        <v>#N/A</v>
      </c>
      <c r="K872" s="12" t="e">
        <f>VLOOKUP(A872,France!F:J,5,FALSE)</f>
        <v>#N/A</v>
      </c>
      <c r="L872" s="12" t="e">
        <f>VLOOKUP(A872,Germany!F:J,5,FALSE)</f>
        <v>#N/A</v>
      </c>
      <c r="M872" s="12" t="e">
        <f>VLOOKUP(A872,Greece!F:J,5,FALSE)</f>
        <v>#N/A</v>
      </c>
      <c r="N872" s="12" t="e">
        <f>VLOOKUP(A872,#REF!,5,FALSE)</f>
        <v>#REF!</v>
      </c>
      <c r="O872" s="12" t="e">
        <v>#N/A</v>
      </c>
      <c r="P872" s="12" t="e">
        <v>#N/A</v>
      </c>
      <c r="Q872" s="12" t="e">
        <f>VLOOKUP(A872,Ireland!F:J,5,FALSE)</f>
        <v>#N/A</v>
      </c>
      <c r="R872" s="12" t="e">
        <v>#N/A</v>
      </c>
      <c r="S872" s="12" t="e">
        <v>#N/A</v>
      </c>
      <c r="T872" s="12" t="e">
        <v>#N/A</v>
      </c>
      <c r="U872" s="12" t="e">
        <f>VLOOKUP(A872,Malta!E:I,5,FALSE)</f>
        <v>#N/A</v>
      </c>
      <c r="V872" s="12" t="e">
        <f>VLOOKUP(A872,Netherlands!F:J,5,FALSE)</f>
        <v>#N/A</v>
      </c>
      <c r="W872" s="12" t="e">
        <f>VLOOKUP(A872,Norway!F:J,5,FALSE)</f>
        <v>#N/A</v>
      </c>
      <c r="X872" s="12" t="e">
        <v>#N/A</v>
      </c>
      <c r="Y872" s="12" t="e">
        <f>VLOOKUP(A872,Poland!F:J,5,FALSE)</f>
        <v>#N/A</v>
      </c>
      <c r="Z872" s="12" t="e">
        <f>VLOOKUP(A872,Portugal!E:I,5,FALSE)</f>
        <v>#N/A</v>
      </c>
      <c r="AA872" s="12" t="e">
        <f>VLOOKUP(A872,Slovakia!F:J,5,FALSE)</f>
        <v>#N/A</v>
      </c>
      <c r="AB872" s="12" t="e">
        <f>VLOOKUP(A872,Slovenia!E:I,5,FALSE)</f>
        <v>#N/A</v>
      </c>
      <c r="AC872" s="12" t="e">
        <f>VLOOKUP(A872,Spain!F:J,5,FALSE)</f>
        <v>#N/A</v>
      </c>
      <c r="AD872" s="12" t="e">
        <f>VLOOKUP(A872,Sweden!F:J,5,FALSE)</f>
        <v>#N/A</v>
      </c>
      <c r="AE872" s="12" t="e">
        <f>VLOOKUP(A872,Switzerland!F:J,5,FALSE)</f>
        <v>#N/A</v>
      </c>
      <c r="AF872" s="12" t="e">
        <f>VLOOKUP(A872,MSP!D:H,5,FALSE)</f>
        <v>#N/A</v>
      </c>
      <c r="AG872" s="12">
        <f t="shared" si="14"/>
        <v>0</v>
      </c>
    </row>
    <row r="873" spans="2:33" x14ac:dyDescent="0.25">
      <c r="B873" s="12" t="e">
        <f>VLOOKUP(A873,Austria!F:J,5,FALSE)</f>
        <v>#N/A</v>
      </c>
      <c r="C873" s="12" t="e">
        <f>VLOOKUP(A873,Belgium!F:J,5,FALSE)</f>
        <v>#N/A</v>
      </c>
      <c r="D873" s="12" t="e">
        <f>VLOOKUP(A873,Bulgaria!F:J,5,FALSE)</f>
        <v>#N/A</v>
      </c>
      <c r="E873" s="12" t="e">
        <f>VLOOKUP(A873,Croatia!E:I,5,FALSE)</f>
        <v>#N/A</v>
      </c>
      <c r="F873" s="12" t="e">
        <f>VLOOKUP(A873,Cyprus!F:J,5,FALSE)</f>
        <v>#N/A</v>
      </c>
      <c r="G873" s="12" t="e">
        <v>#N/A</v>
      </c>
      <c r="H873" s="12" t="e">
        <f>VLOOKUP(A873,Denmark!E:I,5,FALSE)</f>
        <v>#N/A</v>
      </c>
      <c r="I873" s="12" t="e">
        <f>VLOOKUP(A873,Estonia!F:J,5,FALSE)</f>
        <v>#N/A</v>
      </c>
      <c r="J873" s="12" t="e">
        <f>VLOOKUP(A873,Finland!C:G,5,FALSE)</f>
        <v>#N/A</v>
      </c>
      <c r="K873" s="12" t="e">
        <f>VLOOKUP(A873,France!F:J,5,FALSE)</f>
        <v>#N/A</v>
      </c>
      <c r="L873" s="12" t="e">
        <f>VLOOKUP(A873,Germany!F:J,5,FALSE)</f>
        <v>#N/A</v>
      </c>
      <c r="M873" s="12" t="e">
        <f>VLOOKUP(A873,Greece!F:J,5,FALSE)</f>
        <v>#N/A</v>
      </c>
      <c r="N873" s="12" t="e">
        <f>VLOOKUP(A873,#REF!,5,FALSE)</f>
        <v>#REF!</v>
      </c>
      <c r="O873" s="12" t="e">
        <v>#N/A</v>
      </c>
      <c r="P873" s="12" t="e">
        <v>#N/A</v>
      </c>
      <c r="Q873" s="12" t="e">
        <f>VLOOKUP(A873,Ireland!F:J,5,FALSE)</f>
        <v>#N/A</v>
      </c>
      <c r="R873" s="12" t="e">
        <v>#N/A</v>
      </c>
      <c r="S873" s="12" t="e">
        <v>#N/A</v>
      </c>
      <c r="T873" s="12" t="e">
        <v>#N/A</v>
      </c>
      <c r="U873" s="12" t="e">
        <f>VLOOKUP(A873,Malta!E:I,5,FALSE)</f>
        <v>#N/A</v>
      </c>
      <c r="V873" s="12" t="e">
        <f>VLOOKUP(A873,Netherlands!F:J,5,FALSE)</f>
        <v>#N/A</v>
      </c>
      <c r="W873" s="12" t="e">
        <f>VLOOKUP(A873,Norway!F:J,5,FALSE)</f>
        <v>#N/A</v>
      </c>
      <c r="X873" s="12" t="e">
        <v>#N/A</v>
      </c>
      <c r="Y873" s="12" t="e">
        <f>VLOOKUP(A873,Poland!F:J,5,FALSE)</f>
        <v>#N/A</v>
      </c>
      <c r="Z873" s="12" t="e">
        <f>VLOOKUP(A873,Portugal!E:I,5,FALSE)</f>
        <v>#N/A</v>
      </c>
      <c r="AA873" s="12" t="e">
        <f>VLOOKUP(A873,Slovakia!F:J,5,FALSE)</f>
        <v>#N/A</v>
      </c>
      <c r="AB873" s="12" t="e">
        <f>VLOOKUP(A873,Slovenia!E:I,5,FALSE)</f>
        <v>#N/A</v>
      </c>
      <c r="AC873" s="12" t="e">
        <f>VLOOKUP(A873,Spain!F:J,5,FALSE)</f>
        <v>#N/A</v>
      </c>
      <c r="AD873" s="12" t="e">
        <f>VLOOKUP(A873,Sweden!F:J,5,FALSE)</f>
        <v>#N/A</v>
      </c>
      <c r="AE873" s="12" t="e">
        <f>VLOOKUP(A873,Switzerland!F:J,5,FALSE)</f>
        <v>#N/A</v>
      </c>
      <c r="AF873" s="12" t="e">
        <f>VLOOKUP(A873,MSP!D:H,5,FALSE)</f>
        <v>#N/A</v>
      </c>
      <c r="AG873" s="12">
        <f t="shared" si="14"/>
        <v>0</v>
      </c>
    </row>
    <row r="874" spans="2:33" x14ac:dyDescent="0.25">
      <c r="B874" s="12" t="e">
        <f>VLOOKUP(A874,Austria!F:J,5,FALSE)</f>
        <v>#N/A</v>
      </c>
      <c r="C874" s="12" t="e">
        <f>VLOOKUP(A874,Belgium!F:J,5,FALSE)</f>
        <v>#N/A</v>
      </c>
      <c r="D874" s="12" t="e">
        <f>VLOOKUP(A874,Bulgaria!F:J,5,FALSE)</f>
        <v>#N/A</v>
      </c>
      <c r="E874" s="12" t="e">
        <f>VLOOKUP(A874,Croatia!E:I,5,FALSE)</f>
        <v>#N/A</v>
      </c>
      <c r="F874" s="12" t="e">
        <f>VLOOKUP(A874,Cyprus!F:J,5,FALSE)</f>
        <v>#N/A</v>
      </c>
      <c r="G874" s="12" t="e">
        <v>#N/A</v>
      </c>
      <c r="H874" s="12" t="e">
        <f>VLOOKUP(A874,Denmark!E:I,5,FALSE)</f>
        <v>#N/A</v>
      </c>
      <c r="I874" s="12" t="e">
        <f>VLOOKUP(A874,Estonia!F:J,5,FALSE)</f>
        <v>#N/A</v>
      </c>
      <c r="J874" s="12" t="e">
        <f>VLOOKUP(A874,Finland!C:G,5,FALSE)</f>
        <v>#N/A</v>
      </c>
      <c r="K874" s="12" t="e">
        <f>VLOOKUP(A874,France!F:J,5,FALSE)</f>
        <v>#N/A</v>
      </c>
      <c r="L874" s="12" t="e">
        <f>VLOOKUP(A874,Germany!F:J,5,FALSE)</f>
        <v>#N/A</v>
      </c>
      <c r="M874" s="12" t="e">
        <f>VLOOKUP(A874,Greece!F:J,5,FALSE)</f>
        <v>#N/A</v>
      </c>
      <c r="N874" s="12" t="e">
        <f>VLOOKUP(A874,#REF!,5,FALSE)</f>
        <v>#REF!</v>
      </c>
      <c r="O874" s="12" t="e">
        <v>#N/A</v>
      </c>
      <c r="P874" s="12" t="e">
        <v>#N/A</v>
      </c>
      <c r="Q874" s="12" t="e">
        <f>VLOOKUP(A874,Ireland!F:J,5,FALSE)</f>
        <v>#N/A</v>
      </c>
      <c r="R874" s="12" t="e">
        <v>#N/A</v>
      </c>
      <c r="S874" s="12" t="e">
        <v>#N/A</v>
      </c>
      <c r="T874" s="12" t="e">
        <v>#N/A</v>
      </c>
      <c r="U874" s="12" t="e">
        <f>VLOOKUP(A874,Malta!E:I,5,FALSE)</f>
        <v>#N/A</v>
      </c>
      <c r="V874" s="12" t="e">
        <f>VLOOKUP(A874,Netherlands!F:J,5,FALSE)</f>
        <v>#N/A</v>
      </c>
      <c r="W874" s="12" t="e">
        <f>VLOOKUP(A874,Norway!F:J,5,FALSE)</f>
        <v>#N/A</v>
      </c>
      <c r="X874" s="12" t="e">
        <v>#N/A</v>
      </c>
      <c r="Y874" s="12" t="e">
        <f>VLOOKUP(A874,Poland!F:J,5,FALSE)</f>
        <v>#N/A</v>
      </c>
      <c r="Z874" s="12" t="e">
        <f>VLOOKUP(A874,Portugal!E:I,5,FALSE)</f>
        <v>#N/A</v>
      </c>
      <c r="AA874" s="12" t="e">
        <f>VLOOKUP(A874,Slovakia!F:J,5,FALSE)</f>
        <v>#N/A</v>
      </c>
      <c r="AB874" s="12" t="e">
        <f>VLOOKUP(A874,Slovenia!E:I,5,FALSE)</f>
        <v>#N/A</v>
      </c>
      <c r="AC874" s="12" t="e">
        <f>VLOOKUP(A874,Spain!F:J,5,FALSE)</f>
        <v>#N/A</v>
      </c>
      <c r="AD874" s="12" t="e">
        <f>VLOOKUP(A874,Sweden!F:J,5,FALSE)</f>
        <v>#N/A</v>
      </c>
      <c r="AE874" s="12" t="e">
        <f>VLOOKUP(A874,Switzerland!F:J,5,FALSE)</f>
        <v>#N/A</v>
      </c>
      <c r="AF874" s="12" t="e">
        <f>VLOOKUP(A874,MSP!D:H,5,FALSE)</f>
        <v>#N/A</v>
      </c>
      <c r="AG874" s="12">
        <f t="shared" si="14"/>
        <v>0</v>
      </c>
    </row>
    <row r="875" spans="2:33" x14ac:dyDescent="0.25">
      <c r="B875" s="12" t="e">
        <f>VLOOKUP(A875,Austria!F:J,5,FALSE)</f>
        <v>#N/A</v>
      </c>
      <c r="C875" s="12" t="e">
        <f>VLOOKUP(A875,Belgium!F:J,5,FALSE)</f>
        <v>#N/A</v>
      </c>
      <c r="D875" s="12" t="e">
        <f>VLOOKUP(A875,Bulgaria!F:J,5,FALSE)</f>
        <v>#N/A</v>
      </c>
      <c r="E875" s="12" t="e">
        <f>VLOOKUP(A875,Croatia!E:I,5,FALSE)</f>
        <v>#N/A</v>
      </c>
      <c r="F875" s="12" t="e">
        <f>VLOOKUP(A875,Cyprus!F:J,5,FALSE)</f>
        <v>#N/A</v>
      </c>
      <c r="G875" s="12" t="e">
        <v>#N/A</v>
      </c>
      <c r="H875" s="12" t="e">
        <f>VLOOKUP(A875,Denmark!E:I,5,FALSE)</f>
        <v>#N/A</v>
      </c>
      <c r="I875" s="12" t="e">
        <f>VLOOKUP(A875,Estonia!F:J,5,FALSE)</f>
        <v>#N/A</v>
      </c>
      <c r="J875" s="12" t="e">
        <f>VLOOKUP(A875,Finland!C:G,5,FALSE)</f>
        <v>#N/A</v>
      </c>
      <c r="K875" s="12" t="e">
        <f>VLOOKUP(A875,France!F:J,5,FALSE)</f>
        <v>#N/A</v>
      </c>
      <c r="L875" s="12" t="e">
        <f>VLOOKUP(A875,Germany!F:J,5,FALSE)</f>
        <v>#N/A</v>
      </c>
      <c r="M875" s="12" t="e">
        <f>VLOOKUP(A875,Greece!F:J,5,FALSE)</f>
        <v>#N/A</v>
      </c>
      <c r="N875" s="12" t="e">
        <f>VLOOKUP(A875,#REF!,5,FALSE)</f>
        <v>#REF!</v>
      </c>
      <c r="O875" s="12" t="e">
        <v>#N/A</v>
      </c>
      <c r="P875" s="12" t="e">
        <v>#N/A</v>
      </c>
      <c r="Q875" s="12" t="e">
        <f>VLOOKUP(A875,Ireland!F:J,5,FALSE)</f>
        <v>#N/A</v>
      </c>
      <c r="R875" s="12" t="e">
        <v>#N/A</v>
      </c>
      <c r="S875" s="12" t="e">
        <v>#N/A</v>
      </c>
      <c r="T875" s="12" t="e">
        <v>#N/A</v>
      </c>
      <c r="U875" s="12" t="e">
        <f>VLOOKUP(A875,Malta!E:I,5,FALSE)</f>
        <v>#N/A</v>
      </c>
      <c r="V875" s="12" t="e">
        <f>VLOOKUP(A875,Netherlands!F:J,5,FALSE)</f>
        <v>#N/A</v>
      </c>
      <c r="W875" s="12" t="e">
        <f>VLOOKUP(A875,Norway!F:J,5,FALSE)</f>
        <v>#N/A</v>
      </c>
      <c r="X875" s="12" t="e">
        <v>#N/A</v>
      </c>
      <c r="Y875" s="12" t="e">
        <f>VLOOKUP(A875,Poland!F:J,5,FALSE)</f>
        <v>#N/A</v>
      </c>
      <c r="Z875" s="12" t="e">
        <f>VLOOKUP(A875,Portugal!E:I,5,FALSE)</f>
        <v>#N/A</v>
      </c>
      <c r="AA875" s="12" t="e">
        <f>VLOOKUP(A875,Slovakia!F:J,5,FALSE)</f>
        <v>#N/A</v>
      </c>
      <c r="AB875" s="12" t="e">
        <f>VLOOKUP(A875,Slovenia!E:I,5,FALSE)</f>
        <v>#N/A</v>
      </c>
      <c r="AC875" s="12" t="e">
        <f>VLOOKUP(A875,Spain!F:J,5,FALSE)</f>
        <v>#N/A</v>
      </c>
      <c r="AD875" s="12" t="e">
        <f>VLOOKUP(A875,Sweden!F:J,5,FALSE)</f>
        <v>#N/A</v>
      </c>
      <c r="AE875" s="12" t="e">
        <f>VLOOKUP(A875,Switzerland!F:J,5,FALSE)</f>
        <v>#N/A</v>
      </c>
      <c r="AF875" s="12" t="e">
        <f>VLOOKUP(A875,MSP!D:H,5,FALSE)</f>
        <v>#N/A</v>
      </c>
      <c r="AG875" s="12">
        <f t="shared" si="14"/>
        <v>0</v>
      </c>
    </row>
    <row r="876" spans="2:33" x14ac:dyDescent="0.25">
      <c r="B876" s="12" t="e">
        <f>VLOOKUP(A876,Austria!F:J,5,FALSE)</f>
        <v>#N/A</v>
      </c>
      <c r="C876" s="12" t="e">
        <f>VLOOKUP(A876,Belgium!F:J,5,FALSE)</f>
        <v>#N/A</v>
      </c>
      <c r="D876" s="12" t="e">
        <f>VLOOKUP(A876,Bulgaria!F:J,5,FALSE)</f>
        <v>#N/A</v>
      </c>
      <c r="E876" s="12" t="e">
        <f>VLOOKUP(A876,Croatia!E:I,5,FALSE)</f>
        <v>#N/A</v>
      </c>
      <c r="F876" s="12" t="e">
        <f>VLOOKUP(A876,Cyprus!F:J,5,FALSE)</f>
        <v>#N/A</v>
      </c>
      <c r="G876" s="12" t="e">
        <v>#N/A</v>
      </c>
      <c r="H876" s="12" t="e">
        <f>VLOOKUP(A876,Denmark!E:I,5,FALSE)</f>
        <v>#N/A</v>
      </c>
      <c r="I876" s="12" t="e">
        <f>VLOOKUP(A876,Estonia!F:J,5,FALSE)</f>
        <v>#N/A</v>
      </c>
      <c r="J876" s="12" t="e">
        <f>VLOOKUP(A876,Finland!C:G,5,FALSE)</f>
        <v>#N/A</v>
      </c>
      <c r="K876" s="12" t="e">
        <f>VLOOKUP(A876,France!F:J,5,FALSE)</f>
        <v>#N/A</v>
      </c>
      <c r="L876" s="12" t="e">
        <f>VLOOKUP(A876,Germany!F:J,5,FALSE)</f>
        <v>#N/A</v>
      </c>
      <c r="M876" s="12" t="e">
        <f>VLOOKUP(A876,Greece!F:J,5,FALSE)</f>
        <v>#N/A</v>
      </c>
      <c r="N876" s="12" t="e">
        <f>VLOOKUP(A876,#REF!,5,FALSE)</f>
        <v>#REF!</v>
      </c>
      <c r="O876" s="12" t="e">
        <v>#N/A</v>
      </c>
      <c r="P876" s="12" t="e">
        <v>#N/A</v>
      </c>
      <c r="Q876" s="12" t="e">
        <f>VLOOKUP(A876,Ireland!F:J,5,FALSE)</f>
        <v>#N/A</v>
      </c>
      <c r="R876" s="12" t="e">
        <v>#N/A</v>
      </c>
      <c r="S876" s="12" t="e">
        <v>#N/A</v>
      </c>
      <c r="T876" s="12" t="e">
        <v>#N/A</v>
      </c>
      <c r="U876" s="12" t="e">
        <f>VLOOKUP(A876,Malta!E:I,5,FALSE)</f>
        <v>#N/A</v>
      </c>
      <c r="V876" s="12" t="e">
        <f>VLOOKUP(A876,Netherlands!F:J,5,FALSE)</f>
        <v>#N/A</v>
      </c>
      <c r="W876" s="12" t="e">
        <f>VLOOKUP(A876,Norway!F:J,5,FALSE)</f>
        <v>#N/A</v>
      </c>
      <c r="X876" s="12" t="e">
        <v>#N/A</v>
      </c>
      <c r="Y876" s="12" t="e">
        <f>VLOOKUP(A876,Poland!F:J,5,FALSE)</f>
        <v>#N/A</v>
      </c>
      <c r="Z876" s="12" t="e">
        <f>VLOOKUP(A876,Portugal!E:I,5,FALSE)</f>
        <v>#N/A</v>
      </c>
      <c r="AA876" s="12" t="e">
        <f>VLOOKUP(A876,Slovakia!F:J,5,FALSE)</f>
        <v>#N/A</v>
      </c>
      <c r="AB876" s="12" t="e">
        <f>VLOOKUP(A876,Slovenia!E:I,5,FALSE)</f>
        <v>#N/A</v>
      </c>
      <c r="AC876" s="12" t="e">
        <f>VLOOKUP(A876,Spain!F:J,5,FALSE)</f>
        <v>#N/A</v>
      </c>
      <c r="AD876" s="12" t="e">
        <f>VLOOKUP(A876,Sweden!F:J,5,FALSE)</f>
        <v>#N/A</v>
      </c>
      <c r="AE876" s="12" t="e">
        <f>VLOOKUP(A876,Switzerland!F:J,5,FALSE)</f>
        <v>#N/A</v>
      </c>
      <c r="AF876" s="12" t="e">
        <f>VLOOKUP(A876,MSP!D:H,5,FALSE)</f>
        <v>#N/A</v>
      </c>
      <c r="AG876" s="12">
        <f t="shared" si="14"/>
        <v>0</v>
      </c>
    </row>
    <row r="877" spans="2:33" x14ac:dyDescent="0.25">
      <c r="B877" s="12" t="e">
        <f>VLOOKUP(A877,Austria!F:J,5,FALSE)</f>
        <v>#N/A</v>
      </c>
      <c r="C877" s="12" t="e">
        <f>VLOOKUP(A877,Belgium!F:J,5,FALSE)</f>
        <v>#N/A</v>
      </c>
      <c r="D877" s="12" t="e">
        <f>VLOOKUP(A877,Bulgaria!F:J,5,FALSE)</f>
        <v>#N/A</v>
      </c>
      <c r="E877" s="12" t="e">
        <f>VLOOKUP(A877,Croatia!E:I,5,FALSE)</f>
        <v>#N/A</v>
      </c>
      <c r="F877" s="12" t="e">
        <f>VLOOKUP(A877,Cyprus!F:J,5,FALSE)</f>
        <v>#N/A</v>
      </c>
      <c r="G877" s="12" t="e">
        <v>#N/A</v>
      </c>
      <c r="H877" s="12" t="e">
        <f>VLOOKUP(A877,Denmark!E:I,5,FALSE)</f>
        <v>#N/A</v>
      </c>
      <c r="I877" s="12" t="e">
        <f>VLOOKUP(A877,Estonia!F:J,5,FALSE)</f>
        <v>#N/A</v>
      </c>
      <c r="J877" s="12" t="e">
        <f>VLOOKUP(A877,Finland!C:G,5,FALSE)</f>
        <v>#N/A</v>
      </c>
      <c r="K877" s="12" t="e">
        <f>VLOOKUP(A877,France!F:J,5,FALSE)</f>
        <v>#N/A</v>
      </c>
      <c r="L877" s="12" t="e">
        <f>VLOOKUP(A877,Germany!F:J,5,FALSE)</f>
        <v>#N/A</v>
      </c>
      <c r="M877" s="12" t="e">
        <f>VLOOKUP(A877,Greece!F:J,5,FALSE)</f>
        <v>#N/A</v>
      </c>
      <c r="N877" s="12" t="e">
        <f>VLOOKUP(A877,#REF!,5,FALSE)</f>
        <v>#REF!</v>
      </c>
      <c r="O877" s="12" t="e">
        <v>#N/A</v>
      </c>
      <c r="P877" s="12" t="e">
        <v>#N/A</v>
      </c>
      <c r="Q877" s="12" t="e">
        <f>VLOOKUP(A877,Ireland!F:J,5,FALSE)</f>
        <v>#N/A</v>
      </c>
      <c r="R877" s="12" t="e">
        <v>#N/A</v>
      </c>
      <c r="S877" s="12" t="e">
        <v>#N/A</v>
      </c>
      <c r="T877" s="12" t="e">
        <v>#N/A</v>
      </c>
      <c r="U877" s="12" t="e">
        <f>VLOOKUP(A877,Malta!E:I,5,FALSE)</f>
        <v>#N/A</v>
      </c>
      <c r="V877" s="12" t="e">
        <f>VLOOKUP(A877,Netherlands!F:J,5,FALSE)</f>
        <v>#N/A</v>
      </c>
      <c r="W877" s="12" t="e">
        <f>VLOOKUP(A877,Norway!F:J,5,FALSE)</f>
        <v>#N/A</v>
      </c>
      <c r="X877" s="12" t="e">
        <v>#N/A</v>
      </c>
      <c r="Y877" s="12" t="e">
        <f>VLOOKUP(A877,Poland!F:J,5,FALSE)</f>
        <v>#N/A</v>
      </c>
      <c r="Z877" s="12" t="e">
        <f>VLOOKUP(A877,Portugal!E:I,5,FALSE)</f>
        <v>#N/A</v>
      </c>
      <c r="AA877" s="12" t="e">
        <f>VLOOKUP(A877,Slovakia!F:J,5,FALSE)</f>
        <v>#N/A</v>
      </c>
      <c r="AB877" s="12" t="e">
        <f>VLOOKUP(A877,Slovenia!E:I,5,FALSE)</f>
        <v>#N/A</v>
      </c>
      <c r="AC877" s="12" t="e">
        <f>VLOOKUP(A877,Spain!F:J,5,FALSE)</f>
        <v>#N/A</v>
      </c>
      <c r="AD877" s="12" t="e">
        <f>VLOOKUP(A877,Sweden!F:J,5,FALSE)</f>
        <v>#N/A</v>
      </c>
      <c r="AE877" s="12" t="e">
        <f>VLOOKUP(A877,Switzerland!F:J,5,FALSE)</f>
        <v>#N/A</v>
      </c>
      <c r="AF877" s="12" t="e">
        <f>VLOOKUP(A877,MSP!D:H,5,FALSE)</f>
        <v>#N/A</v>
      </c>
      <c r="AG877" s="12">
        <f t="shared" si="14"/>
        <v>0</v>
      </c>
    </row>
    <row r="878" spans="2:33" x14ac:dyDescent="0.25">
      <c r="B878" s="12" t="e">
        <f>VLOOKUP(A878,Austria!F:J,5,FALSE)</f>
        <v>#N/A</v>
      </c>
      <c r="C878" s="12" t="e">
        <f>VLOOKUP(A878,Belgium!F:J,5,FALSE)</f>
        <v>#N/A</v>
      </c>
      <c r="D878" s="12" t="e">
        <f>VLOOKUP(A878,Bulgaria!F:J,5,FALSE)</f>
        <v>#N/A</v>
      </c>
      <c r="E878" s="12" t="e">
        <f>VLOOKUP(A878,Croatia!E:I,5,FALSE)</f>
        <v>#N/A</v>
      </c>
      <c r="F878" s="12" t="e">
        <f>VLOOKUP(A878,Cyprus!F:J,5,FALSE)</f>
        <v>#N/A</v>
      </c>
      <c r="G878" s="12" t="e">
        <v>#N/A</v>
      </c>
      <c r="H878" s="12" t="e">
        <f>VLOOKUP(A878,Denmark!E:I,5,FALSE)</f>
        <v>#N/A</v>
      </c>
      <c r="I878" s="12" t="e">
        <f>VLOOKUP(A878,Estonia!F:J,5,FALSE)</f>
        <v>#N/A</v>
      </c>
      <c r="J878" s="12" t="e">
        <f>VLOOKUP(A878,Finland!C:G,5,FALSE)</f>
        <v>#N/A</v>
      </c>
      <c r="K878" s="12" t="e">
        <f>VLOOKUP(A878,France!F:J,5,FALSE)</f>
        <v>#N/A</v>
      </c>
      <c r="L878" s="12" t="e">
        <f>VLOOKUP(A878,Germany!F:J,5,FALSE)</f>
        <v>#N/A</v>
      </c>
      <c r="M878" s="12" t="e">
        <f>VLOOKUP(A878,Greece!F:J,5,FALSE)</f>
        <v>#N/A</v>
      </c>
      <c r="N878" s="12" t="e">
        <f>VLOOKUP(A878,#REF!,5,FALSE)</f>
        <v>#REF!</v>
      </c>
      <c r="O878" s="12" t="e">
        <v>#N/A</v>
      </c>
      <c r="P878" s="12" t="e">
        <v>#N/A</v>
      </c>
      <c r="Q878" s="12" t="e">
        <f>VLOOKUP(A878,Ireland!F:J,5,FALSE)</f>
        <v>#N/A</v>
      </c>
      <c r="R878" s="12" t="e">
        <v>#N/A</v>
      </c>
      <c r="S878" s="12" t="e">
        <v>#N/A</v>
      </c>
      <c r="T878" s="12" t="e">
        <v>#N/A</v>
      </c>
      <c r="U878" s="12" t="e">
        <f>VLOOKUP(A878,Malta!E:I,5,FALSE)</f>
        <v>#N/A</v>
      </c>
      <c r="V878" s="12" t="e">
        <f>VLOOKUP(A878,Netherlands!F:J,5,FALSE)</f>
        <v>#N/A</v>
      </c>
      <c r="W878" s="12" t="e">
        <f>VLOOKUP(A878,Norway!F:J,5,FALSE)</f>
        <v>#N/A</v>
      </c>
      <c r="X878" s="12" t="e">
        <v>#N/A</v>
      </c>
      <c r="Y878" s="12" t="e">
        <f>VLOOKUP(A878,Poland!F:J,5,FALSE)</f>
        <v>#N/A</v>
      </c>
      <c r="Z878" s="12" t="e">
        <f>VLOOKUP(A878,Portugal!E:I,5,FALSE)</f>
        <v>#N/A</v>
      </c>
      <c r="AA878" s="12" t="e">
        <f>VLOOKUP(A878,Slovakia!F:J,5,FALSE)</f>
        <v>#N/A</v>
      </c>
      <c r="AB878" s="12" t="e">
        <f>VLOOKUP(A878,Slovenia!E:I,5,FALSE)</f>
        <v>#N/A</v>
      </c>
      <c r="AC878" s="12" t="e">
        <f>VLOOKUP(A878,Spain!F:J,5,FALSE)</f>
        <v>#N/A</v>
      </c>
      <c r="AD878" s="12" t="e">
        <f>VLOOKUP(A878,Sweden!F:J,5,FALSE)</f>
        <v>#N/A</v>
      </c>
      <c r="AE878" s="12" t="e">
        <f>VLOOKUP(A878,Switzerland!F:J,5,FALSE)</f>
        <v>#N/A</v>
      </c>
      <c r="AF878" s="12" t="e">
        <f>VLOOKUP(A878,MSP!D:H,5,FALSE)</f>
        <v>#N/A</v>
      </c>
      <c r="AG878" s="12">
        <f t="shared" si="14"/>
        <v>0</v>
      </c>
    </row>
    <row r="879" spans="2:33" x14ac:dyDescent="0.25">
      <c r="B879" s="12" t="e">
        <f>VLOOKUP(A879,Austria!F:J,5,FALSE)</f>
        <v>#N/A</v>
      </c>
      <c r="C879" s="12" t="e">
        <f>VLOOKUP(A879,Belgium!F:J,5,FALSE)</f>
        <v>#N/A</v>
      </c>
      <c r="D879" s="12" t="e">
        <f>VLOOKUP(A879,Bulgaria!F:J,5,FALSE)</f>
        <v>#N/A</v>
      </c>
      <c r="E879" s="12" t="e">
        <f>VLOOKUP(A879,Croatia!E:I,5,FALSE)</f>
        <v>#N/A</v>
      </c>
      <c r="F879" s="12" t="e">
        <f>VLOOKUP(A879,Cyprus!F:J,5,FALSE)</f>
        <v>#N/A</v>
      </c>
      <c r="G879" s="12" t="e">
        <v>#N/A</v>
      </c>
      <c r="H879" s="12" t="e">
        <f>VLOOKUP(A879,Denmark!E:I,5,FALSE)</f>
        <v>#N/A</v>
      </c>
      <c r="I879" s="12" t="e">
        <f>VLOOKUP(A879,Estonia!F:J,5,FALSE)</f>
        <v>#N/A</v>
      </c>
      <c r="J879" s="12" t="e">
        <f>VLOOKUP(A879,Finland!C:G,5,FALSE)</f>
        <v>#N/A</v>
      </c>
      <c r="K879" s="12" t="e">
        <f>VLOOKUP(A879,France!F:J,5,FALSE)</f>
        <v>#N/A</v>
      </c>
      <c r="L879" s="12" t="e">
        <f>VLOOKUP(A879,Germany!F:J,5,FALSE)</f>
        <v>#N/A</v>
      </c>
      <c r="M879" s="12" t="e">
        <f>VLOOKUP(A879,Greece!F:J,5,FALSE)</f>
        <v>#N/A</v>
      </c>
      <c r="N879" s="12" t="e">
        <f>VLOOKUP(A879,#REF!,5,FALSE)</f>
        <v>#REF!</v>
      </c>
      <c r="O879" s="12" t="e">
        <v>#N/A</v>
      </c>
      <c r="P879" s="12" t="e">
        <v>#N/A</v>
      </c>
      <c r="Q879" s="12" t="e">
        <f>VLOOKUP(A879,Ireland!F:J,5,FALSE)</f>
        <v>#N/A</v>
      </c>
      <c r="R879" s="12" t="e">
        <v>#N/A</v>
      </c>
      <c r="S879" s="12" t="e">
        <v>#N/A</v>
      </c>
      <c r="T879" s="12" t="e">
        <v>#N/A</v>
      </c>
      <c r="U879" s="12" t="e">
        <f>VLOOKUP(A879,Malta!E:I,5,FALSE)</f>
        <v>#N/A</v>
      </c>
      <c r="V879" s="12" t="e">
        <f>VLOOKUP(A879,Netherlands!F:J,5,FALSE)</f>
        <v>#N/A</v>
      </c>
      <c r="W879" s="12" t="e">
        <f>VLOOKUP(A879,Norway!F:J,5,FALSE)</f>
        <v>#N/A</v>
      </c>
      <c r="X879" s="12" t="e">
        <v>#N/A</v>
      </c>
      <c r="Y879" s="12" t="e">
        <f>VLOOKUP(A879,Poland!F:J,5,FALSE)</f>
        <v>#N/A</v>
      </c>
      <c r="Z879" s="12" t="e">
        <f>VLOOKUP(A879,Portugal!E:I,5,FALSE)</f>
        <v>#N/A</v>
      </c>
      <c r="AA879" s="12" t="e">
        <f>VLOOKUP(A879,Slovakia!F:J,5,FALSE)</f>
        <v>#N/A</v>
      </c>
      <c r="AB879" s="12" t="e">
        <f>VLOOKUP(A879,Slovenia!E:I,5,FALSE)</f>
        <v>#N/A</v>
      </c>
      <c r="AC879" s="12" t="e">
        <f>VLOOKUP(A879,Spain!F:J,5,FALSE)</f>
        <v>#N/A</v>
      </c>
      <c r="AD879" s="12" t="e">
        <f>VLOOKUP(A879,Sweden!F:J,5,FALSE)</f>
        <v>#N/A</v>
      </c>
      <c r="AE879" s="12" t="e">
        <f>VLOOKUP(A879,Switzerland!F:J,5,FALSE)</f>
        <v>#N/A</v>
      </c>
      <c r="AF879" s="12" t="e">
        <f>VLOOKUP(A879,MSP!D:H,5,FALSE)</f>
        <v>#N/A</v>
      </c>
      <c r="AG879" s="12">
        <f t="shared" si="14"/>
        <v>0</v>
      </c>
    </row>
    <row r="880" spans="2:33" x14ac:dyDescent="0.25">
      <c r="B880" s="12" t="e">
        <f>VLOOKUP(A880,Austria!F:J,5,FALSE)</f>
        <v>#N/A</v>
      </c>
      <c r="C880" s="12" t="e">
        <f>VLOOKUP(A880,Belgium!F:J,5,FALSE)</f>
        <v>#N/A</v>
      </c>
      <c r="D880" s="12" t="e">
        <f>VLOOKUP(A880,Bulgaria!F:J,5,FALSE)</f>
        <v>#N/A</v>
      </c>
      <c r="E880" s="12" t="e">
        <f>VLOOKUP(A880,Croatia!E:I,5,FALSE)</f>
        <v>#N/A</v>
      </c>
      <c r="F880" s="12" t="e">
        <f>VLOOKUP(A880,Cyprus!F:J,5,FALSE)</f>
        <v>#N/A</v>
      </c>
      <c r="G880" s="12" t="e">
        <v>#N/A</v>
      </c>
      <c r="H880" s="12" t="e">
        <f>VLOOKUP(A880,Denmark!E:I,5,FALSE)</f>
        <v>#N/A</v>
      </c>
      <c r="I880" s="12" t="e">
        <f>VLOOKUP(A880,Estonia!F:J,5,FALSE)</f>
        <v>#N/A</v>
      </c>
      <c r="J880" s="12" t="e">
        <f>VLOOKUP(A880,Finland!C:G,5,FALSE)</f>
        <v>#N/A</v>
      </c>
      <c r="K880" s="12" t="e">
        <f>VLOOKUP(A880,France!F:J,5,FALSE)</f>
        <v>#N/A</v>
      </c>
      <c r="L880" s="12" t="e">
        <f>VLOOKUP(A880,Germany!F:J,5,FALSE)</f>
        <v>#N/A</v>
      </c>
      <c r="M880" s="12" t="e">
        <f>VLOOKUP(A880,Greece!F:J,5,FALSE)</f>
        <v>#N/A</v>
      </c>
      <c r="N880" s="12" t="e">
        <f>VLOOKUP(A880,#REF!,5,FALSE)</f>
        <v>#REF!</v>
      </c>
      <c r="O880" s="12" t="e">
        <v>#N/A</v>
      </c>
      <c r="P880" s="12" t="e">
        <v>#N/A</v>
      </c>
      <c r="Q880" s="12" t="e">
        <f>VLOOKUP(A880,Ireland!F:J,5,FALSE)</f>
        <v>#N/A</v>
      </c>
      <c r="R880" s="12" t="e">
        <v>#N/A</v>
      </c>
      <c r="S880" s="12" t="e">
        <v>#N/A</v>
      </c>
      <c r="T880" s="12" t="e">
        <v>#N/A</v>
      </c>
      <c r="U880" s="12" t="e">
        <f>VLOOKUP(A880,Malta!E:I,5,FALSE)</f>
        <v>#N/A</v>
      </c>
      <c r="V880" s="12" t="e">
        <f>VLOOKUP(A880,Netherlands!F:J,5,FALSE)</f>
        <v>#N/A</v>
      </c>
      <c r="W880" s="12" t="e">
        <f>VLOOKUP(A880,Norway!F:J,5,FALSE)</f>
        <v>#N/A</v>
      </c>
      <c r="X880" s="12" t="e">
        <v>#N/A</v>
      </c>
      <c r="Y880" s="12" t="e">
        <f>VLOOKUP(A880,Poland!F:J,5,FALSE)</f>
        <v>#N/A</v>
      </c>
      <c r="Z880" s="12" t="e">
        <f>VLOOKUP(A880,Portugal!E:I,5,FALSE)</f>
        <v>#N/A</v>
      </c>
      <c r="AA880" s="12" t="e">
        <f>VLOOKUP(A880,Slovakia!F:J,5,FALSE)</f>
        <v>#N/A</v>
      </c>
      <c r="AB880" s="12" t="e">
        <f>VLOOKUP(A880,Slovenia!E:I,5,FALSE)</f>
        <v>#N/A</v>
      </c>
      <c r="AC880" s="12" t="e">
        <f>VLOOKUP(A880,Spain!F:J,5,FALSE)</f>
        <v>#N/A</v>
      </c>
      <c r="AD880" s="12" t="e">
        <f>VLOOKUP(A880,Sweden!F:J,5,FALSE)</f>
        <v>#N/A</v>
      </c>
      <c r="AE880" s="12" t="e">
        <f>VLOOKUP(A880,Switzerland!F:J,5,FALSE)</f>
        <v>#N/A</v>
      </c>
      <c r="AF880" s="12" t="e">
        <f>VLOOKUP(A880,MSP!D:H,5,FALSE)</f>
        <v>#N/A</v>
      </c>
      <c r="AG880" s="12">
        <f t="shared" si="14"/>
        <v>0</v>
      </c>
    </row>
    <row r="881" spans="2:33" x14ac:dyDescent="0.25">
      <c r="B881" s="12" t="e">
        <f>VLOOKUP(A881,Austria!F:J,5,FALSE)</f>
        <v>#N/A</v>
      </c>
      <c r="C881" s="12" t="e">
        <f>VLOOKUP(A881,Belgium!F:J,5,FALSE)</f>
        <v>#N/A</v>
      </c>
      <c r="D881" s="12" t="e">
        <f>VLOOKUP(A881,Bulgaria!F:J,5,FALSE)</f>
        <v>#N/A</v>
      </c>
      <c r="E881" s="12" t="e">
        <f>VLOOKUP(A881,Croatia!E:I,5,FALSE)</f>
        <v>#N/A</v>
      </c>
      <c r="F881" s="12" t="e">
        <f>VLOOKUP(A881,Cyprus!F:J,5,FALSE)</f>
        <v>#N/A</v>
      </c>
      <c r="G881" s="12" t="e">
        <v>#N/A</v>
      </c>
      <c r="H881" s="12" t="e">
        <f>VLOOKUP(A881,Denmark!E:I,5,FALSE)</f>
        <v>#N/A</v>
      </c>
      <c r="I881" s="12" t="e">
        <f>VLOOKUP(A881,Estonia!F:J,5,FALSE)</f>
        <v>#N/A</v>
      </c>
      <c r="J881" s="12" t="e">
        <f>VLOOKUP(A881,Finland!C:G,5,FALSE)</f>
        <v>#N/A</v>
      </c>
      <c r="K881" s="12" t="e">
        <f>VLOOKUP(A881,France!F:J,5,FALSE)</f>
        <v>#N/A</v>
      </c>
      <c r="L881" s="12" t="e">
        <f>VLOOKUP(A881,Germany!F:J,5,FALSE)</f>
        <v>#N/A</v>
      </c>
      <c r="M881" s="12" t="e">
        <f>VLOOKUP(A881,Greece!F:J,5,FALSE)</f>
        <v>#N/A</v>
      </c>
      <c r="N881" s="12" t="e">
        <f>VLOOKUP(A881,#REF!,5,FALSE)</f>
        <v>#REF!</v>
      </c>
      <c r="O881" s="12" t="e">
        <v>#N/A</v>
      </c>
      <c r="P881" s="12" t="e">
        <v>#N/A</v>
      </c>
      <c r="Q881" s="12" t="e">
        <f>VLOOKUP(A881,Ireland!F:J,5,FALSE)</f>
        <v>#N/A</v>
      </c>
      <c r="R881" s="12" t="e">
        <v>#N/A</v>
      </c>
      <c r="S881" s="12" t="e">
        <v>#N/A</v>
      </c>
      <c r="T881" s="12" t="e">
        <v>#N/A</v>
      </c>
      <c r="U881" s="12" t="e">
        <f>VLOOKUP(A881,Malta!E:I,5,FALSE)</f>
        <v>#N/A</v>
      </c>
      <c r="V881" s="12" t="e">
        <f>VLOOKUP(A881,Netherlands!F:J,5,FALSE)</f>
        <v>#N/A</v>
      </c>
      <c r="W881" s="12" t="e">
        <f>VLOOKUP(A881,Norway!F:J,5,FALSE)</f>
        <v>#N/A</v>
      </c>
      <c r="X881" s="12" t="e">
        <v>#N/A</v>
      </c>
      <c r="Y881" s="12" t="e">
        <f>VLOOKUP(A881,Poland!F:J,5,FALSE)</f>
        <v>#N/A</v>
      </c>
      <c r="Z881" s="12" t="e">
        <f>VLOOKUP(A881,Portugal!E:I,5,FALSE)</f>
        <v>#N/A</v>
      </c>
      <c r="AA881" s="12" t="e">
        <f>VLOOKUP(A881,Slovakia!F:J,5,FALSE)</f>
        <v>#N/A</v>
      </c>
      <c r="AB881" s="12" t="e">
        <f>VLOOKUP(A881,Slovenia!E:I,5,FALSE)</f>
        <v>#N/A</v>
      </c>
      <c r="AC881" s="12" t="e">
        <f>VLOOKUP(A881,Spain!F:J,5,FALSE)</f>
        <v>#N/A</v>
      </c>
      <c r="AD881" s="12" t="e">
        <f>VLOOKUP(A881,Sweden!F:J,5,FALSE)</f>
        <v>#N/A</v>
      </c>
      <c r="AE881" s="12" t="e">
        <f>VLOOKUP(A881,Switzerland!F:J,5,FALSE)</f>
        <v>#N/A</v>
      </c>
      <c r="AF881" s="12" t="e">
        <f>VLOOKUP(A881,MSP!D:H,5,FALSE)</f>
        <v>#N/A</v>
      </c>
      <c r="AG881" s="12">
        <f t="shared" si="14"/>
        <v>0</v>
      </c>
    </row>
    <row r="882" spans="2:33" x14ac:dyDescent="0.25">
      <c r="B882" s="12" t="e">
        <f>VLOOKUP(A882,Austria!F:J,5,FALSE)</f>
        <v>#N/A</v>
      </c>
      <c r="C882" s="12" t="e">
        <f>VLOOKUP(A882,Belgium!F:J,5,FALSE)</f>
        <v>#N/A</v>
      </c>
      <c r="D882" s="12" t="e">
        <f>VLOOKUP(A882,Bulgaria!F:J,5,FALSE)</f>
        <v>#N/A</v>
      </c>
      <c r="E882" s="12" t="e">
        <f>VLOOKUP(A882,Croatia!E:I,5,FALSE)</f>
        <v>#N/A</v>
      </c>
      <c r="F882" s="12" t="e">
        <f>VLOOKUP(A882,Cyprus!F:J,5,FALSE)</f>
        <v>#N/A</v>
      </c>
      <c r="G882" s="12" t="e">
        <v>#N/A</v>
      </c>
      <c r="H882" s="12" t="e">
        <f>VLOOKUP(A882,Denmark!E:I,5,FALSE)</f>
        <v>#N/A</v>
      </c>
      <c r="I882" s="12" t="e">
        <f>VLOOKUP(A882,Estonia!F:J,5,FALSE)</f>
        <v>#N/A</v>
      </c>
      <c r="J882" s="12" t="e">
        <f>VLOOKUP(A882,Finland!C:G,5,FALSE)</f>
        <v>#N/A</v>
      </c>
      <c r="K882" s="12" t="e">
        <f>VLOOKUP(A882,France!F:J,5,FALSE)</f>
        <v>#N/A</v>
      </c>
      <c r="L882" s="12" t="e">
        <f>VLOOKUP(A882,Germany!F:J,5,FALSE)</f>
        <v>#N/A</v>
      </c>
      <c r="M882" s="12" t="e">
        <f>VLOOKUP(A882,Greece!F:J,5,FALSE)</f>
        <v>#N/A</v>
      </c>
      <c r="N882" s="12" t="e">
        <f>VLOOKUP(A882,#REF!,5,FALSE)</f>
        <v>#REF!</v>
      </c>
      <c r="O882" s="12" t="e">
        <v>#N/A</v>
      </c>
      <c r="P882" s="12" t="e">
        <v>#N/A</v>
      </c>
      <c r="Q882" s="12" t="e">
        <f>VLOOKUP(A882,Ireland!F:J,5,FALSE)</f>
        <v>#N/A</v>
      </c>
      <c r="R882" s="12" t="e">
        <v>#N/A</v>
      </c>
      <c r="S882" s="12" t="e">
        <v>#N/A</v>
      </c>
      <c r="T882" s="12" t="e">
        <v>#N/A</v>
      </c>
      <c r="U882" s="12" t="e">
        <f>VLOOKUP(A882,Malta!E:I,5,FALSE)</f>
        <v>#N/A</v>
      </c>
      <c r="V882" s="12" t="e">
        <f>VLOOKUP(A882,Netherlands!F:J,5,FALSE)</f>
        <v>#N/A</v>
      </c>
      <c r="W882" s="12" t="e">
        <f>VLOOKUP(A882,Norway!F:J,5,FALSE)</f>
        <v>#N/A</v>
      </c>
      <c r="X882" s="12" t="e">
        <v>#N/A</v>
      </c>
      <c r="Y882" s="12" t="e">
        <f>VLOOKUP(A882,Poland!F:J,5,FALSE)</f>
        <v>#N/A</v>
      </c>
      <c r="Z882" s="12" t="e">
        <f>VLOOKUP(A882,Portugal!E:I,5,FALSE)</f>
        <v>#N/A</v>
      </c>
      <c r="AA882" s="12" t="e">
        <f>VLOOKUP(A882,Slovakia!F:J,5,FALSE)</f>
        <v>#N/A</v>
      </c>
      <c r="AB882" s="12" t="e">
        <f>VLOOKUP(A882,Slovenia!E:I,5,FALSE)</f>
        <v>#N/A</v>
      </c>
      <c r="AC882" s="12" t="e">
        <f>VLOOKUP(A882,Spain!F:J,5,FALSE)</f>
        <v>#N/A</v>
      </c>
      <c r="AD882" s="12" t="e">
        <f>VLOOKUP(A882,Sweden!F:J,5,FALSE)</f>
        <v>#N/A</v>
      </c>
      <c r="AE882" s="12" t="e">
        <f>VLOOKUP(A882,Switzerland!F:J,5,FALSE)</f>
        <v>#N/A</v>
      </c>
      <c r="AF882" s="12" t="e">
        <f>VLOOKUP(A882,MSP!D:H,5,FALSE)</f>
        <v>#N/A</v>
      </c>
      <c r="AG882" s="12">
        <f t="shared" si="14"/>
        <v>0</v>
      </c>
    </row>
    <row r="883" spans="2:33" x14ac:dyDescent="0.25">
      <c r="B883" s="12" t="e">
        <f>VLOOKUP(A883,Austria!F:J,5,FALSE)</f>
        <v>#N/A</v>
      </c>
      <c r="C883" s="12" t="e">
        <f>VLOOKUP(A883,Belgium!F:J,5,FALSE)</f>
        <v>#N/A</v>
      </c>
      <c r="D883" s="12" t="e">
        <f>VLOOKUP(A883,Bulgaria!F:J,5,FALSE)</f>
        <v>#N/A</v>
      </c>
      <c r="E883" s="12" t="e">
        <f>VLOOKUP(A883,Croatia!E:I,5,FALSE)</f>
        <v>#N/A</v>
      </c>
      <c r="F883" s="12" t="e">
        <f>VLOOKUP(A883,Cyprus!F:J,5,FALSE)</f>
        <v>#N/A</v>
      </c>
      <c r="G883" s="12" t="e">
        <v>#N/A</v>
      </c>
      <c r="H883" s="12" t="e">
        <f>VLOOKUP(A883,Denmark!E:I,5,FALSE)</f>
        <v>#N/A</v>
      </c>
      <c r="I883" s="12" t="e">
        <f>VLOOKUP(A883,Estonia!F:J,5,FALSE)</f>
        <v>#N/A</v>
      </c>
      <c r="J883" s="12" t="e">
        <f>VLOOKUP(A883,Finland!C:G,5,FALSE)</f>
        <v>#N/A</v>
      </c>
      <c r="K883" s="12" t="e">
        <f>VLOOKUP(A883,France!F:J,5,FALSE)</f>
        <v>#N/A</v>
      </c>
      <c r="L883" s="12" t="e">
        <f>VLOOKUP(A883,Germany!F:J,5,FALSE)</f>
        <v>#N/A</v>
      </c>
      <c r="M883" s="12" t="e">
        <f>VLOOKUP(A883,Greece!F:J,5,FALSE)</f>
        <v>#N/A</v>
      </c>
      <c r="N883" s="12" t="e">
        <f>VLOOKUP(A883,#REF!,5,FALSE)</f>
        <v>#REF!</v>
      </c>
      <c r="O883" s="12" t="e">
        <v>#N/A</v>
      </c>
      <c r="P883" s="12" t="e">
        <v>#N/A</v>
      </c>
      <c r="Q883" s="12" t="e">
        <f>VLOOKUP(A883,Ireland!F:J,5,FALSE)</f>
        <v>#N/A</v>
      </c>
      <c r="R883" s="12" t="e">
        <v>#N/A</v>
      </c>
      <c r="S883" s="12" t="e">
        <v>#N/A</v>
      </c>
      <c r="T883" s="12" t="e">
        <v>#N/A</v>
      </c>
      <c r="U883" s="12" t="e">
        <f>VLOOKUP(A883,Malta!E:I,5,FALSE)</f>
        <v>#N/A</v>
      </c>
      <c r="V883" s="12" t="e">
        <f>VLOOKUP(A883,Netherlands!F:J,5,FALSE)</f>
        <v>#N/A</v>
      </c>
      <c r="W883" s="12" t="e">
        <f>VLOOKUP(A883,Norway!F:J,5,FALSE)</f>
        <v>#N/A</v>
      </c>
      <c r="X883" s="12" t="e">
        <v>#N/A</v>
      </c>
      <c r="Y883" s="12" t="e">
        <f>VLOOKUP(A883,Poland!F:J,5,FALSE)</f>
        <v>#N/A</v>
      </c>
      <c r="Z883" s="12" t="e">
        <f>VLOOKUP(A883,Portugal!E:I,5,FALSE)</f>
        <v>#N/A</v>
      </c>
      <c r="AA883" s="12" t="e">
        <f>VLOOKUP(A883,Slovakia!F:J,5,FALSE)</f>
        <v>#N/A</v>
      </c>
      <c r="AB883" s="12" t="e">
        <f>VLOOKUP(A883,Slovenia!E:I,5,FALSE)</f>
        <v>#N/A</v>
      </c>
      <c r="AC883" s="12" t="e">
        <f>VLOOKUP(A883,Spain!F:J,5,FALSE)</f>
        <v>#N/A</v>
      </c>
      <c r="AD883" s="12" t="e">
        <f>VLOOKUP(A883,Sweden!F:J,5,FALSE)</f>
        <v>#N/A</v>
      </c>
      <c r="AE883" s="12" t="e">
        <f>VLOOKUP(A883,Switzerland!F:J,5,FALSE)</f>
        <v>#N/A</v>
      </c>
      <c r="AF883" s="12" t="e">
        <f>VLOOKUP(A883,MSP!D:H,5,FALSE)</f>
        <v>#N/A</v>
      </c>
      <c r="AG883" s="12">
        <f t="shared" si="14"/>
        <v>0</v>
      </c>
    </row>
    <row r="884" spans="2:33" x14ac:dyDescent="0.25">
      <c r="B884" s="12" t="e">
        <f>VLOOKUP(A884,Austria!F:J,5,FALSE)</f>
        <v>#N/A</v>
      </c>
      <c r="C884" s="12" t="e">
        <f>VLOOKUP(A884,Belgium!F:J,5,FALSE)</f>
        <v>#N/A</v>
      </c>
      <c r="D884" s="12" t="e">
        <f>VLOOKUP(A884,Bulgaria!F:J,5,FALSE)</f>
        <v>#N/A</v>
      </c>
      <c r="E884" s="12" t="e">
        <f>VLOOKUP(A884,Croatia!E:I,5,FALSE)</f>
        <v>#N/A</v>
      </c>
      <c r="F884" s="12" t="e">
        <f>VLOOKUP(A884,Cyprus!F:J,5,FALSE)</f>
        <v>#N/A</v>
      </c>
      <c r="G884" s="12" t="e">
        <v>#N/A</v>
      </c>
      <c r="H884" s="12" t="e">
        <f>VLOOKUP(A884,Denmark!E:I,5,FALSE)</f>
        <v>#N/A</v>
      </c>
      <c r="I884" s="12" t="e">
        <f>VLOOKUP(A884,Estonia!F:J,5,FALSE)</f>
        <v>#N/A</v>
      </c>
      <c r="J884" s="12" t="e">
        <f>VLOOKUP(A884,Finland!C:G,5,FALSE)</f>
        <v>#N/A</v>
      </c>
      <c r="K884" s="12" t="e">
        <f>VLOOKUP(A884,France!F:J,5,FALSE)</f>
        <v>#N/A</v>
      </c>
      <c r="L884" s="12" t="e">
        <f>VLOOKUP(A884,Germany!F:J,5,FALSE)</f>
        <v>#N/A</v>
      </c>
      <c r="M884" s="12" t="e">
        <f>VLOOKUP(A884,Greece!F:J,5,FALSE)</f>
        <v>#N/A</v>
      </c>
      <c r="N884" s="12" t="e">
        <f>VLOOKUP(A884,#REF!,5,FALSE)</f>
        <v>#REF!</v>
      </c>
      <c r="O884" s="12" t="e">
        <v>#N/A</v>
      </c>
      <c r="P884" s="12" t="e">
        <v>#N/A</v>
      </c>
      <c r="Q884" s="12" t="e">
        <f>VLOOKUP(A884,Ireland!F:J,5,FALSE)</f>
        <v>#N/A</v>
      </c>
      <c r="R884" s="12" t="e">
        <v>#N/A</v>
      </c>
      <c r="S884" s="12" t="e">
        <v>#N/A</v>
      </c>
      <c r="T884" s="12" t="e">
        <v>#N/A</v>
      </c>
      <c r="U884" s="12" t="e">
        <f>VLOOKUP(A884,Malta!E:I,5,FALSE)</f>
        <v>#N/A</v>
      </c>
      <c r="V884" s="12" t="e">
        <f>VLOOKUP(A884,Netherlands!F:J,5,FALSE)</f>
        <v>#N/A</v>
      </c>
      <c r="W884" s="12" t="e">
        <f>VLOOKUP(A884,Norway!F:J,5,FALSE)</f>
        <v>#N/A</v>
      </c>
      <c r="X884" s="12" t="e">
        <v>#N/A</v>
      </c>
      <c r="Y884" s="12" t="e">
        <f>VLOOKUP(A884,Poland!F:J,5,FALSE)</f>
        <v>#N/A</v>
      </c>
      <c r="Z884" s="12" t="e">
        <f>VLOOKUP(A884,Portugal!E:I,5,FALSE)</f>
        <v>#N/A</v>
      </c>
      <c r="AA884" s="12" t="e">
        <f>VLOOKUP(A884,Slovakia!F:J,5,FALSE)</f>
        <v>#N/A</v>
      </c>
      <c r="AB884" s="12" t="e">
        <f>VLOOKUP(A884,Slovenia!E:I,5,FALSE)</f>
        <v>#N/A</v>
      </c>
      <c r="AC884" s="12" t="e">
        <f>VLOOKUP(A884,Spain!F:J,5,FALSE)</f>
        <v>#N/A</v>
      </c>
      <c r="AD884" s="12" t="e">
        <f>VLOOKUP(A884,Sweden!F:J,5,FALSE)</f>
        <v>#N/A</v>
      </c>
      <c r="AE884" s="12" t="e">
        <f>VLOOKUP(A884,Switzerland!F:J,5,FALSE)</f>
        <v>#N/A</v>
      </c>
      <c r="AF884" s="12" t="e">
        <f>VLOOKUP(A884,MSP!D:H,5,FALSE)</f>
        <v>#N/A</v>
      </c>
      <c r="AG884" s="12">
        <f t="shared" si="14"/>
        <v>0</v>
      </c>
    </row>
    <row r="885" spans="2:33" x14ac:dyDescent="0.25">
      <c r="B885" s="12" t="e">
        <f>VLOOKUP(A885,Austria!F:J,5,FALSE)</f>
        <v>#N/A</v>
      </c>
      <c r="C885" s="12" t="e">
        <f>VLOOKUP(A885,Belgium!F:J,5,FALSE)</f>
        <v>#N/A</v>
      </c>
      <c r="D885" s="12" t="e">
        <f>VLOOKUP(A885,Bulgaria!F:J,5,FALSE)</f>
        <v>#N/A</v>
      </c>
      <c r="E885" s="12" t="e">
        <f>VLOOKUP(A885,Croatia!E:I,5,FALSE)</f>
        <v>#N/A</v>
      </c>
      <c r="F885" s="12" t="e">
        <f>VLOOKUP(A885,Cyprus!F:J,5,FALSE)</f>
        <v>#N/A</v>
      </c>
      <c r="G885" s="12" t="e">
        <v>#N/A</v>
      </c>
      <c r="H885" s="12" t="e">
        <f>VLOOKUP(A885,Denmark!E:I,5,FALSE)</f>
        <v>#N/A</v>
      </c>
      <c r="I885" s="12" t="e">
        <f>VLOOKUP(A885,Estonia!F:J,5,FALSE)</f>
        <v>#N/A</v>
      </c>
      <c r="J885" s="12" t="e">
        <v>#N/A</v>
      </c>
      <c r="K885" s="12" t="e">
        <f>VLOOKUP(A885,France!F:J,5,FALSE)</f>
        <v>#N/A</v>
      </c>
      <c r="L885" s="12" t="e">
        <f>VLOOKUP(A885,Germany!F:J,5,FALSE)</f>
        <v>#N/A</v>
      </c>
      <c r="M885" s="12" t="e">
        <f>VLOOKUP(A885,Greece!F:J,5,FALSE)</f>
        <v>#N/A</v>
      </c>
      <c r="N885" s="12" t="e">
        <f>VLOOKUP(A885,#REF!,5,FALSE)</f>
        <v>#REF!</v>
      </c>
      <c r="O885" s="12" t="e">
        <v>#N/A</v>
      </c>
      <c r="P885" s="12" t="e">
        <v>#N/A</v>
      </c>
      <c r="Q885" s="12" t="e">
        <f>VLOOKUP(A885,Ireland!F:J,5,FALSE)</f>
        <v>#N/A</v>
      </c>
      <c r="R885" s="12" t="e">
        <v>#N/A</v>
      </c>
      <c r="S885" s="12" t="e">
        <v>#N/A</v>
      </c>
      <c r="T885" s="12" t="e">
        <v>#N/A</v>
      </c>
      <c r="U885" s="12" t="e">
        <f>VLOOKUP(A885,Malta!E:I,5,FALSE)</f>
        <v>#N/A</v>
      </c>
      <c r="V885" s="12" t="e">
        <f>VLOOKUP(A885,Netherlands!F:J,5,FALSE)</f>
        <v>#N/A</v>
      </c>
      <c r="W885" s="12" t="e">
        <f>VLOOKUP(A885,Norway!F:J,5,FALSE)</f>
        <v>#N/A</v>
      </c>
      <c r="X885" s="12" t="e">
        <v>#N/A</v>
      </c>
      <c r="Y885" s="12" t="e">
        <f>VLOOKUP(A885,Poland!F:J,5,FALSE)</f>
        <v>#N/A</v>
      </c>
      <c r="Z885" s="12" t="e">
        <f>VLOOKUP(A885,Portugal!E:I,5,FALSE)</f>
        <v>#N/A</v>
      </c>
      <c r="AA885" s="12" t="e">
        <f>VLOOKUP(A885,Slovakia!F:J,5,FALSE)</f>
        <v>#N/A</v>
      </c>
      <c r="AB885" s="12" t="e">
        <f>VLOOKUP(A885,Slovenia!E:I,5,FALSE)</f>
        <v>#N/A</v>
      </c>
      <c r="AC885" s="12" t="e">
        <f>VLOOKUP(A885,Spain!F:J,5,FALSE)</f>
        <v>#N/A</v>
      </c>
      <c r="AD885" s="12" t="e">
        <f>VLOOKUP(A885,Sweden!F:J,5,FALSE)</f>
        <v>#N/A</v>
      </c>
      <c r="AE885" s="12" t="e">
        <f>VLOOKUP(A885,Switzerland!F:J,5,FALSE)</f>
        <v>#N/A</v>
      </c>
      <c r="AF885" s="12" t="e">
        <f>VLOOKUP(A885,MSP!D:H,5,FALSE)</f>
        <v>#N/A</v>
      </c>
      <c r="AG885" s="12">
        <f t="shared" si="14"/>
        <v>0</v>
      </c>
    </row>
    <row r="886" spans="2:33" x14ac:dyDescent="0.25">
      <c r="N886" s="12" t="e">
        <f>VLOOKUP(A886,#REF!,5,FALSE)</f>
        <v>#REF!</v>
      </c>
      <c r="X886" s="12" t="e">
        <v>#N/A</v>
      </c>
    </row>
  </sheetData>
  <autoFilter ref="A2:AG886" xr:uid="{00000000-0009-0000-0000-000002000000}">
    <sortState xmlns:xlrd2="http://schemas.microsoft.com/office/spreadsheetml/2017/richdata2" ref="A3:AG897">
      <sortCondition descending="1" ref="AG2:AG897"/>
    </sortState>
  </autoFilter>
  <sortState xmlns:xlrd2="http://schemas.microsoft.com/office/spreadsheetml/2017/richdata2" ref="A3:W1642">
    <sortCondition ref="A1142"/>
  </sortState>
  <conditionalFormatting sqref="B3:AG3 Y594:AF885 B594:X886 A2:A517 B4:AF593 AG4:AG885">
    <cfRule type="cellIs" dxfId="28" priority="6" operator="equal">
      <formula>"X"</formula>
    </cfRule>
  </conditionalFormatting>
  <conditionalFormatting sqref="A1:X1 A887:X1048576">
    <cfRule type="cellIs" dxfId="27" priority="12" operator="equal">
      <formula>"X"</formula>
    </cfRule>
  </conditionalFormatting>
  <conditionalFormatting sqref="B2:AF2">
    <cfRule type="cellIs" dxfId="26" priority="2" operator="equal">
      <formula>"X"</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A413"/>
  <sheetViews>
    <sheetView topLeftCell="A368" zoomScale="70" zoomScaleNormal="70" workbookViewId="0">
      <selection activeCell="A372" sqref="A372:A413"/>
    </sheetView>
  </sheetViews>
  <sheetFormatPr defaultColWidth="9.140625" defaultRowHeight="15" x14ac:dyDescent="0.25"/>
  <cols>
    <col min="1" max="1" width="36.85546875" customWidth="1"/>
  </cols>
  <sheetData>
    <row r="1" spans="1:1" x14ac:dyDescent="0.25">
      <c r="A1" s="1" t="s">
        <v>3531</v>
      </c>
    </row>
    <row r="2" spans="1:1" x14ac:dyDescent="0.25">
      <c r="A2" s="14" t="s">
        <v>926</v>
      </c>
    </row>
    <row r="3" spans="1:1" x14ac:dyDescent="0.25">
      <c r="A3" s="22" t="s">
        <v>927</v>
      </c>
    </row>
    <row r="4" spans="1:1" x14ac:dyDescent="0.25">
      <c r="A4" s="14" t="s">
        <v>928</v>
      </c>
    </row>
    <row r="5" spans="1:1" x14ac:dyDescent="0.25">
      <c r="A5" s="14" t="s">
        <v>929</v>
      </c>
    </row>
    <row r="6" spans="1:1" x14ac:dyDescent="0.25">
      <c r="A6" s="14" t="s">
        <v>930</v>
      </c>
    </row>
    <row r="7" spans="1:1" x14ac:dyDescent="0.25">
      <c r="A7" s="14" t="s">
        <v>931</v>
      </c>
    </row>
    <row r="8" spans="1:1" x14ac:dyDescent="0.25">
      <c r="A8" s="14" t="s">
        <v>932</v>
      </c>
    </row>
    <row r="9" spans="1:1" x14ac:dyDescent="0.25">
      <c r="A9" s="14" t="s">
        <v>933</v>
      </c>
    </row>
    <row r="10" spans="1:1" x14ac:dyDescent="0.25">
      <c r="A10" s="14" t="s">
        <v>934</v>
      </c>
    </row>
    <row r="11" spans="1:1" x14ac:dyDescent="0.25">
      <c r="A11" s="14" t="s">
        <v>935</v>
      </c>
    </row>
    <row r="12" spans="1:1" x14ac:dyDescent="0.25">
      <c r="A12" s="14" t="s">
        <v>936</v>
      </c>
    </row>
    <row r="13" spans="1:1" x14ac:dyDescent="0.25">
      <c r="A13" s="14" t="s">
        <v>937</v>
      </c>
    </row>
    <row r="14" spans="1:1" x14ac:dyDescent="0.25">
      <c r="A14" s="14" t="s">
        <v>938</v>
      </c>
    </row>
    <row r="15" spans="1:1" x14ac:dyDescent="0.25">
      <c r="A15" s="14" t="s">
        <v>939</v>
      </c>
    </row>
    <row r="16" spans="1:1" x14ac:dyDescent="0.25">
      <c r="A16" s="14" t="s">
        <v>940</v>
      </c>
    </row>
    <row r="17" spans="1:1" x14ac:dyDescent="0.25">
      <c r="A17" s="14" t="s">
        <v>941</v>
      </c>
    </row>
    <row r="18" spans="1:1" x14ac:dyDescent="0.25">
      <c r="A18" s="14" t="s">
        <v>942</v>
      </c>
    </row>
    <row r="19" spans="1:1" x14ac:dyDescent="0.25">
      <c r="A19" s="14" t="s">
        <v>943</v>
      </c>
    </row>
    <row r="20" spans="1:1" x14ac:dyDescent="0.25">
      <c r="A20" s="14" t="s">
        <v>944</v>
      </c>
    </row>
    <row r="21" spans="1:1" x14ac:dyDescent="0.25">
      <c r="A21" s="14" t="s">
        <v>945</v>
      </c>
    </row>
    <row r="22" spans="1:1" x14ac:dyDescent="0.25">
      <c r="A22" s="14" t="s">
        <v>946</v>
      </c>
    </row>
    <row r="23" spans="1:1" x14ac:dyDescent="0.25">
      <c r="A23" s="14" t="s">
        <v>947</v>
      </c>
    </row>
    <row r="24" spans="1:1" x14ac:dyDescent="0.25">
      <c r="A24" s="14" t="s">
        <v>948</v>
      </c>
    </row>
    <row r="25" spans="1:1" x14ac:dyDescent="0.25">
      <c r="A25" s="14" t="s">
        <v>949</v>
      </c>
    </row>
    <row r="26" spans="1:1" x14ac:dyDescent="0.25">
      <c r="A26" s="14" t="s">
        <v>949</v>
      </c>
    </row>
    <row r="27" spans="1:1" x14ac:dyDescent="0.25">
      <c r="A27" s="14" t="s">
        <v>950</v>
      </c>
    </row>
    <row r="28" spans="1:1" x14ac:dyDescent="0.25">
      <c r="A28" s="14" t="s">
        <v>951</v>
      </c>
    </row>
    <row r="29" spans="1:1" x14ac:dyDescent="0.25">
      <c r="A29" s="14" t="s">
        <v>952</v>
      </c>
    </row>
    <row r="30" spans="1:1" x14ac:dyDescent="0.25">
      <c r="A30" s="14" t="s">
        <v>953</v>
      </c>
    </row>
    <row r="31" spans="1:1" x14ac:dyDescent="0.25">
      <c r="A31" s="14" t="s">
        <v>954</v>
      </c>
    </row>
    <row r="32" spans="1:1" x14ac:dyDescent="0.25">
      <c r="A32" s="14" t="s">
        <v>955</v>
      </c>
    </row>
    <row r="33" spans="1:1" x14ac:dyDescent="0.25">
      <c r="A33" s="14" t="s">
        <v>956</v>
      </c>
    </row>
    <row r="34" spans="1:1" x14ac:dyDescent="0.25">
      <c r="A34" s="14" t="s">
        <v>956</v>
      </c>
    </row>
    <row r="35" spans="1:1" x14ac:dyDescent="0.25">
      <c r="A35" s="14" t="s">
        <v>957</v>
      </c>
    </row>
    <row r="36" spans="1:1" x14ac:dyDescent="0.25">
      <c r="A36" s="14" t="s">
        <v>957</v>
      </c>
    </row>
    <row r="37" spans="1:1" x14ac:dyDescent="0.25">
      <c r="A37" s="14" t="s">
        <v>958</v>
      </c>
    </row>
    <row r="38" spans="1:1" x14ac:dyDescent="0.25">
      <c r="A38" s="14" t="s">
        <v>959</v>
      </c>
    </row>
    <row r="39" spans="1:1" x14ac:dyDescent="0.25">
      <c r="A39" s="14" t="s">
        <v>959</v>
      </c>
    </row>
    <row r="40" spans="1:1" x14ac:dyDescent="0.25">
      <c r="A40" s="14" t="s">
        <v>960</v>
      </c>
    </row>
    <row r="41" spans="1:1" x14ac:dyDescent="0.25">
      <c r="A41" s="14" t="s">
        <v>961</v>
      </c>
    </row>
    <row r="42" spans="1:1" x14ac:dyDescent="0.25">
      <c r="A42" s="14" t="s">
        <v>962</v>
      </c>
    </row>
    <row r="43" spans="1:1" x14ac:dyDescent="0.25">
      <c r="A43" s="14" t="s">
        <v>963</v>
      </c>
    </row>
    <row r="44" spans="1:1" x14ac:dyDescent="0.25">
      <c r="A44" s="14" t="s">
        <v>964</v>
      </c>
    </row>
    <row r="45" spans="1:1" x14ac:dyDescent="0.25">
      <c r="A45" s="14" t="s">
        <v>965</v>
      </c>
    </row>
    <row r="46" spans="1:1" x14ac:dyDescent="0.25">
      <c r="A46" s="14" t="s">
        <v>966</v>
      </c>
    </row>
    <row r="47" spans="1:1" x14ac:dyDescent="0.25">
      <c r="A47" s="14" t="s">
        <v>967</v>
      </c>
    </row>
    <row r="48" spans="1:1" x14ac:dyDescent="0.25">
      <c r="A48" s="14" t="s">
        <v>968</v>
      </c>
    </row>
    <row r="49" spans="1:1" x14ac:dyDescent="0.25">
      <c r="A49" s="14" t="s">
        <v>969</v>
      </c>
    </row>
    <row r="50" spans="1:1" x14ac:dyDescent="0.25">
      <c r="A50" s="14" t="s">
        <v>970</v>
      </c>
    </row>
    <row r="51" spans="1:1" x14ac:dyDescent="0.25">
      <c r="A51" s="14" t="s">
        <v>971</v>
      </c>
    </row>
    <row r="52" spans="1:1" x14ac:dyDescent="0.25">
      <c r="A52" s="14" t="s">
        <v>972</v>
      </c>
    </row>
    <row r="53" spans="1:1" x14ac:dyDescent="0.25">
      <c r="A53" s="14" t="s">
        <v>973</v>
      </c>
    </row>
    <row r="54" spans="1:1" x14ac:dyDescent="0.25">
      <c r="A54" s="14" t="s">
        <v>974</v>
      </c>
    </row>
    <row r="55" spans="1:1" x14ac:dyDescent="0.25">
      <c r="A55" s="14" t="s">
        <v>975</v>
      </c>
    </row>
    <row r="56" spans="1:1" x14ac:dyDescent="0.25">
      <c r="A56" s="14" t="s">
        <v>976</v>
      </c>
    </row>
    <row r="57" spans="1:1" x14ac:dyDescent="0.25">
      <c r="A57" s="14" t="s">
        <v>976</v>
      </c>
    </row>
    <row r="58" spans="1:1" x14ac:dyDescent="0.25">
      <c r="A58" s="14" t="s">
        <v>977</v>
      </c>
    </row>
    <row r="59" spans="1:1" x14ac:dyDescent="0.25">
      <c r="A59" s="14" t="s">
        <v>978</v>
      </c>
    </row>
    <row r="60" spans="1:1" x14ac:dyDescent="0.25">
      <c r="A60" s="14" t="s">
        <v>979</v>
      </c>
    </row>
    <row r="61" spans="1:1" x14ac:dyDescent="0.25">
      <c r="A61" s="14" t="s">
        <v>979</v>
      </c>
    </row>
    <row r="62" spans="1:1" x14ac:dyDescent="0.25">
      <c r="A62" s="14" t="s">
        <v>980</v>
      </c>
    </row>
    <row r="63" spans="1:1" x14ac:dyDescent="0.25">
      <c r="A63" s="14" t="s">
        <v>981</v>
      </c>
    </row>
    <row r="64" spans="1:1" x14ac:dyDescent="0.25">
      <c r="A64" s="14" t="s">
        <v>982</v>
      </c>
    </row>
    <row r="65" spans="1:1" x14ac:dyDescent="0.25">
      <c r="A65" s="14" t="s">
        <v>983</v>
      </c>
    </row>
    <row r="66" spans="1:1" x14ac:dyDescent="0.25">
      <c r="A66" s="14" t="s">
        <v>983</v>
      </c>
    </row>
    <row r="67" spans="1:1" x14ac:dyDescent="0.25">
      <c r="A67" s="14" t="s">
        <v>984</v>
      </c>
    </row>
    <row r="68" spans="1:1" x14ac:dyDescent="0.25">
      <c r="A68" s="14" t="s">
        <v>985</v>
      </c>
    </row>
    <row r="69" spans="1:1" x14ac:dyDescent="0.25">
      <c r="A69" s="14" t="s">
        <v>986</v>
      </c>
    </row>
    <row r="70" spans="1:1" x14ac:dyDescent="0.25">
      <c r="A70" s="14" t="s">
        <v>987</v>
      </c>
    </row>
    <row r="71" spans="1:1" x14ac:dyDescent="0.25">
      <c r="A71" s="14" t="s">
        <v>988</v>
      </c>
    </row>
    <row r="72" spans="1:1" x14ac:dyDescent="0.25">
      <c r="A72" s="14" t="s">
        <v>989</v>
      </c>
    </row>
    <row r="73" spans="1:1" x14ac:dyDescent="0.25">
      <c r="A73" s="14" t="s">
        <v>990</v>
      </c>
    </row>
    <row r="74" spans="1:1" x14ac:dyDescent="0.25">
      <c r="A74" s="14" t="s">
        <v>991</v>
      </c>
    </row>
    <row r="75" spans="1:1" x14ac:dyDescent="0.25">
      <c r="A75" s="14" t="s">
        <v>992</v>
      </c>
    </row>
    <row r="76" spans="1:1" x14ac:dyDescent="0.25">
      <c r="A76" s="14" t="s">
        <v>993</v>
      </c>
    </row>
    <row r="77" spans="1:1" x14ac:dyDescent="0.25">
      <c r="A77" s="14" t="s">
        <v>994</v>
      </c>
    </row>
    <row r="78" spans="1:1" x14ac:dyDescent="0.25">
      <c r="A78" s="14" t="s">
        <v>995</v>
      </c>
    </row>
    <row r="79" spans="1:1" x14ac:dyDescent="0.25">
      <c r="A79" s="14" t="s">
        <v>996</v>
      </c>
    </row>
    <row r="80" spans="1:1" x14ac:dyDescent="0.25">
      <c r="A80" s="14" t="s">
        <v>997</v>
      </c>
    </row>
    <row r="81" spans="1:1" x14ac:dyDescent="0.25">
      <c r="A81" s="14" t="s">
        <v>998</v>
      </c>
    </row>
    <row r="82" spans="1:1" x14ac:dyDescent="0.25">
      <c r="A82" s="14" t="s">
        <v>999</v>
      </c>
    </row>
    <row r="83" spans="1:1" x14ac:dyDescent="0.25">
      <c r="A83" s="14" t="s">
        <v>1000</v>
      </c>
    </row>
    <row r="84" spans="1:1" x14ac:dyDescent="0.25">
      <c r="A84" s="14" t="s">
        <v>1001</v>
      </c>
    </row>
    <row r="85" spans="1:1" x14ac:dyDescent="0.25">
      <c r="A85" s="14" t="s">
        <v>1002</v>
      </c>
    </row>
    <row r="86" spans="1:1" x14ac:dyDescent="0.25">
      <c r="A86" s="14" t="s">
        <v>1003</v>
      </c>
    </row>
    <row r="87" spans="1:1" x14ac:dyDescent="0.25">
      <c r="A87" s="14" t="s">
        <v>1004</v>
      </c>
    </row>
    <row r="88" spans="1:1" x14ac:dyDescent="0.25">
      <c r="A88" s="14" t="s">
        <v>1005</v>
      </c>
    </row>
    <row r="89" spans="1:1" x14ac:dyDescent="0.25">
      <c r="A89" s="14" t="s">
        <v>1006</v>
      </c>
    </row>
    <row r="90" spans="1:1" x14ac:dyDescent="0.25">
      <c r="A90" s="14" t="s">
        <v>1007</v>
      </c>
    </row>
    <row r="91" spans="1:1" x14ac:dyDescent="0.25">
      <c r="A91" s="14" t="s">
        <v>1008</v>
      </c>
    </row>
    <row r="92" spans="1:1" x14ac:dyDescent="0.25">
      <c r="A92" s="14" t="s">
        <v>1009</v>
      </c>
    </row>
    <row r="93" spans="1:1" x14ac:dyDescent="0.25">
      <c r="A93" s="14" t="s">
        <v>1010</v>
      </c>
    </row>
    <row r="94" spans="1:1" x14ac:dyDescent="0.25">
      <c r="A94" s="14" t="s">
        <v>1010</v>
      </c>
    </row>
    <row r="95" spans="1:1" x14ac:dyDescent="0.25">
      <c r="A95" s="14" t="s">
        <v>1011</v>
      </c>
    </row>
    <row r="96" spans="1:1" x14ac:dyDescent="0.25">
      <c r="A96" s="14" t="s">
        <v>1012</v>
      </c>
    </row>
    <row r="97" spans="1:1" x14ac:dyDescent="0.25">
      <c r="A97" s="14" t="s">
        <v>1013</v>
      </c>
    </row>
    <row r="98" spans="1:1" x14ac:dyDescent="0.25">
      <c r="A98" s="14" t="s">
        <v>1014</v>
      </c>
    </row>
    <row r="99" spans="1:1" x14ac:dyDescent="0.25">
      <c r="A99" s="14" t="s">
        <v>1015</v>
      </c>
    </row>
    <row r="100" spans="1:1" x14ac:dyDescent="0.25">
      <c r="A100" s="14" t="s">
        <v>1016</v>
      </c>
    </row>
    <row r="101" spans="1:1" x14ac:dyDescent="0.25">
      <c r="A101" s="14" t="s">
        <v>1017</v>
      </c>
    </row>
    <row r="102" spans="1:1" x14ac:dyDescent="0.25">
      <c r="A102" s="14" t="s">
        <v>1018</v>
      </c>
    </row>
    <row r="103" spans="1:1" x14ac:dyDescent="0.25">
      <c r="A103" s="14" t="s">
        <v>1019</v>
      </c>
    </row>
    <row r="104" spans="1:1" x14ac:dyDescent="0.25">
      <c r="A104" s="14" t="s">
        <v>1020</v>
      </c>
    </row>
    <row r="105" spans="1:1" x14ac:dyDescent="0.25">
      <c r="A105" s="14" t="s">
        <v>1021</v>
      </c>
    </row>
    <row r="106" spans="1:1" x14ac:dyDescent="0.25">
      <c r="A106" s="14" t="s">
        <v>1022</v>
      </c>
    </row>
    <row r="107" spans="1:1" x14ac:dyDescent="0.25">
      <c r="A107" s="14" t="s">
        <v>1023</v>
      </c>
    </row>
    <row r="108" spans="1:1" x14ac:dyDescent="0.25">
      <c r="A108" s="22" t="s">
        <v>1024</v>
      </c>
    </row>
    <row r="109" spans="1:1" x14ac:dyDescent="0.25">
      <c r="A109" s="14" t="s">
        <v>1025</v>
      </c>
    </row>
    <row r="110" spans="1:1" x14ac:dyDescent="0.25">
      <c r="A110" s="14" t="s">
        <v>1025</v>
      </c>
    </row>
    <row r="111" spans="1:1" x14ac:dyDescent="0.25">
      <c r="A111" s="14" t="s">
        <v>1026</v>
      </c>
    </row>
    <row r="112" spans="1:1" x14ac:dyDescent="0.25">
      <c r="A112" s="14" t="s">
        <v>1027</v>
      </c>
    </row>
    <row r="113" spans="1:1" x14ac:dyDescent="0.25">
      <c r="A113" s="14" t="s">
        <v>1028</v>
      </c>
    </row>
    <row r="114" spans="1:1" x14ac:dyDescent="0.25">
      <c r="A114" s="14" t="s">
        <v>1028</v>
      </c>
    </row>
    <row r="115" spans="1:1" x14ac:dyDescent="0.25">
      <c r="A115" s="14" t="s">
        <v>1029</v>
      </c>
    </row>
    <row r="116" spans="1:1" x14ac:dyDescent="0.25">
      <c r="A116" s="14" t="s">
        <v>1030</v>
      </c>
    </row>
    <row r="117" spans="1:1" x14ac:dyDescent="0.25">
      <c r="A117" s="22" t="s">
        <v>1031</v>
      </c>
    </row>
    <row r="118" spans="1:1" x14ac:dyDescent="0.25">
      <c r="A118" s="14" t="s">
        <v>1032</v>
      </c>
    </row>
    <row r="119" spans="1:1" x14ac:dyDescent="0.25">
      <c r="A119" s="14" t="s">
        <v>1033</v>
      </c>
    </row>
    <row r="120" spans="1:1" x14ac:dyDescent="0.25">
      <c r="A120" s="14" t="s">
        <v>1034</v>
      </c>
    </row>
    <row r="121" spans="1:1" x14ac:dyDescent="0.25">
      <c r="A121" s="14" t="s">
        <v>1035</v>
      </c>
    </row>
    <row r="122" spans="1:1" x14ac:dyDescent="0.25">
      <c r="A122" s="14" t="s">
        <v>1036</v>
      </c>
    </row>
    <row r="123" spans="1:1" x14ac:dyDescent="0.25">
      <c r="A123" s="22" t="s">
        <v>1037</v>
      </c>
    </row>
    <row r="124" spans="1:1" x14ac:dyDescent="0.25">
      <c r="A124" s="14" t="s">
        <v>1038</v>
      </c>
    </row>
    <row r="125" spans="1:1" x14ac:dyDescent="0.25">
      <c r="A125" s="14" t="s">
        <v>1039</v>
      </c>
    </row>
    <row r="126" spans="1:1" x14ac:dyDescent="0.25">
      <c r="A126" s="22" t="s">
        <v>1040</v>
      </c>
    </row>
    <row r="127" spans="1:1" x14ac:dyDescent="0.25">
      <c r="A127" s="22" t="s">
        <v>1041</v>
      </c>
    </row>
    <row r="128" spans="1:1" x14ac:dyDescent="0.25">
      <c r="A128" s="14" t="s">
        <v>1042</v>
      </c>
    </row>
    <row r="129" spans="1:1" x14ac:dyDescent="0.25">
      <c r="A129" s="22" t="s">
        <v>1043</v>
      </c>
    </row>
    <row r="130" spans="1:1" x14ac:dyDescent="0.25">
      <c r="A130" s="22" t="s">
        <v>1044</v>
      </c>
    </row>
    <row r="131" spans="1:1" x14ac:dyDescent="0.25">
      <c r="A131" s="14" t="s">
        <v>1045</v>
      </c>
    </row>
    <row r="132" spans="1:1" x14ac:dyDescent="0.25">
      <c r="A132" s="14" t="s">
        <v>1046</v>
      </c>
    </row>
    <row r="133" spans="1:1" x14ac:dyDescent="0.25">
      <c r="A133" s="14" t="s">
        <v>1047</v>
      </c>
    </row>
    <row r="134" spans="1:1" x14ac:dyDescent="0.25">
      <c r="A134" s="14" t="s">
        <v>1048</v>
      </c>
    </row>
    <row r="135" spans="1:1" x14ac:dyDescent="0.25">
      <c r="A135" s="14" t="s">
        <v>1049</v>
      </c>
    </row>
    <row r="136" spans="1:1" x14ac:dyDescent="0.25">
      <c r="A136" s="14" t="s">
        <v>1050</v>
      </c>
    </row>
    <row r="137" spans="1:1" x14ac:dyDescent="0.25">
      <c r="A137" s="14" t="s">
        <v>1051</v>
      </c>
    </row>
    <row r="138" spans="1:1" x14ac:dyDescent="0.25">
      <c r="A138" s="14" t="s">
        <v>1052</v>
      </c>
    </row>
    <row r="139" spans="1:1" x14ac:dyDescent="0.25">
      <c r="A139" s="14" t="s">
        <v>1053</v>
      </c>
    </row>
    <row r="140" spans="1:1" x14ac:dyDescent="0.25">
      <c r="A140" s="14" t="s">
        <v>1054</v>
      </c>
    </row>
    <row r="141" spans="1:1" x14ac:dyDescent="0.25">
      <c r="A141" s="14" t="s">
        <v>1055</v>
      </c>
    </row>
    <row r="142" spans="1:1" x14ac:dyDescent="0.25">
      <c r="A142" s="14" t="s">
        <v>1056</v>
      </c>
    </row>
    <row r="143" spans="1:1" x14ac:dyDescent="0.25">
      <c r="A143" s="14" t="s">
        <v>1057</v>
      </c>
    </row>
    <row r="144" spans="1:1" x14ac:dyDescent="0.25">
      <c r="A144" s="14" t="s">
        <v>1058</v>
      </c>
    </row>
    <row r="145" spans="1:1" x14ac:dyDescent="0.25">
      <c r="A145" s="14" t="s">
        <v>1059</v>
      </c>
    </row>
    <row r="146" spans="1:1" x14ac:dyDescent="0.25">
      <c r="A146" s="14" t="s">
        <v>1060</v>
      </c>
    </row>
    <row r="147" spans="1:1" x14ac:dyDescent="0.25">
      <c r="A147" s="14" t="s">
        <v>1061</v>
      </c>
    </row>
    <row r="148" spans="1:1" x14ac:dyDescent="0.25">
      <c r="A148" s="14" t="s">
        <v>1062</v>
      </c>
    </row>
    <row r="149" spans="1:1" x14ac:dyDescent="0.25">
      <c r="A149" s="14" t="s">
        <v>1063</v>
      </c>
    </row>
    <row r="150" spans="1:1" x14ac:dyDescent="0.25">
      <c r="A150" s="14" t="s">
        <v>1064</v>
      </c>
    </row>
    <row r="151" spans="1:1" x14ac:dyDescent="0.25">
      <c r="A151" s="14" t="s">
        <v>1065</v>
      </c>
    </row>
    <row r="152" spans="1:1" x14ac:dyDescent="0.25">
      <c r="A152" s="14" t="s">
        <v>1066</v>
      </c>
    </row>
    <row r="153" spans="1:1" x14ac:dyDescent="0.25">
      <c r="A153" s="14" t="s">
        <v>1067</v>
      </c>
    </row>
    <row r="154" spans="1:1" x14ac:dyDescent="0.25">
      <c r="A154" s="14" t="s">
        <v>1068</v>
      </c>
    </row>
    <row r="155" spans="1:1" x14ac:dyDescent="0.25">
      <c r="A155" s="14" t="s">
        <v>1069</v>
      </c>
    </row>
    <row r="156" spans="1:1" x14ac:dyDescent="0.25">
      <c r="A156" s="14" t="s">
        <v>1070</v>
      </c>
    </row>
    <row r="157" spans="1:1" x14ac:dyDescent="0.25">
      <c r="A157" s="14" t="s">
        <v>1071</v>
      </c>
    </row>
    <row r="158" spans="1:1" x14ac:dyDescent="0.25">
      <c r="A158" s="14" t="s">
        <v>1072</v>
      </c>
    </row>
    <row r="159" spans="1:1" x14ac:dyDescent="0.25">
      <c r="A159" s="22" t="s">
        <v>1073</v>
      </c>
    </row>
    <row r="160" spans="1:1" x14ac:dyDescent="0.25">
      <c r="A160" s="14" t="s">
        <v>1074</v>
      </c>
    </row>
    <row r="161" spans="1:1" x14ac:dyDescent="0.25">
      <c r="A161" s="14" t="s">
        <v>1075</v>
      </c>
    </row>
    <row r="162" spans="1:1" x14ac:dyDescent="0.25">
      <c r="A162" s="14" t="s">
        <v>1076</v>
      </c>
    </row>
    <row r="163" spans="1:1" x14ac:dyDescent="0.25">
      <c r="A163" s="14" t="s">
        <v>1077</v>
      </c>
    </row>
    <row r="164" spans="1:1" x14ac:dyDescent="0.25">
      <c r="A164" s="22" t="s">
        <v>1078</v>
      </c>
    </row>
    <row r="165" spans="1:1" x14ac:dyDescent="0.25">
      <c r="A165" s="14" t="s">
        <v>1079</v>
      </c>
    </row>
    <row r="166" spans="1:1" x14ac:dyDescent="0.25">
      <c r="A166" s="14" t="s">
        <v>1080</v>
      </c>
    </row>
    <row r="167" spans="1:1" x14ac:dyDescent="0.25">
      <c r="A167" s="14" t="s">
        <v>1081</v>
      </c>
    </row>
    <row r="168" spans="1:1" x14ac:dyDescent="0.25">
      <c r="A168" s="14" t="s">
        <v>1082</v>
      </c>
    </row>
    <row r="169" spans="1:1" x14ac:dyDescent="0.25">
      <c r="A169" s="14" t="s">
        <v>1083</v>
      </c>
    </row>
    <row r="170" spans="1:1" x14ac:dyDescent="0.25">
      <c r="A170" s="14" t="s">
        <v>1084</v>
      </c>
    </row>
    <row r="171" spans="1:1" x14ac:dyDescent="0.25">
      <c r="A171" s="14" t="s">
        <v>1085</v>
      </c>
    </row>
    <row r="172" spans="1:1" x14ac:dyDescent="0.25">
      <c r="A172" s="14" t="s">
        <v>1086</v>
      </c>
    </row>
    <row r="173" spans="1:1" x14ac:dyDescent="0.25">
      <c r="A173" s="14" t="s">
        <v>1087</v>
      </c>
    </row>
    <row r="174" spans="1:1" x14ac:dyDescent="0.25">
      <c r="A174" s="14" t="s">
        <v>1088</v>
      </c>
    </row>
    <row r="175" spans="1:1" x14ac:dyDescent="0.25">
      <c r="A175" s="14" t="s">
        <v>1089</v>
      </c>
    </row>
    <row r="176" spans="1:1" x14ac:dyDescent="0.25">
      <c r="A176" s="14" t="s">
        <v>1090</v>
      </c>
    </row>
    <row r="177" spans="1:1" x14ac:dyDescent="0.25">
      <c r="A177" s="14" t="s">
        <v>1091</v>
      </c>
    </row>
    <row r="178" spans="1:1" x14ac:dyDescent="0.25">
      <c r="A178" s="14" t="s">
        <v>1092</v>
      </c>
    </row>
    <row r="179" spans="1:1" x14ac:dyDescent="0.25">
      <c r="A179" s="14" t="s">
        <v>1093</v>
      </c>
    </row>
    <row r="180" spans="1:1" x14ac:dyDescent="0.25">
      <c r="A180" s="14" t="s">
        <v>1094</v>
      </c>
    </row>
    <row r="181" spans="1:1" x14ac:dyDescent="0.25">
      <c r="A181" s="14" t="s">
        <v>1095</v>
      </c>
    </row>
    <row r="182" spans="1:1" x14ac:dyDescent="0.25">
      <c r="A182" s="14" t="s">
        <v>1096</v>
      </c>
    </row>
    <row r="183" spans="1:1" x14ac:dyDescent="0.25">
      <c r="A183" s="14" t="s">
        <v>1097</v>
      </c>
    </row>
    <row r="184" spans="1:1" x14ac:dyDescent="0.25">
      <c r="A184" s="14" t="s">
        <v>1098</v>
      </c>
    </row>
    <row r="185" spans="1:1" x14ac:dyDescent="0.25">
      <c r="A185" s="14"/>
    </row>
    <row r="186" spans="1:1" x14ac:dyDescent="0.25">
      <c r="A186" s="14" t="s">
        <v>256</v>
      </c>
    </row>
    <row r="187" spans="1:1" x14ac:dyDescent="0.25">
      <c r="A187" s="14" t="s">
        <v>272</v>
      </c>
    </row>
    <row r="188" spans="1:1" x14ac:dyDescent="0.25">
      <c r="A188" s="14" t="s">
        <v>309</v>
      </c>
    </row>
    <row r="189" spans="1:1" x14ac:dyDescent="0.25">
      <c r="A189" s="22" t="s">
        <v>310</v>
      </c>
    </row>
    <row r="190" spans="1:1" x14ac:dyDescent="0.25">
      <c r="A190" s="14" t="s">
        <v>321</v>
      </c>
    </row>
    <row r="191" spans="1:1" x14ac:dyDescent="0.25">
      <c r="A191" s="14" t="s">
        <v>322</v>
      </c>
    </row>
    <row r="192" spans="1:1" x14ac:dyDescent="0.25">
      <c r="A192" s="14" t="s">
        <v>324</v>
      </c>
    </row>
    <row r="193" spans="1:1" x14ac:dyDescent="0.25">
      <c r="A193" s="14" t="s">
        <v>325</v>
      </c>
    </row>
    <row r="194" spans="1:1" x14ac:dyDescent="0.25">
      <c r="A194" s="14" t="s">
        <v>326</v>
      </c>
    </row>
    <row r="195" spans="1:1" x14ac:dyDescent="0.25">
      <c r="A195" s="14" t="s">
        <v>327</v>
      </c>
    </row>
    <row r="196" spans="1:1" x14ac:dyDescent="0.25">
      <c r="A196" s="14" t="s">
        <v>328</v>
      </c>
    </row>
    <row r="197" spans="1:1" x14ac:dyDescent="0.25">
      <c r="A197" s="14" t="s">
        <v>329</v>
      </c>
    </row>
    <row r="198" spans="1:1" x14ac:dyDescent="0.25">
      <c r="A198" s="14" t="s">
        <v>330</v>
      </c>
    </row>
    <row r="199" spans="1:1" x14ac:dyDescent="0.25">
      <c r="A199" s="14" t="s">
        <v>331</v>
      </c>
    </row>
    <row r="200" spans="1:1" x14ac:dyDescent="0.25">
      <c r="A200" s="14" t="s">
        <v>332</v>
      </c>
    </row>
    <row r="201" spans="1:1" x14ac:dyDescent="0.25">
      <c r="A201" s="14" t="s">
        <v>333</v>
      </c>
    </row>
    <row r="202" spans="1:1" x14ac:dyDescent="0.25">
      <c r="A202" s="14" t="s">
        <v>334</v>
      </c>
    </row>
    <row r="203" spans="1:1" x14ac:dyDescent="0.25">
      <c r="A203" s="14" t="s">
        <v>335</v>
      </c>
    </row>
    <row r="204" spans="1:1" x14ac:dyDescent="0.25">
      <c r="A204" s="14" t="s">
        <v>336</v>
      </c>
    </row>
    <row r="205" spans="1:1" x14ac:dyDescent="0.25">
      <c r="A205" s="22" t="s">
        <v>340</v>
      </c>
    </row>
    <row r="206" spans="1:1" x14ac:dyDescent="0.25">
      <c r="A206" s="14" t="s">
        <v>343</v>
      </c>
    </row>
    <row r="207" spans="1:1" x14ac:dyDescent="0.25">
      <c r="A207" s="14" t="s">
        <v>348</v>
      </c>
    </row>
    <row r="208" spans="1:1" x14ac:dyDescent="0.25">
      <c r="A208" s="14" t="s">
        <v>349</v>
      </c>
    </row>
    <row r="209" spans="1:1" x14ac:dyDescent="0.25">
      <c r="A209" s="14" t="s">
        <v>350</v>
      </c>
    </row>
    <row r="210" spans="1:1" x14ac:dyDescent="0.25">
      <c r="A210" s="14" t="s">
        <v>356</v>
      </c>
    </row>
    <row r="211" spans="1:1" x14ac:dyDescent="0.25">
      <c r="A211" s="22" t="s">
        <v>358</v>
      </c>
    </row>
    <row r="212" spans="1:1" x14ac:dyDescent="0.25">
      <c r="A212" s="14" t="s">
        <v>359</v>
      </c>
    </row>
    <row r="213" spans="1:1" x14ac:dyDescent="0.25">
      <c r="A213" s="14" t="s">
        <v>368</v>
      </c>
    </row>
    <row r="214" spans="1:1" x14ac:dyDescent="0.25">
      <c r="A214" s="14" t="s">
        <v>373</v>
      </c>
    </row>
    <row r="215" spans="1:1" x14ac:dyDescent="0.25">
      <c r="A215" s="22" t="s">
        <v>374</v>
      </c>
    </row>
    <row r="216" spans="1:1" x14ac:dyDescent="0.25">
      <c r="A216" s="14" t="s">
        <v>383</v>
      </c>
    </row>
    <row r="217" spans="1:1" x14ac:dyDescent="0.25">
      <c r="A217" s="14" t="s">
        <v>389</v>
      </c>
    </row>
    <row r="218" spans="1:1" x14ac:dyDescent="0.25">
      <c r="A218" s="14" t="s">
        <v>390</v>
      </c>
    </row>
    <row r="219" spans="1:1" x14ac:dyDescent="0.25">
      <c r="A219" s="14" t="s">
        <v>391</v>
      </c>
    </row>
    <row r="220" spans="1:1" x14ac:dyDescent="0.25">
      <c r="A220" s="14" t="s">
        <v>392</v>
      </c>
    </row>
    <row r="221" spans="1:1" x14ac:dyDescent="0.25">
      <c r="A221" s="22" t="s">
        <v>400</v>
      </c>
    </row>
    <row r="222" spans="1:1" x14ac:dyDescent="0.25">
      <c r="A222" s="14" t="s">
        <v>401</v>
      </c>
    </row>
    <row r="223" spans="1:1" x14ac:dyDescent="0.25">
      <c r="A223" s="14" t="s">
        <v>402</v>
      </c>
    </row>
    <row r="224" spans="1:1" x14ac:dyDescent="0.25">
      <c r="A224" s="14" t="s">
        <v>437</v>
      </c>
    </row>
    <row r="225" spans="1:1" x14ac:dyDescent="0.25">
      <c r="A225" s="14" t="s">
        <v>439</v>
      </c>
    </row>
    <row r="226" spans="1:1" x14ac:dyDescent="0.25">
      <c r="A226" s="14" t="s">
        <v>440</v>
      </c>
    </row>
    <row r="227" spans="1:1" x14ac:dyDescent="0.25">
      <c r="A227" s="22" t="s">
        <v>446</v>
      </c>
    </row>
    <row r="228" spans="1:1" x14ac:dyDescent="0.25">
      <c r="A228" s="14" t="s">
        <v>449</v>
      </c>
    </row>
    <row r="229" spans="1:1" x14ac:dyDescent="0.25">
      <c r="A229" s="14" t="s">
        <v>454</v>
      </c>
    </row>
    <row r="230" spans="1:1" x14ac:dyDescent="0.25">
      <c r="A230" s="14" t="s">
        <v>456</v>
      </c>
    </row>
    <row r="231" spans="1:1" x14ac:dyDescent="0.25">
      <c r="A231" s="14" t="s">
        <v>457</v>
      </c>
    </row>
    <row r="232" spans="1:1" x14ac:dyDescent="0.25">
      <c r="A232" s="22" t="s">
        <v>470</v>
      </c>
    </row>
    <row r="233" spans="1:1" x14ac:dyDescent="0.25">
      <c r="A233" s="14" t="s">
        <v>471</v>
      </c>
    </row>
    <row r="234" spans="1:1" x14ac:dyDescent="0.25">
      <c r="A234" s="14" t="s">
        <v>473</v>
      </c>
    </row>
    <row r="235" spans="1:1" x14ac:dyDescent="0.25">
      <c r="A235" s="14" t="s">
        <v>475</v>
      </c>
    </row>
    <row r="236" spans="1:1" x14ac:dyDescent="0.25">
      <c r="A236" s="14" t="s">
        <v>476</v>
      </c>
    </row>
    <row r="237" spans="1:1" x14ac:dyDescent="0.25">
      <c r="A237" s="14" t="s">
        <v>477</v>
      </c>
    </row>
    <row r="238" spans="1:1" x14ac:dyDescent="0.25">
      <c r="A238" s="14" t="s">
        <v>482</v>
      </c>
    </row>
    <row r="239" spans="1:1" x14ac:dyDescent="0.25">
      <c r="A239" s="14" t="s">
        <v>483</v>
      </c>
    </row>
    <row r="240" spans="1:1" x14ac:dyDescent="0.25">
      <c r="A240" s="14" t="s">
        <v>490</v>
      </c>
    </row>
    <row r="241" spans="1:1" x14ac:dyDescent="0.25">
      <c r="A241" s="14" t="s">
        <v>503</v>
      </c>
    </row>
    <row r="242" spans="1:1" x14ac:dyDescent="0.25">
      <c r="A242" s="14" t="s">
        <v>504</v>
      </c>
    </row>
    <row r="243" spans="1:1" x14ac:dyDescent="0.25">
      <c r="A243" s="14" t="s">
        <v>505</v>
      </c>
    </row>
    <row r="244" spans="1:1" x14ac:dyDescent="0.25">
      <c r="A244" s="14" t="s">
        <v>508</v>
      </c>
    </row>
    <row r="245" spans="1:1" x14ac:dyDescent="0.25">
      <c r="A245" s="14" t="s">
        <v>509</v>
      </c>
    </row>
    <row r="246" spans="1:1" x14ac:dyDescent="0.25">
      <c r="A246" s="14" t="s">
        <v>539</v>
      </c>
    </row>
    <row r="247" spans="1:1" x14ac:dyDescent="0.25">
      <c r="A247" s="14" t="s">
        <v>541</v>
      </c>
    </row>
    <row r="248" spans="1:1" x14ac:dyDescent="0.25">
      <c r="A248" s="22" t="s">
        <v>551</v>
      </c>
    </row>
    <row r="249" spans="1:1" x14ac:dyDescent="0.25">
      <c r="A249" s="14" t="s">
        <v>556</v>
      </c>
    </row>
    <row r="250" spans="1:1" x14ac:dyDescent="0.25">
      <c r="A250" s="14" t="s">
        <v>558</v>
      </c>
    </row>
    <row r="251" spans="1:1" x14ac:dyDescent="0.25">
      <c r="A251" s="14" t="s">
        <v>559</v>
      </c>
    </row>
    <row r="252" spans="1:1" x14ac:dyDescent="0.25">
      <c r="A252" s="14" t="s">
        <v>562</v>
      </c>
    </row>
    <row r="253" spans="1:1" x14ac:dyDescent="0.25">
      <c r="A253" s="14" t="s">
        <v>563</v>
      </c>
    </row>
    <row r="254" spans="1:1" x14ac:dyDescent="0.25">
      <c r="A254" s="14" t="s">
        <v>564</v>
      </c>
    </row>
    <row r="255" spans="1:1" x14ac:dyDescent="0.25">
      <c r="A255" s="14" t="s">
        <v>566</v>
      </c>
    </row>
    <row r="256" spans="1:1" x14ac:dyDescent="0.25">
      <c r="A256" s="14" t="s">
        <v>567</v>
      </c>
    </row>
    <row r="257" spans="1:1" x14ac:dyDescent="0.25">
      <c r="A257" s="14" t="s">
        <v>568</v>
      </c>
    </row>
    <row r="258" spans="1:1" x14ac:dyDescent="0.25">
      <c r="A258" s="14" t="s">
        <v>569</v>
      </c>
    </row>
    <row r="259" spans="1:1" x14ac:dyDescent="0.25">
      <c r="A259" s="14" t="s">
        <v>571</v>
      </c>
    </row>
    <row r="260" spans="1:1" x14ac:dyDescent="0.25">
      <c r="A260" s="14" t="s">
        <v>573</v>
      </c>
    </row>
    <row r="261" spans="1:1" x14ac:dyDescent="0.25">
      <c r="A261" s="14" t="s">
        <v>574</v>
      </c>
    </row>
    <row r="262" spans="1:1" x14ac:dyDescent="0.25">
      <c r="A262" s="14" t="s">
        <v>575</v>
      </c>
    </row>
    <row r="263" spans="1:1" x14ac:dyDescent="0.25">
      <c r="A263" s="14" t="s">
        <v>576</v>
      </c>
    </row>
    <row r="264" spans="1:1" x14ac:dyDescent="0.25">
      <c r="A264" s="14" t="s">
        <v>579</v>
      </c>
    </row>
    <row r="265" spans="1:1" x14ac:dyDescent="0.25">
      <c r="A265" s="14" t="s">
        <v>580</v>
      </c>
    </row>
    <row r="266" spans="1:1" x14ac:dyDescent="0.25">
      <c r="A266" s="14" t="s">
        <v>581</v>
      </c>
    </row>
    <row r="267" spans="1:1" x14ac:dyDescent="0.25">
      <c r="A267" s="14" t="s">
        <v>582</v>
      </c>
    </row>
    <row r="268" spans="1:1" x14ac:dyDescent="0.25">
      <c r="A268" s="14" t="s">
        <v>583</v>
      </c>
    </row>
    <row r="269" spans="1:1" x14ac:dyDescent="0.25">
      <c r="A269" s="14" t="s">
        <v>584</v>
      </c>
    </row>
    <row r="270" spans="1:1" x14ac:dyDescent="0.25">
      <c r="A270" s="14" t="s">
        <v>585</v>
      </c>
    </row>
    <row r="271" spans="1:1" x14ac:dyDescent="0.25">
      <c r="A271" s="14" t="s">
        <v>587</v>
      </c>
    </row>
    <row r="272" spans="1:1" x14ac:dyDescent="0.25">
      <c r="A272" s="14" t="s">
        <v>588</v>
      </c>
    </row>
    <row r="273" spans="1:1" x14ac:dyDescent="0.25">
      <c r="A273" s="14" t="s">
        <v>589</v>
      </c>
    </row>
    <row r="274" spans="1:1" x14ac:dyDescent="0.25">
      <c r="A274" s="14" t="s">
        <v>590</v>
      </c>
    </row>
    <row r="275" spans="1:1" x14ac:dyDescent="0.25">
      <c r="A275" s="14" t="s">
        <v>591</v>
      </c>
    </row>
    <row r="276" spans="1:1" x14ac:dyDescent="0.25">
      <c r="A276" s="14" t="s">
        <v>592</v>
      </c>
    </row>
    <row r="277" spans="1:1" x14ac:dyDescent="0.25">
      <c r="A277" s="14" t="s">
        <v>593</v>
      </c>
    </row>
    <row r="278" spans="1:1" x14ac:dyDescent="0.25">
      <c r="A278" s="14" t="s">
        <v>594</v>
      </c>
    </row>
    <row r="279" spans="1:1" x14ac:dyDescent="0.25">
      <c r="A279" s="14" t="s">
        <v>595</v>
      </c>
    </row>
    <row r="280" spans="1:1" x14ac:dyDescent="0.25">
      <c r="A280" s="14" t="s">
        <v>599</v>
      </c>
    </row>
    <row r="281" spans="1:1" x14ac:dyDescent="0.25">
      <c r="A281" s="14" t="s">
        <v>600</v>
      </c>
    </row>
    <row r="282" spans="1:1" x14ac:dyDescent="0.25">
      <c r="A282" s="14" t="s">
        <v>605</v>
      </c>
    </row>
    <row r="283" spans="1:1" x14ac:dyDescent="0.25">
      <c r="A283" s="14" t="s">
        <v>606</v>
      </c>
    </row>
    <row r="284" spans="1:1" x14ac:dyDescent="0.25">
      <c r="A284" s="14" t="s">
        <v>607</v>
      </c>
    </row>
    <row r="285" spans="1:1" x14ac:dyDescent="0.25">
      <c r="A285" s="14" t="s">
        <v>608</v>
      </c>
    </row>
    <row r="286" spans="1:1" x14ac:dyDescent="0.25">
      <c r="A286" s="14" t="s">
        <v>609</v>
      </c>
    </row>
    <row r="287" spans="1:1" x14ac:dyDescent="0.25">
      <c r="A287" s="14" t="s">
        <v>610</v>
      </c>
    </row>
    <row r="288" spans="1:1" x14ac:dyDescent="0.25">
      <c r="A288" s="14" t="s">
        <v>611</v>
      </c>
    </row>
    <row r="289" spans="1:1" x14ac:dyDescent="0.25">
      <c r="A289" s="14" t="s">
        <v>614</v>
      </c>
    </row>
    <row r="290" spans="1:1" x14ac:dyDescent="0.25">
      <c r="A290" s="14" t="s">
        <v>615</v>
      </c>
    </row>
    <row r="291" spans="1:1" x14ac:dyDescent="0.25">
      <c r="A291" s="14" t="s">
        <v>616</v>
      </c>
    </row>
    <row r="292" spans="1:1" x14ac:dyDescent="0.25">
      <c r="A292" s="22" t="s">
        <v>625</v>
      </c>
    </row>
    <row r="293" spans="1:1" x14ac:dyDescent="0.25">
      <c r="A293" s="14" t="s">
        <v>632</v>
      </c>
    </row>
    <row r="294" spans="1:1" x14ac:dyDescent="0.25">
      <c r="A294" s="14" t="s">
        <v>633</v>
      </c>
    </row>
    <row r="295" spans="1:1" x14ac:dyDescent="0.25">
      <c r="A295" s="14" t="s">
        <v>646</v>
      </c>
    </row>
    <row r="296" spans="1:1" x14ac:dyDescent="0.25">
      <c r="A296" s="22" t="s">
        <v>656</v>
      </c>
    </row>
    <row r="297" spans="1:1" x14ac:dyDescent="0.25">
      <c r="A297" s="14" t="s">
        <v>657</v>
      </c>
    </row>
    <row r="298" spans="1:1" x14ac:dyDescent="0.25">
      <c r="A298" s="22" t="s">
        <v>658</v>
      </c>
    </row>
    <row r="299" spans="1:1" x14ac:dyDescent="0.25">
      <c r="A299" s="22" t="s">
        <v>662</v>
      </c>
    </row>
    <row r="300" spans="1:1" x14ac:dyDescent="0.25">
      <c r="A300" s="14" t="s">
        <v>666</v>
      </c>
    </row>
    <row r="301" spans="1:1" x14ac:dyDescent="0.25">
      <c r="A301" s="14" t="s">
        <v>674</v>
      </c>
    </row>
    <row r="302" spans="1:1" x14ac:dyDescent="0.25">
      <c r="A302" s="14" t="s">
        <v>681</v>
      </c>
    </row>
    <row r="303" spans="1:1" x14ac:dyDescent="0.25">
      <c r="A303" s="14" t="s">
        <v>682</v>
      </c>
    </row>
    <row r="304" spans="1:1" x14ac:dyDescent="0.25">
      <c r="A304" s="14" t="s">
        <v>684</v>
      </c>
    </row>
    <row r="305" spans="1:1" x14ac:dyDescent="0.25">
      <c r="A305" s="14" t="s">
        <v>685</v>
      </c>
    </row>
    <row r="306" spans="1:1" x14ac:dyDescent="0.25">
      <c r="A306" s="14" t="s">
        <v>686</v>
      </c>
    </row>
    <row r="307" spans="1:1" x14ac:dyDescent="0.25">
      <c r="A307" s="14" t="s">
        <v>687</v>
      </c>
    </row>
    <row r="308" spans="1:1" x14ac:dyDescent="0.25">
      <c r="A308" s="14" t="s">
        <v>689</v>
      </c>
    </row>
    <row r="309" spans="1:1" x14ac:dyDescent="0.25">
      <c r="A309" s="14" t="s">
        <v>694</v>
      </c>
    </row>
    <row r="310" spans="1:1" x14ac:dyDescent="0.25">
      <c r="A310" s="14" t="s">
        <v>695</v>
      </c>
    </row>
    <row r="311" spans="1:1" x14ac:dyDescent="0.25">
      <c r="A311" s="14" t="s">
        <v>702</v>
      </c>
    </row>
    <row r="312" spans="1:1" x14ac:dyDescent="0.25">
      <c r="A312" s="14" t="s">
        <v>704</v>
      </c>
    </row>
    <row r="313" spans="1:1" x14ac:dyDescent="0.25">
      <c r="A313" s="14" t="s">
        <v>705</v>
      </c>
    </row>
    <row r="314" spans="1:1" x14ac:dyDescent="0.25">
      <c r="A314" s="14" t="s">
        <v>708</v>
      </c>
    </row>
    <row r="315" spans="1:1" x14ac:dyDescent="0.25">
      <c r="A315" s="14" t="s">
        <v>748</v>
      </c>
    </row>
    <row r="316" spans="1:1" x14ac:dyDescent="0.25">
      <c r="A316" s="14" t="s">
        <v>749</v>
      </c>
    </row>
    <row r="317" spans="1:1" x14ac:dyDescent="0.25">
      <c r="A317" s="14" t="s">
        <v>755</v>
      </c>
    </row>
    <row r="318" spans="1:1" x14ac:dyDescent="0.25">
      <c r="A318" s="14" t="s">
        <v>758</v>
      </c>
    </row>
    <row r="319" spans="1:1" x14ac:dyDescent="0.25">
      <c r="A319" s="14" t="s">
        <v>759</v>
      </c>
    </row>
    <row r="320" spans="1:1" x14ac:dyDescent="0.25">
      <c r="A320" s="14" t="s">
        <v>760</v>
      </c>
    </row>
    <row r="321" spans="1:1" x14ac:dyDescent="0.25">
      <c r="A321" s="14" t="s">
        <v>761</v>
      </c>
    </row>
    <row r="322" spans="1:1" x14ac:dyDescent="0.25">
      <c r="A322" s="14" t="s">
        <v>762</v>
      </c>
    </row>
    <row r="323" spans="1:1" x14ac:dyDescent="0.25">
      <c r="A323" s="14" t="s">
        <v>763</v>
      </c>
    </row>
    <row r="324" spans="1:1" x14ac:dyDescent="0.25">
      <c r="A324" s="14" t="s">
        <v>764</v>
      </c>
    </row>
    <row r="325" spans="1:1" x14ac:dyDescent="0.25">
      <c r="A325" s="14" t="s">
        <v>765</v>
      </c>
    </row>
    <row r="326" spans="1:1" x14ac:dyDescent="0.25">
      <c r="A326" s="22" t="s">
        <v>766</v>
      </c>
    </row>
    <row r="327" spans="1:1" x14ac:dyDescent="0.25">
      <c r="A327" s="14" t="s">
        <v>767</v>
      </c>
    </row>
    <row r="328" spans="1:1" x14ac:dyDescent="0.25">
      <c r="A328" s="14" t="s">
        <v>768</v>
      </c>
    </row>
    <row r="329" spans="1:1" x14ac:dyDescent="0.25">
      <c r="A329" s="13" t="s">
        <v>769</v>
      </c>
    </row>
    <row r="330" spans="1:1" x14ac:dyDescent="0.25">
      <c r="A330" s="22" t="s">
        <v>770</v>
      </c>
    </row>
    <row r="331" spans="1:1" x14ac:dyDescent="0.25">
      <c r="A331" s="22" t="s">
        <v>771</v>
      </c>
    </row>
    <row r="332" spans="1:1" x14ac:dyDescent="0.25">
      <c r="A332" s="22" t="s">
        <v>772</v>
      </c>
    </row>
    <row r="333" spans="1:1" x14ac:dyDescent="0.25">
      <c r="A333" s="14" t="s">
        <v>773</v>
      </c>
    </row>
    <row r="334" spans="1:1" x14ac:dyDescent="0.25">
      <c r="A334" s="14" t="s">
        <v>774</v>
      </c>
    </row>
    <row r="335" spans="1:1" x14ac:dyDescent="0.25">
      <c r="A335" s="14" t="s">
        <v>775</v>
      </c>
    </row>
    <row r="336" spans="1:1" x14ac:dyDescent="0.25">
      <c r="A336" s="14" t="s">
        <v>776</v>
      </c>
    </row>
    <row r="337" spans="1:1" x14ac:dyDescent="0.25">
      <c r="A337" s="14" t="s">
        <v>777</v>
      </c>
    </row>
    <row r="338" spans="1:1" x14ac:dyDescent="0.25">
      <c r="A338" s="14" t="s">
        <v>778</v>
      </c>
    </row>
    <row r="339" spans="1:1" x14ac:dyDescent="0.25">
      <c r="A339" s="14" t="s">
        <v>780</v>
      </c>
    </row>
    <row r="340" spans="1:1" x14ac:dyDescent="0.25">
      <c r="A340" s="14" t="s">
        <v>781</v>
      </c>
    </row>
    <row r="341" spans="1:1" x14ac:dyDescent="0.25">
      <c r="A341" s="14" t="s">
        <v>782</v>
      </c>
    </row>
    <row r="342" spans="1:1" x14ac:dyDescent="0.25">
      <c r="A342" s="22" t="s">
        <v>783</v>
      </c>
    </row>
    <row r="343" spans="1:1" x14ac:dyDescent="0.25">
      <c r="A343" s="22" t="s">
        <v>784</v>
      </c>
    </row>
    <row r="344" spans="1:1" x14ac:dyDescent="0.25">
      <c r="A344" s="22" t="s">
        <v>785</v>
      </c>
    </row>
    <row r="345" spans="1:1" x14ac:dyDescent="0.25">
      <c r="A345" s="14" t="s">
        <v>786</v>
      </c>
    </row>
    <row r="346" spans="1:1" x14ac:dyDescent="0.25">
      <c r="A346" s="22" t="s">
        <v>787</v>
      </c>
    </row>
    <row r="347" spans="1:1" x14ac:dyDescent="0.25">
      <c r="A347" s="14" t="s">
        <v>789</v>
      </c>
    </row>
    <row r="348" spans="1:1" x14ac:dyDescent="0.25">
      <c r="A348" s="14" t="s">
        <v>791</v>
      </c>
    </row>
    <row r="349" spans="1:1" x14ac:dyDescent="0.25">
      <c r="A349" s="14" t="s">
        <v>792</v>
      </c>
    </row>
    <row r="350" spans="1:1" x14ac:dyDescent="0.25">
      <c r="A350" s="14" t="s">
        <v>794</v>
      </c>
    </row>
    <row r="351" spans="1:1" x14ac:dyDescent="0.25">
      <c r="A351" s="14" t="s">
        <v>796</v>
      </c>
    </row>
    <row r="352" spans="1:1" x14ac:dyDescent="0.25">
      <c r="A352" s="14" t="s">
        <v>798</v>
      </c>
    </row>
    <row r="353" spans="1:1" x14ac:dyDescent="0.25">
      <c r="A353" s="22" t="s">
        <v>799</v>
      </c>
    </row>
    <row r="354" spans="1:1" x14ac:dyDescent="0.25">
      <c r="A354" s="14" t="s">
        <v>809</v>
      </c>
    </row>
    <row r="355" spans="1:1" x14ac:dyDescent="0.25">
      <c r="A355" s="14" t="s">
        <v>811</v>
      </c>
    </row>
    <row r="356" spans="1:1" x14ac:dyDescent="0.25">
      <c r="A356" s="14" t="s">
        <v>822</v>
      </c>
    </row>
    <row r="357" spans="1:1" x14ac:dyDescent="0.25">
      <c r="A357" s="14" t="s">
        <v>827</v>
      </c>
    </row>
    <row r="358" spans="1:1" x14ac:dyDescent="0.25">
      <c r="A358" s="14" t="s">
        <v>836</v>
      </c>
    </row>
    <row r="359" spans="1:1" x14ac:dyDescent="0.25">
      <c r="A359" s="14" t="s">
        <v>847</v>
      </c>
    </row>
    <row r="360" spans="1:1" x14ac:dyDescent="0.25">
      <c r="A360" s="14" t="s">
        <v>852</v>
      </c>
    </row>
    <row r="361" spans="1:1" x14ac:dyDescent="0.25">
      <c r="A361" s="14" t="s">
        <v>856</v>
      </c>
    </row>
    <row r="362" spans="1:1" x14ac:dyDescent="0.25">
      <c r="A362" s="14" t="s">
        <v>858</v>
      </c>
    </row>
    <row r="363" spans="1:1" x14ac:dyDescent="0.25">
      <c r="A363" s="14" t="s">
        <v>862</v>
      </c>
    </row>
    <row r="364" spans="1:1" x14ac:dyDescent="0.25">
      <c r="A364" s="14" t="s">
        <v>865</v>
      </c>
    </row>
    <row r="365" spans="1:1" x14ac:dyDescent="0.25">
      <c r="A365" s="14" t="s">
        <v>887</v>
      </c>
    </row>
    <row r="366" spans="1:1" x14ac:dyDescent="0.25">
      <c r="A366" s="14" t="s">
        <v>892</v>
      </c>
    </row>
    <row r="367" spans="1:1" x14ac:dyDescent="0.25">
      <c r="A367" s="14" t="s">
        <v>893</v>
      </c>
    </row>
    <row r="368" spans="1:1" x14ac:dyDescent="0.25">
      <c r="A368" s="14" t="s">
        <v>895</v>
      </c>
    </row>
    <row r="369" spans="1:1" x14ac:dyDescent="0.25">
      <c r="A369" s="14" t="s">
        <v>898</v>
      </c>
    </row>
    <row r="370" spans="1:1" x14ac:dyDescent="0.25">
      <c r="A370" s="14" t="s">
        <v>905</v>
      </c>
    </row>
    <row r="371" spans="1:1" x14ac:dyDescent="0.25">
      <c r="A371" s="14" t="s">
        <v>907</v>
      </c>
    </row>
    <row r="372" spans="1:1" x14ac:dyDescent="0.25">
      <c r="A372" s="14" t="s">
        <v>273</v>
      </c>
    </row>
    <row r="373" spans="1:1" x14ac:dyDescent="0.25">
      <c r="A373" s="14" t="s">
        <v>275</v>
      </c>
    </row>
    <row r="374" spans="1:1" x14ac:dyDescent="0.25">
      <c r="A374" s="14" t="s">
        <v>302</v>
      </c>
    </row>
    <row r="375" spans="1:1" x14ac:dyDescent="0.25">
      <c r="A375" s="14" t="s">
        <v>316</v>
      </c>
    </row>
    <row r="376" spans="1:1" x14ac:dyDescent="0.25">
      <c r="A376" s="14" t="s">
        <v>318</v>
      </c>
    </row>
    <row r="377" spans="1:1" x14ac:dyDescent="0.25">
      <c r="A377" s="14" t="s">
        <v>369</v>
      </c>
    </row>
    <row r="378" spans="1:1" x14ac:dyDescent="0.25">
      <c r="A378" s="14" t="s">
        <v>393</v>
      </c>
    </row>
    <row r="379" spans="1:1" x14ac:dyDescent="0.25">
      <c r="A379" s="14" t="s">
        <v>394</v>
      </c>
    </row>
    <row r="380" spans="1:1" x14ac:dyDescent="0.25">
      <c r="A380" s="14" t="s">
        <v>399</v>
      </c>
    </row>
    <row r="381" spans="1:1" x14ac:dyDescent="0.25">
      <c r="A381" s="14" t="s">
        <v>438</v>
      </c>
    </row>
    <row r="382" spans="1:1" x14ac:dyDescent="0.25">
      <c r="A382" s="14" t="s">
        <v>511</v>
      </c>
    </row>
    <row r="383" spans="1:1" x14ac:dyDescent="0.25">
      <c r="A383" s="14" t="s">
        <v>512</v>
      </c>
    </row>
    <row r="384" spans="1:1" x14ac:dyDescent="0.25">
      <c r="A384" s="14" t="s">
        <v>513</v>
      </c>
    </row>
    <row r="385" spans="1:1" x14ac:dyDescent="0.25">
      <c r="A385" s="14" t="s">
        <v>514</v>
      </c>
    </row>
    <row r="386" spans="1:1" x14ac:dyDescent="0.25">
      <c r="A386" s="14" t="s">
        <v>515</v>
      </c>
    </row>
    <row r="387" spans="1:1" x14ac:dyDescent="0.25">
      <c r="A387" s="14" t="s">
        <v>516</v>
      </c>
    </row>
    <row r="388" spans="1:1" x14ac:dyDescent="0.25">
      <c r="A388" s="14" t="s">
        <v>517</v>
      </c>
    </row>
    <row r="389" spans="1:1" x14ac:dyDescent="0.25">
      <c r="A389" s="14" t="s">
        <v>518</v>
      </c>
    </row>
    <row r="390" spans="1:1" x14ac:dyDescent="0.25">
      <c r="A390" s="14" t="s">
        <v>519</v>
      </c>
    </row>
    <row r="391" spans="1:1" x14ac:dyDescent="0.25">
      <c r="A391" s="14" t="s">
        <v>520</v>
      </c>
    </row>
    <row r="392" spans="1:1" x14ac:dyDescent="0.25">
      <c r="A392" s="14" t="s">
        <v>521</v>
      </c>
    </row>
    <row r="393" spans="1:1" x14ac:dyDescent="0.25">
      <c r="A393" s="14" t="s">
        <v>522</v>
      </c>
    </row>
    <row r="394" spans="1:1" x14ac:dyDescent="0.25">
      <c r="A394" s="14" t="s">
        <v>523</v>
      </c>
    </row>
    <row r="395" spans="1:1" x14ac:dyDescent="0.25">
      <c r="A395" s="14" t="s">
        <v>524</v>
      </c>
    </row>
    <row r="396" spans="1:1" x14ac:dyDescent="0.25">
      <c r="A396" s="14" t="s">
        <v>525</v>
      </c>
    </row>
    <row r="397" spans="1:1" x14ac:dyDescent="0.25">
      <c r="A397" s="14" t="s">
        <v>526</v>
      </c>
    </row>
    <row r="398" spans="1:1" x14ac:dyDescent="0.25">
      <c r="A398" s="14" t="s">
        <v>527</v>
      </c>
    </row>
    <row r="399" spans="1:1" x14ac:dyDescent="0.25">
      <c r="A399" s="14" t="s">
        <v>528</v>
      </c>
    </row>
    <row r="400" spans="1:1" x14ac:dyDescent="0.25">
      <c r="A400" s="14" t="s">
        <v>529</v>
      </c>
    </row>
    <row r="401" spans="1:1" x14ac:dyDescent="0.25">
      <c r="A401" s="14" t="s">
        <v>530</v>
      </c>
    </row>
    <row r="402" spans="1:1" x14ac:dyDescent="0.25">
      <c r="A402" s="14" t="s">
        <v>531</v>
      </c>
    </row>
    <row r="403" spans="1:1" x14ac:dyDescent="0.25">
      <c r="A403" s="14" t="s">
        <v>532</v>
      </c>
    </row>
    <row r="404" spans="1:1" x14ac:dyDescent="0.25">
      <c r="A404" s="14" t="s">
        <v>533</v>
      </c>
    </row>
    <row r="405" spans="1:1" x14ac:dyDescent="0.25">
      <c r="A405" s="14" t="s">
        <v>534</v>
      </c>
    </row>
    <row r="406" spans="1:1" x14ac:dyDescent="0.25">
      <c r="A406" s="14" t="s">
        <v>535</v>
      </c>
    </row>
    <row r="407" spans="1:1" x14ac:dyDescent="0.25">
      <c r="A407" s="14" t="s">
        <v>536</v>
      </c>
    </row>
    <row r="408" spans="1:1" x14ac:dyDescent="0.25">
      <c r="A408" s="14" t="s">
        <v>537</v>
      </c>
    </row>
    <row r="409" spans="1:1" x14ac:dyDescent="0.25">
      <c r="A409" s="14" t="s">
        <v>550</v>
      </c>
    </row>
    <row r="410" spans="1:1" x14ac:dyDescent="0.25">
      <c r="A410" s="14" t="s">
        <v>712</v>
      </c>
    </row>
    <row r="411" spans="1:1" x14ac:dyDescent="0.25">
      <c r="A411" s="14" t="s">
        <v>714</v>
      </c>
    </row>
    <row r="412" spans="1:1" x14ac:dyDescent="0.25">
      <c r="A412" s="14" t="s">
        <v>828</v>
      </c>
    </row>
    <row r="413" spans="1:1" x14ac:dyDescent="0.25">
      <c r="A413" s="14" t="s">
        <v>840</v>
      </c>
    </row>
  </sheetData>
  <sortState xmlns:xlrd2="http://schemas.microsoft.com/office/spreadsheetml/2017/richdata2" ref="A3:A184">
    <sortCondition ref="A2"/>
  </sortState>
  <conditionalFormatting sqref="A1">
    <cfRule type="duplicateValues" dxfId="25" priority="7"/>
  </conditionalFormatting>
  <conditionalFormatting sqref="A2:A163">
    <cfRule type="cellIs" dxfId="24" priority="3" operator="equal">
      <formula>"X"</formula>
    </cfRule>
  </conditionalFormatting>
  <conditionalFormatting sqref="A186:A328">
    <cfRule type="cellIs" dxfId="23" priority="2" operator="equal">
      <formula>"X"</formula>
    </cfRule>
  </conditionalFormatting>
  <conditionalFormatting sqref="A372:A411">
    <cfRule type="cellIs" dxfId="22" priority="1" operator="equal">
      <formula>"X"</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131"/>
  <sheetViews>
    <sheetView topLeftCell="D1" zoomScale="80" zoomScaleNormal="80" workbookViewId="0">
      <selection activeCell="C1" sqref="A1:C1048576"/>
    </sheetView>
  </sheetViews>
  <sheetFormatPr defaultColWidth="9.140625" defaultRowHeight="15" x14ac:dyDescent="0.25"/>
  <cols>
    <col min="1" max="3" width="40.140625" hidden="1" customWidth="1"/>
    <col min="4" max="4" width="47.85546875" customWidth="1"/>
    <col min="5" max="5" width="42.85546875" customWidth="1"/>
    <col min="6" max="6" width="22.5703125" bestFit="1" customWidth="1"/>
    <col min="7" max="7" width="12.42578125" bestFit="1" customWidth="1"/>
    <col min="8" max="8" width="16.85546875" bestFit="1" customWidth="1"/>
    <col min="9" max="9" width="17" bestFit="1" customWidth="1"/>
    <col min="10" max="10" width="6.85546875" bestFit="1" customWidth="1"/>
    <col min="11" max="11" width="20.42578125" bestFit="1" customWidth="1"/>
    <col min="12" max="12" width="13.85546875" bestFit="1" customWidth="1"/>
  </cols>
  <sheetData>
    <row r="1" spans="1:12" x14ac:dyDescent="0.25">
      <c r="A1" s="1" t="s">
        <v>1099</v>
      </c>
      <c r="B1" s="1" t="s">
        <v>1100</v>
      </c>
      <c r="C1" s="1" t="s">
        <v>1101</v>
      </c>
      <c r="D1" s="1" t="s">
        <v>2995</v>
      </c>
      <c r="E1" s="1" t="s">
        <v>2994</v>
      </c>
      <c r="F1" s="1" t="s">
        <v>1102</v>
      </c>
      <c r="G1" s="1" t="s">
        <v>1103</v>
      </c>
      <c r="H1" s="1" t="s">
        <v>1104</v>
      </c>
      <c r="I1" s="1" t="s">
        <v>1105</v>
      </c>
      <c r="J1" s="1" t="s">
        <v>1106</v>
      </c>
      <c r="K1" s="1" t="s">
        <v>1107</v>
      </c>
      <c r="L1" s="1" t="s">
        <v>1108</v>
      </c>
    </row>
    <row r="2" spans="1:12" x14ac:dyDescent="0.25">
      <c r="A2" t="s">
        <v>1109</v>
      </c>
      <c r="B2" t="s">
        <v>1110</v>
      </c>
      <c r="C2" t="s">
        <v>1111</v>
      </c>
      <c r="D2" t="s">
        <v>1112</v>
      </c>
      <c r="E2" t="s">
        <v>1112</v>
      </c>
      <c r="F2" t="s">
        <v>1113</v>
      </c>
      <c r="G2" t="s">
        <v>1114</v>
      </c>
      <c r="H2" t="s">
        <v>1115</v>
      </c>
      <c r="I2" t="str">
        <f>VLOOKUP(F2,'CAMSS List of Standards'!A:X,2,FALSE)</f>
        <v>X</v>
      </c>
      <c r="J2" t="s">
        <v>1106</v>
      </c>
    </row>
    <row r="3" spans="1:12" x14ac:dyDescent="0.25">
      <c r="A3" t="s">
        <v>1116</v>
      </c>
      <c r="B3" t="s">
        <v>1116</v>
      </c>
      <c r="C3" t="s">
        <v>1112</v>
      </c>
      <c r="D3" t="s">
        <v>1117</v>
      </c>
      <c r="E3" t="s">
        <v>3035</v>
      </c>
      <c r="F3" t="s">
        <v>1118</v>
      </c>
      <c r="G3" t="s">
        <v>1119</v>
      </c>
      <c r="H3" t="s">
        <v>1115</v>
      </c>
      <c r="I3" t="str">
        <f>VLOOKUP(F3,'CAMSS List of Standards'!A:X,2,FALSE)</f>
        <v>X</v>
      </c>
      <c r="J3" t="s">
        <v>1106</v>
      </c>
    </row>
    <row r="4" spans="1:12" x14ac:dyDescent="0.25">
      <c r="A4" t="s">
        <v>1120</v>
      </c>
      <c r="B4" t="s">
        <v>1120</v>
      </c>
      <c r="C4" t="s">
        <v>1121</v>
      </c>
      <c r="D4" t="s">
        <v>1122</v>
      </c>
      <c r="E4" t="s">
        <v>1122</v>
      </c>
      <c r="F4" t="s">
        <v>299</v>
      </c>
      <c r="G4" t="s">
        <v>1119</v>
      </c>
      <c r="H4" s="2" t="s">
        <v>1115</v>
      </c>
      <c r="I4" t="str">
        <f>VLOOKUP(F4,'CAMSS List of Standards'!A:X,2,FALSE)</f>
        <v>X</v>
      </c>
      <c r="J4" t="s">
        <v>1106</v>
      </c>
    </row>
    <row r="5" spans="1:12" x14ac:dyDescent="0.25">
      <c r="A5" t="s">
        <v>1123</v>
      </c>
      <c r="B5" t="s">
        <v>1123</v>
      </c>
      <c r="C5" t="s">
        <v>1117</v>
      </c>
      <c r="D5" t="s">
        <v>1120</v>
      </c>
      <c r="E5" t="s">
        <v>1120</v>
      </c>
      <c r="F5" t="s">
        <v>337</v>
      </c>
      <c r="G5" t="s">
        <v>1124</v>
      </c>
      <c r="H5" t="s">
        <v>1125</v>
      </c>
      <c r="I5" t="str">
        <f>VLOOKUP(F5,'CAMSS List of Standards'!A:AF,2,FALSE)</f>
        <v>X</v>
      </c>
      <c r="J5" t="s">
        <v>1106</v>
      </c>
    </row>
    <row r="6" spans="1:12" x14ac:dyDescent="0.25">
      <c r="A6" t="s">
        <v>1126</v>
      </c>
      <c r="B6" t="s">
        <v>1127</v>
      </c>
      <c r="C6" t="s">
        <v>1122</v>
      </c>
      <c r="D6" t="s">
        <v>1128</v>
      </c>
      <c r="E6" t="s">
        <v>1128</v>
      </c>
      <c r="F6" t="s">
        <v>388</v>
      </c>
      <c r="G6" t="s">
        <v>1129</v>
      </c>
      <c r="H6" t="s">
        <v>1130</v>
      </c>
      <c r="I6" t="str">
        <f>VLOOKUP(F6,'CAMSS List of Standards'!A:AF,2,FALSE)</f>
        <v>X</v>
      </c>
      <c r="J6" t="s">
        <v>1106</v>
      </c>
    </row>
    <row r="7" spans="1:12" x14ac:dyDescent="0.25">
      <c r="A7" t="s">
        <v>1131</v>
      </c>
      <c r="B7" t="s">
        <v>1131</v>
      </c>
      <c r="C7" t="s">
        <v>1120</v>
      </c>
      <c r="D7" t="s">
        <v>1132</v>
      </c>
      <c r="E7" t="s">
        <v>1132</v>
      </c>
      <c r="F7" t="s">
        <v>1133</v>
      </c>
      <c r="G7" t="s">
        <v>1134</v>
      </c>
      <c r="H7" t="s">
        <v>1130</v>
      </c>
      <c r="I7" t="str">
        <f>VLOOKUP(F7,'CAMSS List of Standards'!A:X,2,FALSE)</f>
        <v>X</v>
      </c>
      <c r="J7" t="s">
        <v>1106</v>
      </c>
    </row>
    <row r="8" spans="1:12" x14ac:dyDescent="0.25">
      <c r="A8" t="s">
        <v>1135</v>
      </c>
      <c r="B8" t="s">
        <v>1135</v>
      </c>
      <c r="C8" t="s">
        <v>1128</v>
      </c>
      <c r="D8" t="s">
        <v>1136</v>
      </c>
      <c r="E8" t="s">
        <v>1136</v>
      </c>
      <c r="F8" t="s">
        <v>911</v>
      </c>
      <c r="G8" t="s">
        <v>1124</v>
      </c>
      <c r="H8" t="s">
        <v>1137</v>
      </c>
      <c r="I8" t="str">
        <f>VLOOKUP(F8,'CAMSS List of Standards'!A:AF,2,FALSE)</f>
        <v>X</v>
      </c>
      <c r="J8" t="s">
        <v>1106</v>
      </c>
    </row>
    <row r="9" spans="1:12" x14ac:dyDescent="0.25">
      <c r="A9" t="s">
        <v>1138</v>
      </c>
      <c r="B9" t="s">
        <v>1138</v>
      </c>
      <c r="C9" t="s">
        <v>1132</v>
      </c>
      <c r="D9" t="s">
        <v>1139</v>
      </c>
      <c r="E9" t="s">
        <v>1139</v>
      </c>
      <c r="F9" t="s">
        <v>910</v>
      </c>
      <c r="G9" t="s">
        <v>1140</v>
      </c>
      <c r="H9" t="s">
        <v>1130</v>
      </c>
      <c r="I9" t="str">
        <f>VLOOKUP(F9,'CAMSS List of Standards'!A:AF,2,FALSE)</f>
        <v>X</v>
      </c>
      <c r="J9" t="s">
        <v>1106</v>
      </c>
    </row>
    <row r="10" spans="1:12" x14ac:dyDescent="0.25">
      <c r="A10" t="s">
        <v>1141</v>
      </c>
      <c r="B10" t="s">
        <v>1141</v>
      </c>
      <c r="C10" t="s">
        <v>1142</v>
      </c>
      <c r="D10" t="s">
        <v>1143</v>
      </c>
      <c r="E10" t="s">
        <v>1143</v>
      </c>
      <c r="F10" t="s">
        <v>1144</v>
      </c>
      <c r="G10" t="s">
        <v>1145</v>
      </c>
      <c r="H10" t="s">
        <v>1130</v>
      </c>
      <c r="I10" t="str">
        <f>VLOOKUP(F10,'CAMSS List of Standards'!A:X,2,FALSE)</f>
        <v>X</v>
      </c>
      <c r="J10" t="s">
        <v>1106</v>
      </c>
    </row>
    <row r="11" spans="1:12" x14ac:dyDescent="0.25">
      <c r="A11" t="s">
        <v>1146</v>
      </c>
      <c r="B11" t="s">
        <v>1146</v>
      </c>
      <c r="C11" t="s">
        <v>1139</v>
      </c>
      <c r="D11" t="s">
        <v>1147</v>
      </c>
      <c r="E11" t="s">
        <v>1147</v>
      </c>
      <c r="F11" t="s">
        <v>1148</v>
      </c>
      <c r="G11" t="s">
        <v>1149</v>
      </c>
      <c r="H11" t="s">
        <v>1130</v>
      </c>
      <c r="I11" t="str">
        <f>VLOOKUP(F11,'CAMSS List of Standards'!A:X,2,FALSE)</f>
        <v>X</v>
      </c>
      <c r="J11" t="s">
        <v>1106</v>
      </c>
    </row>
    <row r="12" spans="1:12" x14ac:dyDescent="0.25">
      <c r="A12" t="s">
        <v>1150</v>
      </c>
      <c r="B12" t="s">
        <v>1150</v>
      </c>
      <c r="C12" t="s">
        <v>1143</v>
      </c>
      <c r="D12" t="s">
        <v>1151</v>
      </c>
      <c r="E12" t="s">
        <v>1151</v>
      </c>
      <c r="F12" t="s">
        <v>1152</v>
      </c>
      <c r="G12" t="s">
        <v>1153</v>
      </c>
      <c r="H12" t="s">
        <v>1130</v>
      </c>
      <c r="I12" t="str">
        <f>VLOOKUP(F12,'CAMSS List of Standards'!A:X,2,FALSE)</f>
        <v>X</v>
      </c>
      <c r="J12" t="s">
        <v>1106</v>
      </c>
    </row>
    <row r="13" spans="1:12" x14ac:dyDescent="0.25">
      <c r="A13" t="s">
        <v>1154</v>
      </c>
      <c r="B13" t="s">
        <v>1154</v>
      </c>
      <c r="C13" t="s">
        <v>1147</v>
      </c>
      <c r="D13" t="s">
        <v>1155</v>
      </c>
      <c r="E13" t="s">
        <v>1155</v>
      </c>
      <c r="F13" t="s">
        <v>1156</v>
      </c>
      <c r="G13" t="s">
        <v>1157</v>
      </c>
      <c r="H13" t="s">
        <v>1130</v>
      </c>
      <c r="I13" t="str">
        <f>VLOOKUP(F13,'CAMSS List of Standards'!A:X,2,FALSE)</f>
        <v>X</v>
      </c>
      <c r="J13" t="s">
        <v>1106</v>
      </c>
    </row>
    <row r="14" spans="1:12" x14ac:dyDescent="0.25">
      <c r="A14" t="s">
        <v>1158</v>
      </c>
      <c r="B14" t="s">
        <v>1158</v>
      </c>
      <c r="C14" t="s">
        <v>1151</v>
      </c>
      <c r="D14" t="s">
        <v>1159</v>
      </c>
      <c r="E14" t="s">
        <v>1159</v>
      </c>
      <c r="F14" t="s">
        <v>754</v>
      </c>
      <c r="H14" t="s">
        <v>1115</v>
      </c>
      <c r="I14" t="str">
        <f>VLOOKUP(F14,'CAMSS List of Standards'!A:X,2,FALSE)</f>
        <v>X</v>
      </c>
      <c r="J14" t="s">
        <v>1106</v>
      </c>
    </row>
    <row r="15" spans="1:12" x14ac:dyDescent="0.25">
      <c r="A15" t="s">
        <v>1160</v>
      </c>
      <c r="B15" t="s">
        <v>1160</v>
      </c>
      <c r="C15" t="s">
        <v>1155</v>
      </c>
      <c r="D15" t="s">
        <v>1161</v>
      </c>
      <c r="E15" t="s">
        <v>1161</v>
      </c>
      <c r="F15" t="s">
        <v>1162</v>
      </c>
      <c r="G15" t="s">
        <v>1153</v>
      </c>
      <c r="H15" t="s">
        <v>1137</v>
      </c>
      <c r="I15" t="str">
        <f>VLOOKUP(F15,'CAMSS List of Standards'!A:X,2,FALSE)</f>
        <v>X</v>
      </c>
      <c r="J15" t="s">
        <v>1106</v>
      </c>
    </row>
    <row r="16" spans="1:12" x14ac:dyDescent="0.25">
      <c r="A16" t="s">
        <v>1163</v>
      </c>
      <c r="B16" t="s">
        <v>1163</v>
      </c>
      <c r="C16" t="s">
        <v>1159</v>
      </c>
      <c r="D16" t="s">
        <v>1164</v>
      </c>
      <c r="E16" t="s">
        <v>1164</v>
      </c>
      <c r="F16" t="s">
        <v>1165</v>
      </c>
      <c r="G16" t="s">
        <v>1124</v>
      </c>
      <c r="H16" t="s">
        <v>1130</v>
      </c>
      <c r="I16" t="str">
        <f>VLOOKUP(F16,'CAMSS List of Standards'!A:X,2,FALSE)</f>
        <v>X</v>
      </c>
      <c r="J16" t="s">
        <v>1106</v>
      </c>
    </row>
    <row r="17" spans="1:10" x14ac:dyDescent="0.25">
      <c r="A17" t="s">
        <v>1166</v>
      </c>
      <c r="B17" t="s">
        <v>1166</v>
      </c>
      <c r="C17" t="s">
        <v>1161</v>
      </c>
      <c r="D17" t="s">
        <v>1167</v>
      </c>
      <c r="E17" t="s">
        <v>1167</v>
      </c>
      <c r="F17" t="s">
        <v>1168</v>
      </c>
      <c r="G17" t="s">
        <v>1140</v>
      </c>
      <c r="H17" t="s">
        <v>1130</v>
      </c>
      <c r="I17" t="str">
        <f>VLOOKUP(F17,'CAMSS List of Standards'!A:X,2,FALSE)</f>
        <v>X</v>
      </c>
      <c r="J17" t="s">
        <v>1106</v>
      </c>
    </row>
    <row r="18" spans="1:10" x14ac:dyDescent="0.25">
      <c r="A18" t="s">
        <v>1169</v>
      </c>
      <c r="B18" t="s">
        <v>1169</v>
      </c>
      <c r="C18" t="s">
        <v>1164</v>
      </c>
      <c r="D18" t="s">
        <v>1170</v>
      </c>
      <c r="E18" t="s">
        <v>1170</v>
      </c>
      <c r="F18" t="s">
        <v>701</v>
      </c>
      <c r="G18" t="s">
        <v>1119</v>
      </c>
      <c r="H18" t="s">
        <v>1115</v>
      </c>
      <c r="I18" t="str">
        <f>VLOOKUP(F18,'CAMSS List of Standards'!A:AF,2,FALSE)</f>
        <v>X</v>
      </c>
      <c r="J18" t="s">
        <v>1106</v>
      </c>
    </row>
    <row r="19" spans="1:10" x14ac:dyDescent="0.25">
      <c r="A19" t="s">
        <v>1171</v>
      </c>
      <c r="B19" t="s">
        <v>1171</v>
      </c>
      <c r="C19" t="s">
        <v>1167</v>
      </c>
      <c r="D19" t="s">
        <v>1172</v>
      </c>
      <c r="E19" t="s">
        <v>1172</v>
      </c>
      <c r="F19" t="s">
        <v>672</v>
      </c>
      <c r="G19" t="s">
        <v>1129</v>
      </c>
      <c r="H19" t="s">
        <v>1130</v>
      </c>
      <c r="I19" t="str">
        <f>VLOOKUP(F19,'CAMSS List of Standards'!A:X,2,FALSE)</f>
        <v>X</v>
      </c>
      <c r="J19" t="s">
        <v>1106</v>
      </c>
    </row>
    <row r="20" spans="1:10" x14ac:dyDescent="0.25">
      <c r="A20" t="s">
        <v>1173</v>
      </c>
      <c r="B20" t="s">
        <v>1173</v>
      </c>
      <c r="C20" t="s">
        <v>1170</v>
      </c>
      <c r="D20" t="s">
        <v>1174</v>
      </c>
      <c r="E20" t="s">
        <v>1174</v>
      </c>
      <c r="F20" t="s">
        <v>835</v>
      </c>
      <c r="G20" t="s">
        <v>1175</v>
      </c>
      <c r="H20" t="s">
        <v>1176</v>
      </c>
      <c r="I20" t="str">
        <f>VLOOKUP(F20,'CAMSS List of Standards'!A:X,2,FALSE)</f>
        <v>X</v>
      </c>
      <c r="J20" t="s">
        <v>1106</v>
      </c>
    </row>
    <row r="21" spans="1:10" x14ac:dyDescent="0.25">
      <c r="A21" t="s">
        <v>1177</v>
      </c>
      <c r="B21" t="s">
        <v>1177</v>
      </c>
      <c r="C21" t="s">
        <v>1172</v>
      </c>
      <c r="D21" t="s">
        <v>1178</v>
      </c>
      <c r="E21" t="s">
        <v>1178</v>
      </c>
      <c r="F21" t="s">
        <v>833</v>
      </c>
      <c r="G21" t="s">
        <v>1119</v>
      </c>
      <c r="H21" t="s">
        <v>1130</v>
      </c>
      <c r="I21" t="str">
        <f>VLOOKUP(F21,'CAMSS List of Standards'!A:X,2,FALSE)</f>
        <v>X</v>
      </c>
      <c r="J21" t="s">
        <v>1106</v>
      </c>
    </row>
    <row r="22" spans="1:10" x14ac:dyDescent="0.25">
      <c r="A22" t="s">
        <v>1179</v>
      </c>
      <c r="B22" t="s">
        <v>1179</v>
      </c>
      <c r="C22" t="s">
        <v>1180</v>
      </c>
      <c r="D22" t="s">
        <v>1181</v>
      </c>
      <c r="E22" t="s">
        <v>1181</v>
      </c>
      <c r="F22" t="s">
        <v>710</v>
      </c>
      <c r="H22" t="s">
        <v>1125</v>
      </c>
      <c r="I22" t="str">
        <f>VLOOKUP(F22,'CAMSS List of Standards'!A:X,2,FALSE)</f>
        <v>X</v>
      </c>
      <c r="J22" t="s">
        <v>1106</v>
      </c>
    </row>
    <row r="23" spans="1:10" x14ac:dyDescent="0.25">
      <c r="A23" t="s">
        <v>1112</v>
      </c>
      <c r="B23" t="s">
        <v>1112</v>
      </c>
      <c r="C23" t="s">
        <v>1174</v>
      </c>
      <c r="D23" t="s">
        <v>805</v>
      </c>
      <c r="E23" t="s">
        <v>805</v>
      </c>
      <c r="F23" t="s">
        <v>805</v>
      </c>
      <c r="G23" t="s">
        <v>1182</v>
      </c>
      <c r="H23" t="s">
        <v>1130</v>
      </c>
      <c r="I23" t="str">
        <f>VLOOKUP(F23,'CAMSS List of Standards'!A:AF,2,FALSE)</f>
        <v>X</v>
      </c>
      <c r="J23" t="s">
        <v>1106</v>
      </c>
    </row>
    <row r="24" spans="1:10" x14ac:dyDescent="0.25">
      <c r="A24" t="s">
        <v>1183</v>
      </c>
      <c r="B24" t="s">
        <v>1183</v>
      </c>
      <c r="C24" t="s">
        <v>1178</v>
      </c>
      <c r="D24" t="s">
        <v>1184</v>
      </c>
      <c r="E24" t="s">
        <v>1184</v>
      </c>
      <c r="F24" t="s">
        <v>1185</v>
      </c>
      <c r="G24" t="s">
        <v>1186</v>
      </c>
      <c r="H24" t="s">
        <v>1130</v>
      </c>
      <c r="I24" t="str">
        <f>VLOOKUP(F24,'CAMSS List of Standards'!A:X,2,FALSE)</f>
        <v>X</v>
      </c>
      <c r="J24" t="s">
        <v>1106</v>
      </c>
    </row>
    <row r="25" spans="1:10" x14ac:dyDescent="0.25">
      <c r="A25" t="s">
        <v>1187</v>
      </c>
      <c r="B25" t="s">
        <v>1187</v>
      </c>
      <c r="C25" t="s">
        <v>1181</v>
      </c>
      <c r="D25" t="s">
        <v>1188</v>
      </c>
      <c r="E25" t="s">
        <v>1188</v>
      </c>
      <c r="F25" t="s">
        <v>680</v>
      </c>
      <c r="G25" t="s">
        <v>1189</v>
      </c>
      <c r="H25" t="s">
        <v>1190</v>
      </c>
      <c r="I25" t="str">
        <f>VLOOKUP(F25,'CAMSS List of Standards'!A:X,2,FALSE)</f>
        <v>X</v>
      </c>
      <c r="J25" t="s">
        <v>1106</v>
      </c>
    </row>
    <row r="26" spans="1:10" x14ac:dyDescent="0.25">
      <c r="A26" t="s">
        <v>1191</v>
      </c>
      <c r="B26" t="s">
        <v>1191</v>
      </c>
      <c r="C26" t="s">
        <v>805</v>
      </c>
      <c r="D26" t="s">
        <v>1192</v>
      </c>
      <c r="E26" t="s">
        <v>1192</v>
      </c>
      <c r="F26" t="s">
        <v>1193</v>
      </c>
      <c r="G26" t="s">
        <v>1124</v>
      </c>
      <c r="H26" t="s">
        <v>1176</v>
      </c>
      <c r="I26" t="str">
        <f>VLOOKUP(F26,'CAMSS List of Standards'!A:X,2,FALSE)</f>
        <v>X</v>
      </c>
      <c r="J26" t="s">
        <v>1106</v>
      </c>
    </row>
    <row r="27" spans="1:10" x14ac:dyDescent="0.25">
      <c r="A27" t="s">
        <v>1194</v>
      </c>
      <c r="B27" t="s">
        <v>1194</v>
      </c>
      <c r="C27" t="s">
        <v>1184</v>
      </c>
      <c r="D27" t="s">
        <v>1195</v>
      </c>
      <c r="E27" t="s">
        <v>1195</v>
      </c>
      <c r="F27" t="s">
        <v>835</v>
      </c>
      <c r="G27" t="s">
        <v>1196</v>
      </c>
      <c r="H27" t="s">
        <v>1176</v>
      </c>
      <c r="I27" t="str">
        <f>VLOOKUP(F27,'CAMSS List of Standards'!A:X,2,FALSE)</f>
        <v>X</v>
      </c>
      <c r="J27" t="s">
        <v>1106</v>
      </c>
    </row>
    <row r="28" spans="1:10" x14ac:dyDescent="0.25">
      <c r="A28" t="s">
        <v>1197</v>
      </c>
      <c r="B28" t="s">
        <v>1197</v>
      </c>
      <c r="C28" t="s">
        <v>1188</v>
      </c>
      <c r="D28" t="s">
        <v>1198</v>
      </c>
      <c r="E28" t="s">
        <v>1198</v>
      </c>
      <c r="F28" t="s">
        <v>1199</v>
      </c>
      <c r="G28" t="s">
        <v>1124</v>
      </c>
      <c r="H28" t="s">
        <v>1115</v>
      </c>
      <c r="I28" t="str">
        <f>VLOOKUP(F28,'CAMSS List of Standards'!A:X,2,FALSE)</f>
        <v>X</v>
      </c>
      <c r="J28" t="s">
        <v>1106</v>
      </c>
    </row>
    <row r="29" spans="1:10" x14ac:dyDescent="0.25">
      <c r="A29" t="s">
        <v>1200</v>
      </c>
      <c r="B29" t="s">
        <v>1200</v>
      </c>
      <c r="C29" t="s">
        <v>1192</v>
      </c>
      <c r="D29" t="s">
        <v>1201</v>
      </c>
      <c r="E29" t="s">
        <v>1201</v>
      </c>
      <c r="F29" t="s">
        <v>612</v>
      </c>
      <c r="G29" t="s">
        <v>1140</v>
      </c>
      <c r="H29" t="s">
        <v>1176</v>
      </c>
      <c r="I29" t="str">
        <f>VLOOKUP(F29,'CAMSS List of Standards'!A:AF,2,FALSE)</f>
        <v>X</v>
      </c>
      <c r="J29" t="s">
        <v>1106</v>
      </c>
    </row>
    <row r="30" spans="1:10" x14ac:dyDescent="0.25">
      <c r="A30" t="s">
        <v>1202</v>
      </c>
      <c r="B30" t="s">
        <v>1202</v>
      </c>
      <c r="C30" t="s">
        <v>1195</v>
      </c>
      <c r="D30" t="s">
        <v>1203</v>
      </c>
      <c r="E30" t="s">
        <v>3034</v>
      </c>
      <c r="F30" t="s">
        <v>351</v>
      </c>
      <c r="G30" t="s">
        <v>1204</v>
      </c>
      <c r="H30" t="s">
        <v>1130</v>
      </c>
      <c r="I30" t="str">
        <f>VLOOKUP(F30,'CAMSS List of Standards'!A:X,2,FALSE)</f>
        <v>X</v>
      </c>
      <c r="J30" t="s">
        <v>1106</v>
      </c>
    </row>
    <row r="31" spans="1:10" x14ac:dyDescent="0.25">
      <c r="A31" t="s">
        <v>1205</v>
      </c>
      <c r="B31" t="s">
        <v>1205</v>
      </c>
      <c r="C31" t="s">
        <v>1206</v>
      </c>
      <c r="D31" t="s">
        <v>1207</v>
      </c>
      <c r="E31" t="s">
        <v>1207</v>
      </c>
      <c r="F31" t="s">
        <v>443</v>
      </c>
      <c r="G31" t="s">
        <v>1208</v>
      </c>
      <c r="H31" t="s">
        <v>1125</v>
      </c>
      <c r="I31" t="str">
        <f>VLOOKUP(F31,'CAMSS List of Standards'!A:X,2,FALSE)</f>
        <v>X</v>
      </c>
      <c r="J31" t="s">
        <v>1106</v>
      </c>
    </row>
    <row r="32" spans="1:10" x14ac:dyDescent="0.25">
      <c r="A32" t="s">
        <v>1209</v>
      </c>
      <c r="B32" t="s">
        <v>1209</v>
      </c>
      <c r="C32" t="s">
        <v>1198</v>
      </c>
      <c r="D32" t="s">
        <v>1210</v>
      </c>
      <c r="E32" t="s">
        <v>1210</v>
      </c>
      <c r="F32" t="s">
        <v>1211</v>
      </c>
      <c r="G32" t="s">
        <v>1140</v>
      </c>
      <c r="H32" t="s">
        <v>1130</v>
      </c>
      <c r="I32" t="str">
        <f>VLOOKUP(F32,'CAMSS List of Standards'!A:X,2,FALSE)</f>
        <v>X</v>
      </c>
      <c r="J32" t="s">
        <v>1106</v>
      </c>
    </row>
    <row r="33" spans="1:10" x14ac:dyDescent="0.25">
      <c r="A33" t="s">
        <v>1212</v>
      </c>
      <c r="B33" t="s">
        <v>1212</v>
      </c>
      <c r="C33" t="s">
        <v>1201</v>
      </c>
      <c r="D33" t="s">
        <v>1213</v>
      </c>
      <c r="E33" t="s">
        <v>1213</v>
      </c>
      <c r="F33" t="s">
        <v>1214</v>
      </c>
      <c r="G33" t="s">
        <v>1145</v>
      </c>
      <c r="H33" t="s">
        <v>1130</v>
      </c>
      <c r="I33" t="str">
        <f>VLOOKUP(F33,'CAMSS List of Standards'!A:X,2,FALSE)</f>
        <v>X</v>
      </c>
      <c r="J33" t="s">
        <v>1106</v>
      </c>
    </row>
    <row r="34" spans="1:10" x14ac:dyDescent="0.25">
      <c r="A34" t="s">
        <v>1215</v>
      </c>
      <c r="B34" t="s">
        <v>1215</v>
      </c>
      <c r="C34" t="s">
        <v>1203</v>
      </c>
      <c r="D34" t="s">
        <v>1216</v>
      </c>
      <c r="E34" t="s">
        <v>1216</v>
      </c>
      <c r="F34" t="s">
        <v>741</v>
      </c>
      <c r="G34" t="s">
        <v>1217</v>
      </c>
      <c r="H34" t="s">
        <v>1130</v>
      </c>
      <c r="I34" t="str">
        <f>VLOOKUP(F34,'CAMSS List of Standards'!A:X,2,FALSE)</f>
        <v>X</v>
      </c>
      <c r="J34" t="s">
        <v>1106</v>
      </c>
    </row>
    <row r="35" spans="1:10" x14ac:dyDescent="0.25">
      <c r="A35" t="s">
        <v>1218</v>
      </c>
      <c r="B35" t="s">
        <v>1218</v>
      </c>
      <c r="C35" t="s">
        <v>1207</v>
      </c>
      <c r="D35" t="s">
        <v>1219</v>
      </c>
      <c r="E35" t="s">
        <v>1219</v>
      </c>
      <c r="F35" t="s">
        <v>735</v>
      </c>
      <c r="G35" t="s">
        <v>1220</v>
      </c>
      <c r="H35" t="s">
        <v>1130</v>
      </c>
      <c r="I35" t="str">
        <f>VLOOKUP(F35,'CAMSS List of Standards'!A:X,2,FALSE)</f>
        <v>X</v>
      </c>
      <c r="J35" t="s">
        <v>1106</v>
      </c>
    </row>
    <row r="36" spans="1:10" x14ac:dyDescent="0.25">
      <c r="A36" t="s">
        <v>1221</v>
      </c>
      <c r="B36" t="s">
        <v>1222</v>
      </c>
      <c r="C36" t="s">
        <v>1210</v>
      </c>
      <c r="D36" t="s">
        <v>1223</v>
      </c>
      <c r="E36" t="s">
        <v>1223</v>
      </c>
      <c r="F36" t="s">
        <v>742</v>
      </c>
      <c r="G36" t="s">
        <v>1129</v>
      </c>
      <c r="H36" t="s">
        <v>1190</v>
      </c>
      <c r="I36" t="str">
        <f>VLOOKUP(F36,'CAMSS List of Standards'!A:X,2,FALSE)</f>
        <v>X</v>
      </c>
      <c r="J36" t="s">
        <v>1106</v>
      </c>
    </row>
    <row r="37" spans="1:10" x14ac:dyDescent="0.25">
      <c r="A37" t="s">
        <v>1224</v>
      </c>
      <c r="B37" t="s">
        <v>1224</v>
      </c>
      <c r="C37" t="s">
        <v>1213</v>
      </c>
      <c r="D37" t="s">
        <v>1225</v>
      </c>
      <c r="E37" t="s">
        <v>1225</v>
      </c>
      <c r="F37" t="s">
        <v>730</v>
      </c>
      <c r="G37" t="s">
        <v>1124</v>
      </c>
      <c r="H37" t="s">
        <v>1115</v>
      </c>
      <c r="I37" t="str">
        <f>VLOOKUP(F37,'CAMSS List of Standards'!A:AF,2,FALSE)</f>
        <v>X</v>
      </c>
      <c r="J37" t="s">
        <v>1106</v>
      </c>
    </row>
    <row r="38" spans="1:10" x14ac:dyDescent="0.25">
      <c r="A38" t="s">
        <v>1226</v>
      </c>
      <c r="B38" t="s">
        <v>1226</v>
      </c>
      <c r="C38" t="s">
        <v>1216</v>
      </c>
      <c r="D38" t="s">
        <v>1227</v>
      </c>
      <c r="E38" t="s">
        <v>1227</v>
      </c>
      <c r="F38" t="s">
        <v>740</v>
      </c>
      <c r="H38" t="s">
        <v>1115</v>
      </c>
      <c r="I38" t="str">
        <f>VLOOKUP(F38,'CAMSS List of Standards'!A:X,2,FALSE)</f>
        <v>X</v>
      </c>
      <c r="J38" t="s">
        <v>1106</v>
      </c>
    </row>
    <row r="39" spans="1:10" x14ac:dyDescent="0.25">
      <c r="A39" t="s">
        <v>1228</v>
      </c>
      <c r="B39" t="s">
        <v>1228</v>
      </c>
      <c r="C39" t="s">
        <v>1219</v>
      </c>
      <c r="D39" t="s">
        <v>1229</v>
      </c>
      <c r="E39" t="s">
        <v>1229</v>
      </c>
      <c r="F39" t="s">
        <v>734</v>
      </c>
      <c r="G39" t="s">
        <v>1230</v>
      </c>
      <c r="H39" t="s">
        <v>1130</v>
      </c>
      <c r="I39" t="str">
        <f>VLOOKUP(F39,'CAMSS List of Standards'!A:AF,2,FALSE)</f>
        <v>X</v>
      </c>
      <c r="J39" t="s">
        <v>1106</v>
      </c>
    </row>
    <row r="40" spans="1:10" x14ac:dyDescent="0.25">
      <c r="A40" t="s">
        <v>1117</v>
      </c>
      <c r="B40" t="s">
        <v>1117</v>
      </c>
      <c r="C40" t="s">
        <v>1223</v>
      </c>
      <c r="D40" t="s">
        <v>1231</v>
      </c>
      <c r="E40" t="s">
        <v>1231</v>
      </c>
      <c r="F40" t="s">
        <v>802</v>
      </c>
      <c r="G40" t="s">
        <v>1232</v>
      </c>
      <c r="H40" t="s">
        <v>1130</v>
      </c>
      <c r="I40" t="str">
        <f>VLOOKUP(F40,'CAMSS List of Standards'!A:X,2,FALSE)</f>
        <v>X</v>
      </c>
      <c r="J40" t="s">
        <v>1106</v>
      </c>
    </row>
    <row r="41" spans="1:10" x14ac:dyDescent="0.25">
      <c r="A41" s="2" t="s">
        <v>1172</v>
      </c>
      <c r="B41" s="2" t="s">
        <v>1172</v>
      </c>
      <c r="C41" t="s">
        <v>1225</v>
      </c>
      <c r="D41" t="s">
        <v>1233</v>
      </c>
      <c r="E41" t="s">
        <v>1233</v>
      </c>
      <c r="F41" t="s">
        <v>1234</v>
      </c>
      <c r="G41" t="s">
        <v>1119</v>
      </c>
      <c r="I41" t="str">
        <f>VLOOKUP(F41,'CAMSS List of Standards'!A:X,2,FALSE)</f>
        <v>X</v>
      </c>
      <c r="J41" t="s">
        <v>1106</v>
      </c>
    </row>
    <row r="42" spans="1:10" x14ac:dyDescent="0.25">
      <c r="A42" t="s">
        <v>1235</v>
      </c>
      <c r="B42" t="s">
        <v>1235</v>
      </c>
      <c r="C42" t="s">
        <v>1236</v>
      </c>
      <c r="D42" t="s">
        <v>1237</v>
      </c>
      <c r="E42" t="s">
        <v>1237</v>
      </c>
      <c r="F42" t="s">
        <v>1238</v>
      </c>
      <c r="G42" t="s">
        <v>1124</v>
      </c>
      <c r="H42" t="s">
        <v>1176</v>
      </c>
      <c r="I42" t="str">
        <f>VLOOKUP(F42,'CAMSS List of Standards'!A:X,2,FALSE)</f>
        <v>X</v>
      </c>
      <c r="J42" t="s">
        <v>1106</v>
      </c>
    </row>
    <row r="43" spans="1:10" x14ac:dyDescent="0.25">
      <c r="A43" t="s">
        <v>1239</v>
      </c>
      <c r="B43" t="s">
        <v>1240</v>
      </c>
      <c r="C43" t="s">
        <v>1241</v>
      </c>
      <c r="D43" t="s">
        <v>1242</v>
      </c>
      <c r="E43" t="s">
        <v>1242</v>
      </c>
      <c r="F43" t="s">
        <v>1243</v>
      </c>
      <c r="G43" t="s">
        <v>1244</v>
      </c>
      <c r="H43" t="s">
        <v>1176</v>
      </c>
      <c r="I43" t="str">
        <f>VLOOKUP(F43,'CAMSS List of Standards'!A:X,2,FALSE)</f>
        <v>X</v>
      </c>
      <c r="J43" t="s">
        <v>1106</v>
      </c>
    </row>
    <row r="44" spans="1:10" x14ac:dyDescent="0.25">
      <c r="A44" t="s">
        <v>1245</v>
      </c>
      <c r="B44" t="s">
        <v>1246</v>
      </c>
      <c r="C44" t="s">
        <v>1229</v>
      </c>
      <c r="D44" t="s">
        <v>1247</v>
      </c>
      <c r="E44" t="s">
        <v>1247</v>
      </c>
      <c r="F44" t="s">
        <v>1248</v>
      </c>
      <c r="G44" t="s">
        <v>1157</v>
      </c>
      <c r="H44" t="s">
        <v>1115</v>
      </c>
      <c r="I44" t="str">
        <f>VLOOKUP(F44,'CAMSS List of Standards'!A:X,2,FALSE)</f>
        <v>X</v>
      </c>
      <c r="J44" t="s">
        <v>1106</v>
      </c>
    </row>
    <row r="45" spans="1:10" x14ac:dyDescent="0.25">
      <c r="A45" t="s">
        <v>1249</v>
      </c>
      <c r="B45" t="s">
        <v>1249</v>
      </c>
      <c r="C45" t="s">
        <v>1231</v>
      </c>
      <c r="D45" t="s">
        <v>1250</v>
      </c>
      <c r="E45" t="s">
        <v>1250</v>
      </c>
      <c r="F45" t="s">
        <v>729</v>
      </c>
      <c r="G45" t="s">
        <v>1208</v>
      </c>
      <c r="H45" t="s">
        <v>1251</v>
      </c>
      <c r="I45" t="str">
        <f>VLOOKUP(F45,'CAMSS List of Standards'!A:AF,2,FALSE)</f>
        <v>X</v>
      </c>
      <c r="J45" t="s">
        <v>1106</v>
      </c>
    </row>
    <row r="46" spans="1:10" x14ac:dyDescent="0.25">
      <c r="A46" t="s">
        <v>1252</v>
      </c>
      <c r="B46" t="s">
        <v>1253</v>
      </c>
      <c r="C46" t="s">
        <v>1233</v>
      </c>
      <c r="D46" t="s">
        <v>1254</v>
      </c>
      <c r="E46" t="s">
        <v>1254</v>
      </c>
      <c r="F46" t="s">
        <v>731</v>
      </c>
      <c r="G46" t="s">
        <v>1119</v>
      </c>
      <c r="H46" t="s">
        <v>1176</v>
      </c>
      <c r="I46" t="str">
        <f>VLOOKUP(F46,'CAMSS List of Standards'!A:AF,2,FALSE)</f>
        <v>X</v>
      </c>
      <c r="J46" t="s">
        <v>1106</v>
      </c>
    </row>
    <row r="47" spans="1:10" x14ac:dyDescent="0.25">
      <c r="A47" t="s">
        <v>1192</v>
      </c>
      <c r="B47" t="s">
        <v>1192</v>
      </c>
      <c r="C47" t="s">
        <v>1237</v>
      </c>
      <c r="D47" t="s">
        <v>1255</v>
      </c>
      <c r="E47" t="s">
        <v>1255</v>
      </c>
      <c r="F47" t="s">
        <v>739</v>
      </c>
      <c r="H47" t="s">
        <v>1176</v>
      </c>
      <c r="I47" t="str">
        <f>VLOOKUP(F47,'CAMSS List of Standards'!A:AF,2,FALSE)</f>
        <v>X</v>
      </c>
      <c r="J47" t="s">
        <v>1106</v>
      </c>
    </row>
    <row r="48" spans="1:10" x14ac:dyDescent="0.25">
      <c r="A48" t="s">
        <v>1256</v>
      </c>
      <c r="B48" t="s">
        <v>1256</v>
      </c>
      <c r="C48" t="s">
        <v>1242</v>
      </c>
      <c r="D48" t="s">
        <v>1257</v>
      </c>
      <c r="E48" t="s">
        <v>1257</v>
      </c>
      <c r="F48" t="s">
        <v>745</v>
      </c>
      <c r="G48" t="s">
        <v>1220</v>
      </c>
      <c r="H48" t="s">
        <v>1176</v>
      </c>
      <c r="I48" t="str">
        <f>VLOOKUP(F48,'CAMSS List of Standards'!A:X,2,FALSE)</f>
        <v>X</v>
      </c>
      <c r="J48" t="s">
        <v>1106</v>
      </c>
    </row>
    <row r="49" spans="1:10" x14ac:dyDescent="0.25">
      <c r="A49" t="s">
        <v>1258</v>
      </c>
      <c r="B49" t="s">
        <v>1258</v>
      </c>
      <c r="C49" t="s">
        <v>1247</v>
      </c>
      <c r="D49" t="s">
        <v>1259</v>
      </c>
      <c r="E49" t="s">
        <v>1259</v>
      </c>
      <c r="F49" t="s">
        <v>744</v>
      </c>
      <c r="G49" t="s">
        <v>1129</v>
      </c>
      <c r="H49" t="s">
        <v>1176</v>
      </c>
      <c r="I49" t="str">
        <f>VLOOKUP(F49,'CAMSS List of Standards'!A:X,2,FALSE)</f>
        <v>X</v>
      </c>
      <c r="J49" t="s">
        <v>1106</v>
      </c>
    </row>
    <row r="50" spans="1:10" x14ac:dyDescent="0.25">
      <c r="A50" t="s">
        <v>1170</v>
      </c>
      <c r="B50" t="s">
        <v>1170</v>
      </c>
      <c r="C50" t="s">
        <v>1250</v>
      </c>
      <c r="D50" t="s">
        <v>1260</v>
      </c>
      <c r="E50" t="s">
        <v>1260</v>
      </c>
      <c r="F50" t="s">
        <v>619</v>
      </c>
      <c r="G50" t="s">
        <v>1261</v>
      </c>
      <c r="H50" t="s">
        <v>1251</v>
      </c>
      <c r="I50" t="str">
        <f>VLOOKUP(F50,'CAMSS List of Standards'!A:X,2,FALSE)</f>
        <v>X</v>
      </c>
      <c r="J50" t="s">
        <v>1106</v>
      </c>
    </row>
    <row r="51" spans="1:10" x14ac:dyDescent="0.25">
      <c r="A51" t="s">
        <v>1262</v>
      </c>
      <c r="B51" t="s">
        <v>1262</v>
      </c>
      <c r="C51" t="s">
        <v>1254</v>
      </c>
      <c r="D51" t="s">
        <v>1263</v>
      </c>
      <c r="E51" t="s">
        <v>1263</v>
      </c>
      <c r="F51" t="s">
        <v>834</v>
      </c>
      <c r="H51" t="s">
        <v>1130</v>
      </c>
      <c r="I51" t="str">
        <f>VLOOKUP(F51,'CAMSS List of Standards'!A:AF,2,FALSE)</f>
        <v>X</v>
      </c>
      <c r="J51" t="s">
        <v>1106</v>
      </c>
    </row>
    <row r="52" spans="1:10" x14ac:dyDescent="0.25">
      <c r="A52" t="s">
        <v>1264</v>
      </c>
      <c r="B52" t="s">
        <v>1265</v>
      </c>
      <c r="C52" t="s">
        <v>1255</v>
      </c>
      <c r="D52" t="s">
        <v>1266</v>
      </c>
      <c r="E52" t="s">
        <v>1266</v>
      </c>
      <c r="F52" t="s">
        <v>484</v>
      </c>
      <c r="G52" t="s">
        <v>1232</v>
      </c>
      <c r="H52" t="s">
        <v>1130</v>
      </c>
      <c r="I52" t="str">
        <f>VLOOKUP(F52,'CAMSS List of Standards'!A:AF,2,FALSE)</f>
        <v>X</v>
      </c>
      <c r="J52" t="s">
        <v>1106</v>
      </c>
    </row>
    <row r="53" spans="1:10" x14ac:dyDescent="0.25">
      <c r="A53" t="s">
        <v>1267</v>
      </c>
      <c r="B53" t="s">
        <v>1267</v>
      </c>
      <c r="C53" t="s">
        <v>1257</v>
      </c>
      <c r="D53" t="s">
        <v>1268</v>
      </c>
      <c r="E53" t="s">
        <v>1268</v>
      </c>
      <c r="F53" t="s">
        <v>386</v>
      </c>
      <c r="G53" t="s">
        <v>1269</v>
      </c>
      <c r="H53" t="s">
        <v>1130</v>
      </c>
      <c r="I53" t="str">
        <f>VLOOKUP(F53,'CAMSS List of Standards'!A:X,2,FALSE)</f>
        <v>X</v>
      </c>
      <c r="J53" t="s">
        <v>1106</v>
      </c>
    </row>
    <row r="54" spans="1:10" x14ac:dyDescent="0.25">
      <c r="A54" t="s">
        <v>1270</v>
      </c>
      <c r="B54" t="s">
        <v>1270</v>
      </c>
      <c r="C54" t="s">
        <v>1259</v>
      </c>
      <c r="D54" t="s">
        <v>1271</v>
      </c>
      <c r="E54" t="s">
        <v>1271</v>
      </c>
      <c r="F54" t="s">
        <v>357</v>
      </c>
      <c r="G54" t="s">
        <v>1244</v>
      </c>
      <c r="H54" t="s">
        <v>1130</v>
      </c>
      <c r="I54" t="str">
        <f>VLOOKUP(F54,'CAMSS List of Standards'!A:X,2,FALSE)</f>
        <v>X</v>
      </c>
      <c r="J54" t="s">
        <v>1106</v>
      </c>
    </row>
    <row r="55" spans="1:10" x14ac:dyDescent="0.25">
      <c r="A55" t="s">
        <v>1272</v>
      </c>
      <c r="B55" t="s">
        <v>1272</v>
      </c>
      <c r="C55" t="s">
        <v>1260</v>
      </c>
      <c r="D55" t="s">
        <v>1200</v>
      </c>
      <c r="E55" t="s">
        <v>1200</v>
      </c>
      <c r="F55" t="s">
        <v>1273</v>
      </c>
      <c r="G55" t="s">
        <v>1232</v>
      </c>
      <c r="H55" t="s">
        <v>1130</v>
      </c>
      <c r="I55" t="str">
        <f>VLOOKUP(F55,'CAMSS List of Standards'!A:X,2,FALSE)</f>
        <v>X</v>
      </c>
      <c r="J55" t="s">
        <v>1106</v>
      </c>
    </row>
    <row r="56" spans="1:10" x14ac:dyDescent="0.25">
      <c r="A56" t="s">
        <v>1274</v>
      </c>
      <c r="B56" t="s">
        <v>1274</v>
      </c>
      <c r="C56" t="s">
        <v>1263</v>
      </c>
      <c r="D56" t="s">
        <v>1275</v>
      </c>
      <c r="E56" t="s">
        <v>1275</v>
      </c>
      <c r="F56" t="s">
        <v>1276</v>
      </c>
      <c r="G56" t="s">
        <v>1277</v>
      </c>
      <c r="H56" t="s">
        <v>1137</v>
      </c>
      <c r="I56" t="str">
        <f>VLOOKUP(F56,'CAMSS List of Standards'!A:X,2,FALSE)</f>
        <v>X</v>
      </c>
      <c r="J56" t="s">
        <v>1106</v>
      </c>
    </row>
    <row r="57" spans="1:10" x14ac:dyDescent="0.25">
      <c r="A57" t="s">
        <v>1278</v>
      </c>
      <c r="B57" t="s">
        <v>1279</v>
      </c>
      <c r="C57" t="s">
        <v>1266</v>
      </c>
      <c r="D57" t="s">
        <v>1280</v>
      </c>
      <c r="E57" t="s">
        <v>1280</v>
      </c>
      <c r="F57" t="s">
        <v>1281</v>
      </c>
      <c r="G57" t="s">
        <v>1124</v>
      </c>
      <c r="H57" t="s">
        <v>1130</v>
      </c>
      <c r="I57" t="str">
        <f>VLOOKUP(F57,'CAMSS List of Standards'!A:X,2,FALSE)</f>
        <v>X</v>
      </c>
      <c r="J57" t="s">
        <v>1106</v>
      </c>
    </row>
    <row r="58" spans="1:10" x14ac:dyDescent="0.25">
      <c r="A58" t="s">
        <v>1282</v>
      </c>
      <c r="B58" t="s">
        <v>1195</v>
      </c>
      <c r="C58" t="s">
        <v>1268</v>
      </c>
      <c r="D58" t="s">
        <v>1283</v>
      </c>
      <c r="E58" t="s">
        <v>1283</v>
      </c>
      <c r="F58" t="s">
        <v>1284</v>
      </c>
      <c r="G58" t="s">
        <v>1208</v>
      </c>
      <c r="H58" t="s">
        <v>1176</v>
      </c>
      <c r="I58" t="str">
        <f>VLOOKUP(F58,'CAMSS List of Standards'!A:X,2,FALSE)</f>
        <v>X</v>
      </c>
      <c r="J58" t="s">
        <v>1106</v>
      </c>
    </row>
    <row r="59" spans="1:10" x14ac:dyDescent="0.25">
      <c r="A59" t="s">
        <v>1285</v>
      </c>
      <c r="B59" t="s">
        <v>1285</v>
      </c>
      <c r="C59" t="s">
        <v>1271</v>
      </c>
      <c r="D59" t="s">
        <v>1286</v>
      </c>
      <c r="E59" t="s">
        <v>1286</v>
      </c>
      <c r="F59" t="s">
        <v>1287</v>
      </c>
      <c r="G59" t="s">
        <v>1230</v>
      </c>
      <c r="H59" t="s">
        <v>1130</v>
      </c>
      <c r="I59" t="str">
        <f>VLOOKUP(F59,'CAMSS List of Standards'!A:X,2,FALSE)</f>
        <v>X</v>
      </c>
      <c r="J59" t="s">
        <v>1106</v>
      </c>
    </row>
    <row r="60" spans="1:10" x14ac:dyDescent="0.25">
      <c r="A60" t="s">
        <v>1288</v>
      </c>
      <c r="B60" t="s">
        <v>1288</v>
      </c>
      <c r="C60" t="s">
        <v>1200</v>
      </c>
      <c r="D60" t="s">
        <v>1289</v>
      </c>
      <c r="E60" t="s">
        <v>1289</v>
      </c>
      <c r="F60" t="s">
        <v>1290</v>
      </c>
      <c r="G60" t="s">
        <v>1291</v>
      </c>
      <c r="H60" t="s">
        <v>1130</v>
      </c>
      <c r="I60" t="str">
        <f>VLOOKUP(F60,'CAMSS List of Standards'!A:X,2,FALSE)</f>
        <v>X</v>
      </c>
      <c r="J60" t="s">
        <v>1106</v>
      </c>
    </row>
    <row r="61" spans="1:10" x14ac:dyDescent="0.25">
      <c r="A61" t="s">
        <v>1292</v>
      </c>
      <c r="B61" t="s">
        <v>1292</v>
      </c>
      <c r="C61" t="s">
        <v>1275</v>
      </c>
      <c r="D61" t="s">
        <v>1293</v>
      </c>
      <c r="E61" t="s">
        <v>1293</v>
      </c>
      <c r="F61" t="s">
        <v>1294</v>
      </c>
      <c r="G61" t="s">
        <v>1295</v>
      </c>
      <c r="H61" t="s">
        <v>1130</v>
      </c>
      <c r="I61" t="str">
        <f>VLOOKUP(F61,'CAMSS List of Standards'!A:X,2,FALSE)</f>
        <v>X</v>
      </c>
      <c r="J61" t="s">
        <v>1106</v>
      </c>
    </row>
    <row r="62" spans="1:10" x14ac:dyDescent="0.25">
      <c r="A62" t="s">
        <v>1296</v>
      </c>
      <c r="B62" t="s">
        <v>1296</v>
      </c>
      <c r="C62" t="s">
        <v>1280</v>
      </c>
      <c r="D62" t="s">
        <v>1297</v>
      </c>
      <c r="E62" t="s">
        <v>1297</v>
      </c>
      <c r="F62" t="s">
        <v>1298</v>
      </c>
      <c r="G62" t="s">
        <v>1291</v>
      </c>
      <c r="H62" t="s">
        <v>1130</v>
      </c>
      <c r="I62" t="str">
        <f>VLOOKUP(F62,'CAMSS List of Standards'!A:X,2,FALSE)</f>
        <v>X</v>
      </c>
      <c r="J62" t="s">
        <v>1106</v>
      </c>
    </row>
    <row r="63" spans="1:10" x14ac:dyDescent="0.25">
      <c r="A63" t="s">
        <v>1299</v>
      </c>
      <c r="B63" t="s">
        <v>1299</v>
      </c>
      <c r="C63" t="s">
        <v>1154</v>
      </c>
      <c r="D63" t="s">
        <v>1300</v>
      </c>
      <c r="E63" t="s">
        <v>1300</v>
      </c>
      <c r="F63" t="s">
        <v>1301</v>
      </c>
      <c r="G63" t="s">
        <v>1124</v>
      </c>
      <c r="H63" t="s">
        <v>1130</v>
      </c>
      <c r="I63" t="str">
        <f>VLOOKUP(F63,'CAMSS List of Standards'!A:X,2,FALSE)</f>
        <v>X</v>
      </c>
      <c r="J63" t="s">
        <v>1106</v>
      </c>
    </row>
    <row r="64" spans="1:10" x14ac:dyDescent="0.25">
      <c r="A64" t="s">
        <v>1302</v>
      </c>
      <c r="B64" t="s">
        <v>1302</v>
      </c>
      <c r="C64" t="s">
        <v>1286</v>
      </c>
      <c r="D64" t="s">
        <v>1303</v>
      </c>
      <c r="E64" t="s">
        <v>1303</v>
      </c>
      <c r="F64" t="s">
        <v>806</v>
      </c>
      <c r="G64" t="s">
        <v>1304</v>
      </c>
      <c r="H64" t="s">
        <v>1130</v>
      </c>
      <c r="I64" t="str">
        <f>VLOOKUP(F64,'CAMSS List of Standards'!A:AF,2,FALSE)</f>
        <v>X</v>
      </c>
      <c r="J64" t="s">
        <v>1106</v>
      </c>
    </row>
    <row r="65" spans="1:10" x14ac:dyDescent="0.25">
      <c r="A65" t="s">
        <v>1305</v>
      </c>
      <c r="B65" t="s">
        <v>1305</v>
      </c>
      <c r="C65" t="s">
        <v>1289</v>
      </c>
      <c r="D65" t="s">
        <v>1306</v>
      </c>
      <c r="E65" t="s">
        <v>1306</v>
      </c>
      <c r="F65" t="s">
        <v>803</v>
      </c>
      <c r="G65" t="s">
        <v>1307</v>
      </c>
      <c r="H65" t="s">
        <v>1130</v>
      </c>
      <c r="I65" t="str">
        <f>VLOOKUP(F65,'CAMSS List of Standards'!A:AF,2,FALSE)</f>
        <v>X</v>
      </c>
      <c r="J65" t="s">
        <v>1106</v>
      </c>
    </row>
    <row r="66" spans="1:10" x14ac:dyDescent="0.25">
      <c r="A66" t="s">
        <v>1308</v>
      </c>
      <c r="B66" t="s">
        <v>1308</v>
      </c>
      <c r="C66" t="s">
        <v>1293</v>
      </c>
      <c r="D66" t="s">
        <v>1309</v>
      </c>
      <c r="E66" t="s">
        <v>1309</v>
      </c>
      <c r="F66" t="s">
        <v>728</v>
      </c>
      <c r="G66" t="s">
        <v>1119</v>
      </c>
      <c r="H66" t="s">
        <v>1130</v>
      </c>
      <c r="I66" t="str">
        <f>VLOOKUP(F66,'CAMSS List of Standards'!A:AF,2,FALSE)</f>
        <v>X</v>
      </c>
      <c r="J66" t="s">
        <v>1106</v>
      </c>
    </row>
    <row r="67" spans="1:10" x14ac:dyDescent="0.25">
      <c r="A67" t="s">
        <v>1241</v>
      </c>
      <c r="B67" t="s">
        <v>1241</v>
      </c>
      <c r="C67" t="s">
        <v>1297</v>
      </c>
      <c r="D67" t="s">
        <v>1310</v>
      </c>
      <c r="E67" t="s">
        <v>1310</v>
      </c>
      <c r="F67" t="s">
        <v>346</v>
      </c>
      <c r="G67" t="s">
        <v>1119</v>
      </c>
      <c r="H67" t="s">
        <v>1176</v>
      </c>
      <c r="I67" t="str">
        <f>VLOOKUP(F67,'CAMSS List of Standards'!A:X,2,FALSE)</f>
        <v>X</v>
      </c>
      <c r="J67" t="s">
        <v>1106</v>
      </c>
    </row>
    <row r="68" spans="1:10" x14ac:dyDescent="0.25">
      <c r="A68" t="s">
        <v>1311</v>
      </c>
      <c r="B68" t="s">
        <v>1311</v>
      </c>
      <c r="C68" t="s">
        <v>1300</v>
      </c>
      <c r="D68" t="s">
        <v>1312</v>
      </c>
      <c r="E68" t="s">
        <v>1312</v>
      </c>
      <c r="F68" t="s">
        <v>1313</v>
      </c>
      <c r="G68" t="s">
        <v>1314</v>
      </c>
      <c r="H68" t="s">
        <v>1130</v>
      </c>
      <c r="I68" t="str">
        <f>VLOOKUP(F68,'CAMSS List of Standards'!A:X,2,FALSE)</f>
        <v>X</v>
      </c>
      <c r="J68" t="s">
        <v>1106</v>
      </c>
    </row>
    <row r="69" spans="1:10" x14ac:dyDescent="0.25">
      <c r="A69" t="s">
        <v>1315</v>
      </c>
      <c r="B69" t="s">
        <v>1315</v>
      </c>
      <c r="C69" t="s">
        <v>1303</v>
      </c>
      <c r="D69" t="s">
        <v>1316</v>
      </c>
      <c r="E69" t="s">
        <v>1316</v>
      </c>
      <c r="F69" t="s">
        <v>757</v>
      </c>
      <c r="G69" t="s">
        <v>1317</v>
      </c>
      <c r="H69" t="s">
        <v>1130</v>
      </c>
      <c r="I69" t="str">
        <f>VLOOKUP(F69,'CAMSS List of Standards'!A:X,2,FALSE)</f>
        <v>X</v>
      </c>
      <c r="J69" t="s">
        <v>1106</v>
      </c>
    </row>
    <row r="70" spans="1:10" x14ac:dyDescent="0.25">
      <c r="A70" t="s">
        <v>1318</v>
      </c>
      <c r="B70" t="s">
        <v>1318</v>
      </c>
      <c r="C70" t="s">
        <v>1306</v>
      </c>
      <c r="D70" t="s">
        <v>1319</v>
      </c>
      <c r="E70" t="s">
        <v>1319</v>
      </c>
      <c r="F70" t="s">
        <v>1320</v>
      </c>
      <c r="G70" t="s">
        <v>1321</v>
      </c>
      <c r="H70" t="s">
        <v>1130</v>
      </c>
      <c r="I70" t="str">
        <f>VLOOKUP(F70,'CAMSS List of Standards'!A:X,2,FALSE)</f>
        <v>X</v>
      </c>
      <c r="J70" t="s">
        <v>1106</v>
      </c>
    </row>
    <row r="71" spans="1:10" x14ac:dyDescent="0.25">
      <c r="A71" t="s">
        <v>1322</v>
      </c>
      <c r="B71" t="s">
        <v>1323</v>
      </c>
      <c r="C71" t="s">
        <v>1309</v>
      </c>
      <c r="D71" t="s">
        <v>1324</v>
      </c>
      <c r="E71" t="s">
        <v>1324</v>
      </c>
      <c r="F71" t="s">
        <v>622</v>
      </c>
      <c r="G71" t="s">
        <v>1119</v>
      </c>
      <c r="H71" t="s">
        <v>1176</v>
      </c>
      <c r="I71" t="str">
        <f>VLOOKUP(F71,'CAMSS List of Standards'!A:AF,2,FALSE)</f>
        <v>X</v>
      </c>
      <c r="J71" t="s">
        <v>1106</v>
      </c>
    </row>
    <row r="72" spans="1:10" x14ac:dyDescent="0.25">
      <c r="A72" t="s">
        <v>1325</v>
      </c>
      <c r="B72" t="s">
        <v>1325</v>
      </c>
      <c r="C72" t="s">
        <v>1310</v>
      </c>
      <c r="D72" t="s">
        <v>1326</v>
      </c>
      <c r="E72" t="s">
        <v>1326</v>
      </c>
      <c r="F72" t="s">
        <v>467</v>
      </c>
      <c r="H72" t="s">
        <v>1115</v>
      </c>
      <c r="I72" t="str">
        <f>VLOOKUP(F72,'CAMSS List of Standards'!A:AF,2,FALSE)</f>
        <v>X</v>
      </c>
      <c r="J72" t="s">
        <v>1106</v>
      </c>
    </row>
    <row r="73" spans="1:10" x14ac:dyDescent="0.25">
      <c r="A73" t="s">
        <v>1327</v>
      </c>
      <c r="B73" t="s">
        <v>1328</v>
      </c>
      <c r="C73" t="s">
        <v>1312</v>
      </c>
      <c r="D73" t="s">
        <v>1329</v>
      </c>
      <c r="E73" t="s">
        <v>1329</v>
      </c>
      <c r="F73" t="s">
        <v>843</v>
      </c>
      <c r="G73" t="s">
        <v>1330</v>
      </c>
      <c r="H73" t="s">
        <v>1125</v>
      </c>
      <c r="I73" t="str">
        <f>VLOOKUP(F73,'CAMSS List of Standards'!A:X,2,FALSE)</f>
        <v>X</v>
      </c>
      <c r="J73" t="s">
        <v>1106</v>
      </c>
    </row>
    <row r="74" spans="1:10" x14ac:dyDescent="0.25">
      <c r="A74" t="s">
        <v>1331</v>
      </c>
      <c r="B74" t="s">
        <v>1331</v>
      </c>
      <c r="C74" t="s">
        <v>1316</v>
      </c>
      <c r="D74" t="s">
        <v>1332</v>
      </c>
      <c r="E74" t="s">
        <v>1332</v>
      </c>
      <c r="F74" t="s">
        <v>1333</v>
      </c>
      <c r="G74" t="s">
        <v>1119</v>
      </c>
      <c r="H74" t="s">
        <v>1130</v>
      </c>
      <c r="I74" t="str">
        <f>VLOOKUP(F74,'CAMSS List of Standards'!A:X,2,FALSE)</f>
        <v>X</v>
      </c>
      <c r="J74" t="s">
        <v>1106</v>
      </c>
    </row>
    <row r="75" spans="1:10" x14ac:dyDescent="0.25">
      <c r="A75" t="s">
        <v>1334</v>
      </c>
      <c r="B75" t="s">
        <v>1334</v>
      </c>
      <c r="C75" t="s">
        <v>1319</v>
      </c>
      <c r="D75" t="s">
        <v>1335</v>
      </c>
      <c r="E75" t="s">
        <v>1335</v>
      </c>
      <c r="F75" t="s">
        <v>1336</v>
      </c>
      <c r="G75" t="s">
        <v>1321</v>
      </c>
      <c r="H75" t="s">
        <v>1130</v>
      </c>
      <c r="I75" t="str">
        <f>VLOOKUP(F75,'CAMSS List of Standards'!A:X,2,FALSE)</f>
        <v>X</v>
      </c>
      <c r="J75" t="s">
        <v>1106</v>
      </c>
    </row>
    <row r="76" spans="1:10" x14ac:dyDescent="0.25">
      <c r="A76" t="s">
        <v>1337</v>
      </c>
      <c r="B76" t="s">
        <v>1337</v>
      </c>
      <c r="C76" t="s">
        <v>1324</v>
      </c>
      <c r="D76" t="s">
        <v>1338</v>
      </c>
      <c r="E76" t="s">
        <v>1338</v>
      </c>
      <c r="F76" t="s">
        <v>1339</v>
      </c>
      <c r="G76" t="s">
        <v>1119</v>
      </c>
      <c r="H76" t="s">
        <v>1176</v>
      </c>
      <c r="I76" t="str">
        <f>VLOOKUP(F76,'CAMSS List of Standards'!A:X,2,FALSE)</f>
        <v>X</v>
      </c>
      <c r="J76" t="s">
        <v>1106</v>
      </c>
    </row>
    <row r="77" spans="1:10" x14ac:dyDescent="0.25">
      <c r="A77" t="s">
        <v>1340</v>
      </c>
      <c r="B77" t="s">
        <v>1340</v>
      </c>
      <c r="C77" t="s">
        <v>1326</v>
      </c>
      <c r="D77" t="s">
        <v>1341</v>
      </c>
      <c r="E77" t="s">
        <v>1341</v>
      </c>
      <c r="F77" t="s">
        <v>338</v>
      </c>
      <c r="G77" t="s">
        <v>1124</v>
      </c>
      <c r="H77" t="s">
        <v>1176</v>
      </c>
      <c r="I77" t="str">
        <f>VLOOKUP(F77,'CAMSS List of Standards'!A:X,2,FALSE)</f>
        <v>X</v>
      </c>
      <c r="J77" t="s">
        <v>1106</v>
      </c>
    </row>
    <row r="78" spans="1:10" x14ac:dyDescent="0.25">
      <c r="A78" t="s">
        <v>1271</v>
      </c>
      <c r="B78" t="s">
        <v>1271</v>
      </c>
      <c r="C78" t="s">
        <v>1342</v>
      </c>
      <c r="D78" t="s">
        <v>1343</v>
      </c>
      <c r="E78" t="s">
        <v>1343</v>
      </c>
      <c r="F78" t="s">
        <v>1344</v>
      </c>
      <c r="G78" t="s">
        <v>1345</v>
      </c>
      <c r="H78" t="s">
        <v>1130</v>
      </c>
      <c r="I78" t="str">
        <f>VLOOKUP(F78,'CAMSS List of Standards'!A:X,2,FALSE)</f>
        <v>X</v>
      </c>
      <c r="J78" t="s">
        <v>1106</v>
      </c>
    </row>
    <row r="79" spans="1:10" x14ac:dyDescent="0.25">
      <c r="A79" t="s">
        <v>1346</v>
      </c>
      <c r="B79" t="s">
        <v>1346</v>
      </c>
      <c r="C79" t="s">
        <v>1329</v>
      </c>
      <c r="D79" t="s">
        <v>1347</v>
      </c>
      <c r="E79" t="s">
        <v>1347</v>
      </c>
      <c r="F79" t="s">
        <v>1348</v>
      </c>
      <c r="G79" t="s">
        <v>1349</v>
      </c>
      <c r="H79" t="s">
        <v>1125</v>
      </c>
      <c r="I79" t="str">
        <f>VLOOKUP(F79,'CAMSS List of Standards'!A:X,2,FALSE)</f>
        <v>X</v>
      </c>
      <c r="J79" t="s">
        <v>1106</v>
      </c>
    </row>
    <row r="80" spans="1:10" x14ac:dyDescent="0.25">
      <c r="A80" t="s">
        <v>1350</v>
      </c>
      <c r="B80" t="s">
        <v>1350</v>
      </c>
      <c r="C80" t="s">
        <v>1332</v>
      </c>
      <c r="D80" t="s">
        <v>1351</v>
      </c>
      <c r="E80" t="s">
        <v>1351</v>
      </c>
      <c r="F80" t="s">
        <v>813</v>
      </c>
      <c r="G80" t="s">
        <v>1349</v>
      </c>
      <c r="H80" t="s">
        <v>1130</v>
      </c>
      <c r="I80" t="str">
        <f>VLOOKUP(F80,'CAMSS List of Standards'!A:AF,2,FALSE)</f>
        <v>X</v>
      </c>
      <c r="J80" t="s">
        <v>1106</v>
      </c>
    </row>
    <row r="81" spans="1:10" x14ac:dyDescent="0.25">
      <c r="A81" t="s">
        <v>1319</v>
      </c>
      <c r="B81" t="s">
        <v>1319</v>
      </c>
      <c r="C81" t="s">
        <v>1352</v>
      </c>
      <c r="D81" t="s">
        <v>1353</v>
      </c>
      <c r="E81" t="s">
        <v>1353</v>
      </c>
      <c r="F81" t="s">
        <v>1354</v>
      </c>
      <c r="G81" t="s">
        <v>1124</v>
      </c>
      <c r="H81" t="s">
        <v>1130</v>
      </c>
      <c r="I81" t="str">
        <f>VLOOKUP(F81,'CAMSS List of Standards'!A:X,2,FALSE)</f>
        <v>X</v>
      </c>
      <c r="J81" t="s">
        <v>1106</v>
      </c>
    </row>
    <row r="82" spans="1:10" x14ac:dyDescent="0.25">
      <c r="A82" t="s">
        <v>1310</v>
      </c>
      <c r="B82" t="s">
        <v>1310</v>
      </c>
      <c r="C82" t="s">
        <v>1335</v>
      </c>
      <c r="D82" t="s">
        <v>1355</v>
      </c>
      <c r="E82" t="s">
        <v>1355</v>
      </c>
      <c r="F82" t="s">
        <v>683</v>
      </c>
      <c r="H82" t="s">
        <v>1176</v>
      </c>
      <c r="I82" t="str">
        <f>VLOOKUP(F82,'CAMSS List of Standards'!A:AF,2,FALSE)</f>
        <v>X</v>
      </c>
      <c r="J82" t="s">
        <v>1106</v>
      </c>
    </row>
    <row r="83" spans="1:10" x14ac:dyDescent="0.25">
      <c r="A83" t="s">
        <v>1233</v>
      </c>
      <c r="B83" t="s">
        <v>1233</v>
      </c>
      <c r="C83" t="s">
        <v>1338</v>
      </c>
      <c r="D83" t="s">
        <v>1356</v>
      </c>
      <c r="E83" t="s">
        <v>1356</v>
      </c>
      <c r="F83" t="s">
        <v>1357</v>
      </c>
      <c r="G83" t="s">
        <v>1196</v>
      </c>
      <c r="H83" t="s">
        <v>1130</v>
      </c>
      <c r="I83" t="str">
        <f>VLOOKUP(F83,'CAMSS List of Standards'!A:X,2,FALSE)</f>
        <v>X</v>
      </c>
      <c r="J83" t="s">
        <v>1106</v>
      </c>
    </row>
    <row r="84" spans="1:10" x14ac:dyDescent="0.25">
      <c r="A84" t="s">
        <v>805</v>
      </c>
      <c r="B84" t="s">
        <v>805</v>
      </c>
      <c r="C84" t="s">
        <v>1341</v>
      </c>
      <c r="D84" t="s">
        <v>1358</v>
      </c>
      <c r="E84" t="s">
        <v>1358</v>
      </c>
      <c r="F84" t="s">
        <v>623</v>
      </c>
      <c r="G84" t="s">
        <v>1359</v>
      </c>
      <c r="H84" t="s">
        <v>1176</v>
      </c>
      <c r="I84" t="str">
        <f>VLOOKUP(F84,'CAMSS List of Standards'!A:AF,2,FALSE)</f>
        <v>X</v>
      </c>
      <c r="J84" t="s">
        <v>1106</v>
      </c>
    </row>
    <row r="85" spans="1:10" x14ac:dyDescent="0.25">
      <c r="A85" t="s">
        <v>1360</v>
      </c>
      <c r="B85" t="s">
        <v>1360</v>
      </c>
      <c r="C85" t="s">
        <v>1343</v>
      </c>
      <c r="D85" t="s">
        <v>1361</v>
      </c>
      <c r="E85" t="s">
        <v>1361</v>
      </c>
      <c r="F85" t="s">
        <v>1362</v>
      </c>
      <c r="G85" t="s">
        <v>1134</v>
      </c>
      <c r="H85" t="s">
        <v>1130</v>
      </c>
      <c r="I85" t="str">
        <f>VLOOKUP(F85,'CAMSS List of Standards'!A:X,2,FALSE)</f>
        <v>X</v>
      </c>
      <c r="J85" t="s">
        <v>1106</v>
      </c>
    </row>
    <row r="86" spans="1:10" x14ac:dyDescent="0.25">
      <c r="A86" t="s">
        <v>1347</v>
      </c>
      <c r="B86" t="s">
        <v>1347</v>
      </c>
      <c r="C86" t="s">
        <v>1347</v>
      </c>
      <c r="D86" t="s">
        <v>1363</v>
      </c>
      <c r="E86" t="s">
        <v>1363</v>
      </c>
      <c r="F86" t="s">
        <v>878</v>
      </c>
      <c r="G86" t="s">
        <v>1359</v>
      </c>
      <c r="H86" t="s">
        <v>1130</v>
      </c>
      <c r="I86" t="str">
        <f>VLOOKUP(F86,'CAMSS List of Standards'!A:AF,2,FALSE)</f>
        <v>X</v>
      </c>
      <c r="J86" t="s">
        <v>1106</v>
      </c>
    </row>
    <row r="87" spans="1:10" x14ac:dyDescent="0.25">
      <c r="A87" t="s">
        <v>1351</v>
      </c>
      <c r="B87" t="s">
        <v>1351</v>
      </c>
      <c r="C87" t="s">
        <v>1364</v>
      </c>
      <c r="D87" t="s">
        <v>1365</v>
      </c>
      <c r="E87" t="s">
        <v>1365</v>
      </c>
      <c r="F87" t="s">
        <v>1366</v>
      </c>
      <c r="G87" t="s">
        <v>1140</v>
      </c>
      <c r="H87" t="s">
        <v>1130</v>
      </c>
      <c r="I87" t="str">
        <f>VLOOKUP(F87,'CAMSS List of Standards'!A:X,2,FALSE)</f>
        <v>X</v>
      </c>
      <c r="J87" t="s">
        <v>1106</v>
      </c>
    </row>
    <row r="88" spans="1:10" x14ac:dyDescent="0.25">
      <c r="A88" t="s">
        <v>1352</v>
      </c>
      <c r="B88" t="s">
        <v>1352</v>
      </c>
      <c r="C88" t="s">
        <v>1351</v>
      </c>
      <c r="D88" t="s">
        <v>1367</v>
      </c>
      <c r="E88" t="s">
        <v>1367</v>
      </c>
      <c r="F88" t="s">
        <v>877</v>
      </c>
      <c r="H88" t="s">
        <v>1125</v>
      </c>
      <c r="I88" t="str">
        <f>VLOOKUP(F88,'CAMSS List of Standards'!A:X,2,FALSE)</f>
        <v>X</v>
      </c>
      <c r="J88" t="s">
        <v>1106</v>
      </c>
    </row>
    <row r="89" spans="1:10" x14ac:dyDescent="0.25">
      <c r="A89" t="s">
        <v>1353</v>
      </c>
      <c r="B89" t="s">
        <v>1353</v>
      </c>
      <c r="C89" t="s">
        <v>1368</v>
      </c>
      <c r="D89" t="s">
        <v>1369</v>
      </c>
      <c r="E89" t="s">
        <v>1369</v>
      </c>
      <c r="F89" t="s">
        <v>1370</v>
      </c>
      <c r="G89" t="s">
        <v>1134</v>
      </c>
      <c r="H89" t="s">
        <v>1371</v>
      </c>
      <c r="I89" t="str">
        <f>VLOOKUP(F89,'CAMSS List of Standards'!A:X,2,FALSE)</f>
        <v>X</v>
      </c>
      <c r="J89" t="s">
        <v>1106</v>
      </c>
    </row>
    <row r="90" spans="1:10" x14ac:dyDescent="0.25">
      <c r="A90" t="s">
        <v>1372</v>
      </c>
      <c r="B90" t="s">
        <v>1372</v>
      </c>
      <c r="C90" t="s">
        <v>1353</v>
      </c>
      <c r="D90" t="s">
        <v>1373</v>
      </c>
      <c r="E90" t="s">
        <v>1373</v>
      </c>
      <c r="F90" t="s">
        <v>1374</v>
      </c>
      <c r="G90" t="s">
        <v>1119</v>
      </c>
      <c r="H90" t="s">
        <v>1130</v>
      </c>
      <c r="I90" t="str">
        <f>VLOOKUP(F90,'CAMSS List of Standards'!A:X,2,FALSE)</f>
        <v>X</v>
      </c>
      <c r="J90" t="s">
        <v>1106</v>
      </c>
    </row>
    <row r="91" spans="1:10" x14ac:dyDescent="0.25">
      <c r="A91" t="s">
        <v>1375</v>
      </c>
      <c r="B91" t="s">
        <v>1375</v>
      </c>
      <c r="C91" t="s">
        <v>1355</v>
      </c>
      <c r="D91" t="s">
        <v>1209</v>
      </c>
      <c r="E91" t="s">
        <v>1209</v>
      </c>
      <c r="F91" t="s">
        <v>1376</v>
      </c>
      <c r="G91" t="s">
        <v>1124</v>
      </c>
      <c r="H91" t="s">
        <v>1130</v>
      </c>
      <c r="I91" t="str">
        <f>VLOOKUP(F91,'CAMSS List of Standards'!A:X,2,FALSE)</f>
        <v>X</v>
      </c>
      <c r="J91" t="s">
        <v>1106</v>
      </c>
    </row>
    <row r="92" spans="1:10" x14ac:dyDescent="0.25">
      <c r="A92" t="s">
        <v>1377</v>
      </c>
      <c r="B92" t="s">
        <v>1377</v>
      </c>
      <c r="C92" t="s">
        <v>1356</v>
      </c>
      <c r="D92" t="s">
        <v>1378</v>
      </c>
      <c r="E92" t="s">
        <v>1378</v>
      </c>
      <c r="F92" t="s">
        <v>1379</v>
      </c>
      <c r="G92" t="s">
        <v>1124</v>
      </c>
      <c r="H92" t="s">
        <v>1115</v>
      </c>
      <c r="I92" t="str">
        <f>VLOOKUP(F92,'CAMSS List of Standards'!A:X,2,FALSE)</f>
        <v>X</v>
      </c>
      <c r="J92" t="s">
        <v>1106</v>
      </c>
    </row>
    <row r="93" spans="1:10" x14ac:dyDescent="0.25">
      <c r="A93" t="s">
        <v>1380</v>
      </c>
      <c r="B93" t="s">
        <v>1380</v>
      </c>
      <c r="C93" t="s">
        <v>1358</v>
      </c>
      <c r="D93" t="s">
        <v>1381</v>
      </c>
      <c r="E93" t="s">
        <v>1381</v>
      </c>
      <c r="F93" t="s">
        <v>1382</v>
      </c>
      <c r="G93" t="s">
        <v>1124</v>
      </c>
      <c r="H93" t="s">
        <v>1130</v>
      </c>
      <c r="I93" t="str">
        <f>VLOOKUP(F93,'CAMSS List of Standards'!A:X,2,FALSE)</f>
        <v>X</v>
      </c>
      <c r="J93" t="s">
        <v>1106</v>
      </c>
    </row>
    <row r="94" spans="1:10" x14ac:dyDescent="0.25">
      <c r="A94" t="s">
        <v>1368</v>
      </c>
      <c r="B94" t="s">
        <v>1368</v>
      </c>
      <c r="C94" t="s">
        <v>1383</v>
      </c>
      <c r="D94" t="s">
        <v>1384</v>
      </c>
      <c r="E94" t="s">
        <v>1384</v>
      </c>
      <c r="F94" t="s">
        <v>1385</v>
      </c>
      <c r="G94" t="s">
        <v>1124</v>
      </c>
      <c r="H94" t="s">
        <v>1125</v>
      </c>
      <c r="I94" t="str">
        <f>VLOOKUP(F94,'CAMSS List of Standards'!A:X,2,FALSE)</f>
        <v>X</v>
      </c>
      <c r="J94" t="s">
        <v>1106</v>
      </c>
    </row>
    <row r="95" spans="1:10" x14ac:dyDescent="0.25">
      <c r="A95" t="s">
        <v>1386</v>
      </c>
      <c r="B95" t="s">
        <v>1386</v>
      </c>
      <c r="C95" t="s">
        <v>1363</v>
      </c>
      <c r="D95" t="s">
        <v>1387</v>
      </c>
      <c r="E95" t="s">
        <v>1387</v>
      </c>
      <c r="F95" t="s">
        <v>1388</v>
      </c>
      <c r="G95" t="s">
        <v>1124</v>
      </c>
      <c r="H95" t="s">
        <v>1130</v>
      </c>
      <c r="I95" t="str">
        <f>VLOOKUP(F95,'CAMSS List of Standards'!A:X,2,FALSE)</f>
        <v>X</v>
      </c>
      <c r="J95" t="s">
        <v>1106</v>
      </c>
    </row>
    <row r="96" spans="1:10" x14ac:dyDescent="0.25">
      <c r="A96" t="s">
        <v>1389</v>
      </c>
      <c r="B96" t="s">
        <v>1389</v>
      </c>
      <c r="C96" t="s">
        <v>1365</v>
      </c>
      <c r="D96" t="s">
        <v>1390</v>
      </c>
      <c r="E96" t="s">
        <v>1390</v>
      </c>
      <c r="F96" t="s">
        <v>1391</v>
      </c>
      <c r="G96" t="s">
        <v>1124</v>
      </c>
      <c r="H96" t="s">
        <v>1176</v>
      </c>
      <c r="I96" t="str">
        <f>VLOOKUP(F96,'CAMSS List of Standards'!A:X,2,FALSE)</f>
        <v>X</v>
      </c>
      <c r="J96" t="s">
        <v>1106</v>
      </c>
    </row>
    <row r="97" spans="1:10" x14ac:dyDescent="0.25">
      <c r="A97" t="s">
        <v>1392</v>
      </c>
      <c r="B97" t="s">
        <v>1178</v>
      </c>
      <c r="C97" t="s">
        <v>1367</v>
      </c>
      <c r="D97" t="s">
        <v>1270</v>
      </c>
      <c r="E97" t="s">
        <v>1270</v>
      </c>
      <c r="F97" t="s">
        <v>1393</v>
      </c>
      <c r="G97" t="s">
        <v>1124</v>
      </c>
      <c r="H97" t="s">
        <v>1176</v>
      </c>
      <c r="I97" t="str">
        <f>VLOOKUP(F97,'CAMSS List of Standards'!A:X,2,FALSE)</f>
        <v>X</v>
      </c>
      <c r="J97" t="s">
        <v>1106</v>
      </c>
    </row>
    <row r="98" spans="1:10" x14ac:dyDescent="0.25">
      <c r="A98" t="s">
        <v>1394</v>
      </c>
      <c r="B98" t="s">
        <v>1174</v>
      </c>
      <c r="C98" t="s">
        <v>1369</v>
      </c>
      <c r="D98" t="s">
        <v>1395</v>
      </c>
      <c r="E98" t="s">
        <v>1395</v>
      </c>
      <c r="F98" t="s">
        <v>1396</v>
      </c>
      <c r="G98" t="s">
        <v>1124</v>
      </c>
      <c r="H98" t="s">
        <v>1176</v>
      </c>
      <c r="I98" t="str">
        <f>VLOOKUP(F98,'CAMSS List of Standards'!A:X,2,FALSE)</f>
        <v>X</v>
      </c>
      <c r="J98" t="s">
        <v>1106</v>
      </c>
    </row>
    <row r="99" spans="1:10" x14ac:dyDescent="0.25">
      <c r="A99" t="s">
        <v>1397</v>
      </c>
      <c r="B99" t="s">
        <v>1397</v>
      </c>
      <c r="C99" t="s">
        <v>1373</v>
      </c>
      <c r="D99" t="s">
        <v>1398</v>
      </c>
      <c r="E99" t="s">
        <v>1398</v>
      </c>
      <c r="F99" t="s">
        <v>1399</v>
      </c>
      <c r="G99" t="s">
        <v>1124</v>
      </c>
      <c r="H99" t="s">
        <v>1130</v>
      </c>
      <c r="I99" t="str">
        <f>VLOOKUP(F99,'CAMSS List of Standards'!A:X,2,FALSE)</f>
        <v>X</v>
      </c>
      <c r="J99" t="s">
        <v>1106</v>
      </c>
    </row>
    <row r="100" spans="1:10" x14ac:dyDescent="0.25">
      <c r="A100" t="s">
        <v>1400</v>
      </c>
      <c r="B100" t="s">
        <v>1400</v>
      </c>
      <c r="C100" t="s">
        <v>1209</v>
      </c>
      <c r="D100" t="s">
        <v>1401</v>
      </c>
      <c r="E100" t="s">
        <v>1401</v>
      </c>
      <c r="F100" t="s">
        <v>1402</v>
      </c>
      <c r="G100" t="s">
        <v>1124</v>
      </c>
      <c r="H100" t="s">
        <v>1115</v>
      </c>
      <c r="I100" t="str">
        <f>VLOOKUP(F100,'CAMSS List of Standards'!A:X,2,FALSE)</f>
        <v>X</v>
      </c>
      <c r="J100" t="s">
        <v>1106</v>
      </c>
    </row>
    <row r="101" spans="1:10" x14ac:dyDescent="0.25">
      <c r="A101" t="s">
        <v>1403</v>
      </c>
      <c r="B101" t="s">
        <v>1403</v>
      </c>
      <c r="C101" t="s">
        <v>1378</v>
      </c>
      <c r="D101" t="s">
        <v>1272</v>
      </c>
      <c r="E101" t="s">
        <v>1272</v>
      </c>
      <c r="F101" t="s">
        <v>1404</v>
      </c>
      <c r="G101" t="s">
        <v>1124</v>
      </c>
      <c r="H101" t="s">
        <v>1176</v>
      </c>
      <c r="I101" t="str">
        <f>VLOOKUP(F101,'CAMSS List of Standards'!A:X,2,FALSE)</f>
        <v>X</v>
      </c>
      <c r="J101" t="s">
        <v>1106</v>
      </c>
    </row>
    <row r="102" spans="1:10" x14ac:dyDescent="0.25">
      <c r="A102" t="s">
        <v>1405</v>
      </c>
      <c r="B102" t="s">
        <v>1405</v>
      </c>
      <c r="C102" t="s">
        <v>1406</v>
      </c>
      <c r="D102" t="s">
        <v>1274</v>
      </c>
      <c r="E102" t="s">
        <v>1274</v>
      </c>
      <c r="F102" t="s">
        <v>1407</v>
      </c>
      <c r="G102" t="s">
        <v>1124</v>
      </c>
      <c r="H102" t="s">
        <v>1130</v>
      </c>
      <c r="I102" t="str">
        <f>VLOOKUP(F102,'CAMSS List of Standards'!A:X,2,FALSE)</f>
        <v>X</v>
      </c>
      <c r="J102" t="s">
        <v>1106</v>
      </c>
    </row>
    <row r="103" spans="1:10" x14ac:dyDescent="0.25">
      <c r="A103" t="s">
        <v>1408</v>
      </c>
      <c r="B103" t="s">
        <v>1408</v>
      </c>
      <c r="C103" t="s">
        <v>1381</v>
      </c>
      <c r="D103" t="s">
        <v>1409</v>
      </c>
      <c r="E103" t="s">
        <v>1409</v>
      </c>
      <c r="F103" t="s">
        <v>320</v>
      </c>
      <c r="H103" t="s">
        <v>1176</v>
      </c>
      <c r="I103" t="str">
        <f>VLOOKUP(F103,'CAMSS List of Standards'!A:X,2,FALSE)</f>
        <v>X</v>
      </c>
      <c r="J103" t="s">
        <v>1106</v>
      </c>
    </row>
    <row r="104" spans="1:10" x14ac:dyDescent="0.25">
      <c r="A104" t="s">
        <v>1410</v>
      </c>
      <c r="B104" t="s">
        <v>1410</v>
      </c>
      <c r="C104" t="s">
        <v>1384</v>
      </c>
      <c r="D104" t="s">
        <v>1411</v>
      </c>
      <c r="E104" t="s">
        <v>1411</v>
      </c>
      <c r="F104" t="s">
        <v>445</v>
      </c>
      <c r="G104" t="s">
        <v>1157</v>
      </c>
      <c r="H104" t="s">
        <v>1130</v>
      </c>
      <c r="I104" t="str">
        <f>VLOOKUP(F104,'CAMSS List of Standards'!A:X,2,FALSE)</f>
        <v>X</v>
      </c>
      <c r="J104" t="s">
        <v>1106</v>
      </c>
    </row>
    <row r="105" spans="1:10" x14ac:dyDescent="0.25">
      <c r="A105" t="s">
        <v>1412</v>
      </c>
      <c r="B105" t="s">
        <v>1412</v>
      </c>
      <c r="C105" t="s">
        <v>1387</v>
      </c>
      <c r="D105" t="s">
        <v>1413</v>
      </c>
      <c r="E105" t="s">
        <v>1413</v>
      </c>
      <c r="F105" t="s">
        <v>453</v>
      </c>
      <c r="G105" t="s">
        <v>1124</v>
      </c>
      <c r="H105" t="s">
        <v>1130</v>
      </c>
      <c r="I105" t="str">
        <f>VLOOKUP(F105,'CAMSS List of Standards'!A:X,2,FALSE)</f>
        <v>X</v>
      </c>
      <c r="J105" t="s">
        <v>1106</v>
      </c>
    </row>
    <row r="106" spans="1:10" x14ac:dyDescent="0.25">
      <c r="A106" t="s">
        <v>1414</v>
      </c>
      <c r="B106" t="s">
        <v>1414</v>
      </c>
      <c r="C106" t="s">
        <v>1390</v>
      </c>
      <c r="D106" t="s">
        <v>1415</v>
      </c>
      <c r="E106" t="s">
        <v>1415</v>
      </c>
      <c r="F106" t="s">
        <v>1416</v>
      </c>
      <c r="G106" t="s">
        <v>1124</v>
      </c>
      <c r="H106" t="s">
        <v>1130</v>
      </c>
      <c r="I106" t="str">
        <f>VLOOKUP(F106,'CAMSS List of Standards'!A:X,2,FALSE)</f>
        <v>X</v>
      </c>
      <c r="J106" t="s">
        <v>1106</v>
      </c>
    </row>
    <row r="107" spans="1:10" x14ac:dyDescent="0.25">
      <c r="A107" t="s">
        <v>1417</v>
      </c>
      <c r="B107" t="s">
        <v>1417</v>
      </c>
      <c r="C107" t="s">
        <v>1270</v>
      </c>
      <c r="D107" t="s">
        <v>1418</v>
      </c>
      <c r="E107" t="s">
        <v>1418</v>
      </c>
      <c r="F107" t="s">
        <v>487</v>
      </c>
      <c r="G107" t="s">
        <v>1124</v>
      </c>
      <c r="H107" t="s">
        <v>1130</v>
      </c>
      <c r="I107" t="str">
        <f>VLOOKUP(F107,'CAMSS List of Standards'!A:AF,2,FALSE)</f>
        <v>X</v>
      </c>
      <c r="J107" t="s">
        <v>1106</v>
      </c>
    </row>
    <row r="108" spans="1:10" x14ac:dyDescent="0.25">
      <c r="A108" t="s">
        <v>1363</v>
      </c>
      <c r="B108" t="s">
        <v>1363</v>
      </c>
      <c r="C108" t="s">
        <v>1395</v>
      </c>
      <c r="D108" t="s">
        <v>1419</v>
      </c>
      <c r="E108" t="s">
        <v>1419</v>
      </c>
      <c r="F108" t="s">
        <v>673</v>
      </c>
      <c r="H108" t="s">
        <v>1130</v>
      </c>
      <c r="I108" t="str">
        <f>VLOOKUP(F108,'CAMSS List of Standards'!A:AF,2,FALSE)</f>
        <v>X</v>
      </c>
      <c r="J108" t="s">
        <v>1106</v>
      </c>
    </row>
    <row r="109" spans="1:10" x14ac:dyDescent="0.25">
      <c r="A109" t="s">
        <v>1420</v>
      </c>
      <c r="B109" t="s">
        <v>1420</v>
      </c>
      <c r="C109" t="s">
        <v>1398</v>
      </c>
      <c r="D109" t="s">
        <v>1421</v>
      </c>
      <c r="E109" t="s">
        <v>1421</v>
      </c>
      <c r="F109" t="s">
        <v>1422</v>
      </c>
      <c r="G109" t="s">
        <v>1124</v>
      </c>
      <c r="H109" t="s">
        <v>1130</v>
      </c>
      <c r="I109" t="str">
        <f>VLOOKUP(F109,'CAMSS List of Standards'!A:X,2,FALSE)</f>
        <v>X</v>
      </c>
      <c r="J109" t="s">
        <v>1106</v>
      </c>
    </row>
    <row r="110" spans="1:10" x14ac:dyDescent="0.25">
      <c r="A110" t="s">
        <v>1423</v>
      </c>
      <c r="B110" t="s">
        <v>1423</v>
      </c>
      <c r="C110" t="s">
        <v>1401</v>
      </c>
      <c r="D110" t="s">
        <v>1424</v>
      </c>
      <c r="E110" t="s">
        <v>1424</v>
      </c>
      <c r="F110" t="s">
        <v>824</v>
      </c>
      <c r="G110" t="s">
        <v>1124</v>
      </c>
      <c r="H110" t="s">
        <v>1176</v>
      </c>
      <c r="I110" t="str">
        <f>VLOOKUP(F110,'CAMSS List of Standards'!A:X,2,FALSE)</f>
        <v>X</v>
      </c>
      <c r="J110" t="s">
        <v>1106</v>
      </c>
    </row>
    <row r="111" spans="1:10" x14ac:dyDescent="0.25">
      <c r="A111" t="s">
        <v>1425</v>
      </c>
      <c r="B111" t="s">
        <v>1425</v>
      </c>
      <c r="C111" t="s">
        <v>1272</v>
      </c>
      <c r="D111" t="s">
        <v>1426</v>
      </c>
      <c r="E111" t="s">
        <v>1426</v>
      </c>
      <c r="F111" t="s">
        <v>1427</v>
      </c>
      <c r="G111" t="s">
        <v>1230</v>
      </c>
      <c r="H111" t="s">
        <v>1176</v>
      </c>
      <c r="I111" t="str">
        <f>VLOOKUP(F111,'CAMSS List of Standards'!A:X,2,FALSE)</f>
        <v>X</v>
      </c>
      <c r="J111" t="s">
        <v>1106</v>
      </c>
    </row>
    <row r="112" spans="1:10" x14ac:dyDescent="0.25">
      <c r="A112" t="s">
        <v>1428</v>
      </c>
      <c r="B112" t="s">
        <v>1428</v>
      </c>
      <c r="C112" t="s">
        <v>1274</v>
      </c>
      <c r="D112" t="s">
        <v>1429</v>
      </c>
      <c r="E112" t="s">
        <v>1429</v>
      </c>
      <c r="F112" t="s">
        <v>675</v>
      </c>
      <c r="G112" t="s">
        <v>1196</v>
      </c>
      <c r="H112" t="s">
        <v>1125</v>
      </c>
      <c r="I112" t="str">
        <f>VLOOKUP(F112,'CAMSS List of Standards'!A:X,2,FALSE)</f>
        <v>X</v>
      </c>
      <c r="J112" t="s">
        <v>1106</v>
      </c>
    </row>
    <row r="113" spans="1:10" x14ac:dyDescent="0.25">
      <c r="A113" t="s">
        <v>1430</v>
      </c>
      <c r="B113" t="s">
        <v>1430</v>
      </c>
      <c r="C113" t="s">
        <v>1409</v>
      </c>
      <c r="D113" t="s">
        <v>1431</v>
      </c>
      <c r="E113" t="s">
        <v>1431</v>
      </c>
      <c r="F113" t="s">
        <v>676</v>
      </c>
      <c r="G113" t="s">
        <v>1157</v>
      </c>
      <c r="H113" t="s">
        <v>1125</v>
      </c>
      <c r="I113" t="str">
        <f>VLOOKUP(F113,'CAMSS List of Standards'!A:X,2,FALSE)</f>
        <v>X</v>
      </c>
      <c r="J113" t="s">
        <v>1106</v>
      </c>
    </row>
    <row r="114" spans="1:10" x14ac:dyDescent="0.25">
      <c r="A114" t="s">
        <v>1432</v>
      </c>
      <c r="B114" t="s">
        <v>1432</v>
      </c>
      <c r="C114" t="s">
        <v>1411</v>
      </c>
      <c r="D114" t="s">
        <v>1433</v>
      </c>
      <c r="E114" t="s">
        <v>1433</v>
      </c>
      <c r="F114" t="s">
        <v>808</v>
      </c>
      <c r="G114" t="s">
        <v>1124</v>
      </c>
      <c r="H114" t="s">
        <v>1115</v>
      </c>
      <c r="I114" t="str">
        <f>VLOOKUP(F114,'CAMSS List of Standards'!A:X,2,FALSE)</f>
        <v>X</v>
      </c>
      <c r="J114" t="s">
        <v>1106</v>
      </c>
    </row>
    <row r="115" spans="1:10" x14ac:dyDescent="0.25">
      <c r="A115" t="s">
        <v>1139</v>
      </c>
      <c r="B115" t="s">
        <v>1139</v>
      </c>
      <c r="C115" t="s">
        <v>1413</v>
      </c>
      <c r="D115" t="s">
        <v>1215</v>
      </c>
      <c r="E115" t="s">
        <v>1215</v>
      </c>
      <c r="F115" t="s">
        <v>95</v>
      </c>
      <c r="G115" t="s">
        <v>1124</v>
      </c>
      <c r="H115" t="s">
        <v>1115</v>
      </c>
      <c r="I115" t="str">
        <f>VLOOKUP(F115,'CAMSS List of Standards'!A:X,2,FALSE)</f>
        <v>X</v>
      </c>
      <c r="J115" t="s">
        <v>1106</v>
      </c>
    </row>
    <row r="116" spans="1:10" x14ac:dyDescent="0.25">
      <c r="A116" t="s">
        <v>1164</v>
      </c>
      <c r="B116" t="s">
        <v>1164</v>
      </c>
      <c r="C116" t="s">
        <v>1415</v>
      </c>
      <c r="D116" t="s">
        <v>1434</v>
      </c>
      <c r="E116" t="s">
        <v>1434</v>
      </c>
      <c r="F116" t="s">
        <v>711</v>
      </c>
      <c r="G116" t="s">
        <v>1129</v>
      </c>
      <c r="H116" t="s">
        <v>1115</v>
      </c>
      <c r="I116" t="str">
        <f>VLOOKUP(F116,'CAMSS List of Standards'!A:X,2,FALSE)</f>
        <v>X</v>
      </c>
      <c r="J116" t="s">
        <v>1106</v>
      </c>
    </row>
    <row r="117" spans="1:10" x14ac:dyDescent="0.25">
      <c r="A117" t="s">
        <v>1155</v>
      </c>
      <c r="B117" t="s">
        <v>1155</v>
      </c>
      <c r="C117" t="s">
        <v>1418</v>
      </c>
      <c r="D117" t="s">
        <v>1435</v>
      </c>
      <c r="E117" t="s">
        <v>1435</v>
      </c>
      <c r="F117" t="s">
        <v>725</v>
      </c>
      <c r="G117" t="s">
        <v>1124</v>
      </c>
      <c r="I117" t="str">
        <f>VLOOKUP(F117,'CAMSS List of Standards'!A:X,2,FALSE)</f>
        <v>X</v>
      </c>
      <c r="J117" t="s">
        <v>1106</v>
      </c>
    </row>
    <row r="118" spans="1:10" x14ac:dyDescent="0.25">
      <c r="A118" t="s">
        <v>1136</v>
      </c>
      <c r="B118" t="s">
        <v>1136</v>
      </c>
      <c r="C118" t="s">
        <v>1419</v>
      </c>
      <c r="D118" t="s">
        <v>1436</v>
      </c>
      <c r="E118" t="s">
        <v>1436</v>
      </c>
      <c r="F118" t="s">
        <v>1437</v>
      </c>
      <c r="I118" t="str">
        <f>VLOOKUP(F118,'CAMSS List of Standards'!A:X,2,FALSE)</f>
        <v>X</v>
      </c>
      <c r="J118" t="s">
        <v>1106</v>
      </c>
    </row>
    <row r="119" spans="1:10" x14ac:dyDescent="0.25">
      <c r="A119" t="s">
        <v>1438</v>
      </c>
      <c r="B119" t="s">
        <v>1438</v>
      </c>
      <c r="C119" t="s">
        <v>1421</v>
      </c>
      <c r="D119" t="s">
        <v>1439</v>
      </c>
      <c r="E119" t="s">
        <v>1439</v>
      </c>
      <c r="F119" t="s">
        <v>914</v>
      </c>
      <c r="G119" t="s">
        <v>1440</v>
      </c>
      <c r="H119" t="s">
        <v>1130</v>
      </c>
      <c r="I119" t="str">
        <f>VLOOKUP(F119,'CAMSS List of Standards'!A:X,2,FALSE)</f>
        <v>X</v>
      </c>
      <c r="J119" t="s">
        <v>1106</v>
      </c>
    </row>
    <row r="120" spans="1:10" x14ac:dyDescent="0.25">
      <c r="A120" t="s">
        <v>1151</v>
      </c>
      <c r="B120" t="s">
        <v>1151</v>
      </c>
      <c r="C120" t="s">
        <v>1424</v>
      </c>
      <c r="D120" t="s">
        <v>1441</v>
      </c>
      <c r="E120" t="s">
        <v>1441</v>
      </c>
      <c r="F120" t="s">
        <v>363</v>
      </c>
      <c r="H120" t="s">
        <v>1130</v>
      </c>
      <c r="I120" t="str">
        <f>VLOOKUP(F120,'CAMSS List of Standards'!A:X,2,FALSE)</f>
        <v>X</v>
      </c>
      <c r="J120" t="s">
        <v>1106</v>
      </c>
    </row>
    <row r="121" spans="1:10" x14ac:dyDescent="0.25">
      <c r="A121" t="s">
        <v>1147</v>
      </c>
      <c r="B121" t="s">
        <v>1147</v>
      </c>
      <c r="C121" t="s">
        <v>1426</v>
      </c>
      <c r="D121" t="s">
        <v>1141</v>
      </c>
      <c r="E121" t="s">
        <v>1141</v>
      </c>
      <c r="F121" t="s">
        <v>544</v>
      </c>
      <c r="G121" t="s">
        <v>1442</v>
      </c>
      <c r="H121" t="s">
        <v>1130</v>
      </c>
      <c r="I121" t="str">
        <f>VLOOKUP(F121,'CAMSS List of Standards'!A:X,2,FALSE)</f>
        <v>X</v>
      </c>
      <c r="J121" t="s">
        <v>1106</v>
      </c>
    </row>
    <row r="122" spans="1:10" x14ac:dyDescent="0.25">
      <c r="A122" t="s">
        <v>1443</v>
      </c>
      <c r="B122" t="s">
        <v>1443</v>
      </c>
      <c r="C122" t="s">
        <v>1444</v>
      </c>
      <c r="D122" t="s">
        <v>1445</v>
      </c>
      <c r="E122" t="s">
        <v>1445</v>
      </c>
      <c r="F122" t="s">
        <v>810</v>
      </c>
      <c r="H122" t="s">
        <v>1130</v>
      </c>
      <c r="I122" t="str">
        <f>VLOOKUP(F122,'CAMSS List of Standards'!A:X,2,FALSE)</f>
        <v>X</v>
      </c>
      <c r="J122" t="s">
        <v>1106</v>
      </c>
    </row>
    <row r="123" spans="1:10" x14ac:dyDescent="0.25">
      <c r="A123" t="s">
        <v>1446</v>
      </c>
      <c r="B123" t="s">
        <v>1446</v>
      </c>
      <c r="C123" t="s">
        <v>1429</v>
      </c>
      <c r="D123" t="s">
        <v>1447</v>
      </c>
      <c r="E123" t="s">
        <v>1447</v>
      </c>
      <c r="F123" t="s">
        <v>874</v>
      </c>
      <c r="I123" t="str">
        <f>VLOOKUP(F123,'CAMSS List of Standards'!A:X,2,FALSE)</f>
        <v>X</v>
      </c>
      <c r="J123" t="s">
        <v>1106</v>
      </c>
    </row>
    <row r="124" spans="1:10" x14ac:dyDescent="0.25">
      <c r="A124" t="s">
        <v>1448</v>
      </c>
      <c r="B124" t="s">
        <v>1448</v>
      </c>
      <c r="C124" t="s">
        <v>1431</v>
      </c>
      <c r="E124" t="s">
        <v>3028</v>
      </c>
      <c r="F124" t="s">
        <v>1046</v>
      </c>
      <c r="G124" t="s">
        <v>3030</v>
      </c>
      <c r="I124" t="e">
        <f>VLOOKUP(F124,'CAMSS List of Standards'!A:X,2,FALSE)</f>
        <v>#N/A</v>
      </c>
      <c r="J124" t="s">
        <v>1106</v>
      </c>
    </row>
    <row r="125" spans="1:10" x14ac:dyDescent="0.25">
      <c r="B125" t="s">
        <v>1111</v>
      </c>
      <c r="C125" t="s">
        <v>1449</v>
      </c>
      <c r="E125" t="s">
        <v>3029</v>
      </c>
      <c r="F125" t="s">
        <v>3029</v>
      </c>
      <c r="G125" t="s">
        <v>3031</v>
      </c>
      <c r="I125" t="e">
        <f>VLOOKUP(F125,'CAMSS List of Standards'!A:X,2,FALSE)</f>
        <v>#N/A</v>
      </c>
      <c r="J125" t="s">
        <v>1106</v>
      </c>
    </row>
    <row r="126" spans="1:10" x14ac:dyDescent="0.25">
      <c r="B126" s="2" t="s">
        <v>1450</v>
      </c>
      <c r="C126" t="s">
        <v>1433</v>
      </c>
      <c r="E126" t="s">
        <v>3032</v>
      </c>
      <c r="F126" t="s">
        <v>3033</v>
      </c>
      <c r="G126" t="s">
        <v>1119</v>
      </c>
      <c r="I126" t="e">
        <f>VLOOKUP(F126,'CAMSS List of Standards'!A:X,2,FALSE)</f>
        <v>#N/A</v>
      </c>
      <c r="J126" t="s">
        <v>1106</v>
      </c>
    </row>
    <row r="127" spans="1:10" x14ac:dyDescent="0.25">
      <c r="B127" t="s">
        <v>1451</v>
      </c>
      <c r="C127" t="s">
        <v>1215</v>
      </c>
      <c r="E127" t="s">
        <v>3039</v>
      </c>
      <c r="F127" t="s">
        <v>3040</v>
      </c>
      <c r="I127" t="e">
        <f>VLOOKUP(F127,'CAMSS List of Standards'!A:X,2,FALSE)</f>
        <v>#N/A</v>
      </c>
      <c r="J127" t="s">
        <v>1106</v>
      </c>
    </row>
    <row r="128" spans="1:10" x14ac:dyDescent="0.25">
      <c r="B128" t="s">
        <v>1452</v>
      </c>
      <c r="C128" t="s">
        <v>1434</v>
      </c>
      <c r="E128" t="s">
        <v>3036</v>
      </c>
      <c r="F128" t="s">
        <v>3038</v>
      </c>
      <c r="G128" t="s">
        <v>3037</v>
      </c>
      <c r="I128" t="e">
        <f>VLOOKUP(F128,'CAMSS List of Standards'!A:X,2,FALSE)</f>
        <v>#N/A</v>
      </c>
      <c r="J128" t="s">
        <v>1106</v>
      </c>
    </row>
    <row r="129" spans="2:10" x14ac:dyDescent="0.25">
      <c r="B129" t="s">
        <v>1453</v>
      </c>
      <c r="C129" t="s">
        <v>1454</v>
      </c>
      <c r="E129" t="s">
        <v>3041</v>
      </c>
      <c r="F129" t="s">
        <v>3042</v>
      </c>
      <c r="I129" t="e">
        <f>VLOOKUP(F129,'CAMSS List of Standards'!A:X,2,FALSE)</f>
        <v>#N/A</v>
      </c>
      <c r="J129" t="s">
        <v>1106</v>
      </c>
    </row>
    <row r="130" spans="2:10" x14ac:dyDescent="0.25">
      <c r="B130" t="s">
        <v>1341</v>
      </c>
      <c r="C130" t="s">
        <v>1435</v>
      </c>
      <c r="E130" t="s">
        <v>3043</v>
      </c>
      <c r="F130" t="s">
        <v>3044</v>
      </c>
      <c r="I130" t="e">
        <f>VLOOKUP(F130,'CAMSS List of Standards'!A:X,2,FALSE)</f>
        <v>#N/A</v>
      </c>
      <c r="J130" t="s">
        <v>1106</v>
      </c>
    </row>
    <row r="131" spans="2:10" x14ac:dyDescent="0.25">
      <c r="B131" t="s">
        <v>1455</v>
      </c>
      <c r="C131" t="s">
        <v>1436</v>
      </c>
      <c r="I131" t="e">
        <f>VLOOKUP(F131,'CAMSS List of Standards'!A:X,2,FALSE)</f>
        <v>#N/A</v>
      </c>
      <c r="J131" t="s">
        <v>1106</v>
      </c>
    </row>
  </sheetData>
  <autoFilter ref="A1:L132" xr:uid="{00000000-0009-0000-0000-000004000000}"/>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150"/>
  <sheetViews>
    <sheetView topLeftCell="D1" workbookViewId="0">
      <selection activeCell="E2" sqref="E2"/>
    </sheetView>
  </sheetViews>
  <sheetFormatPr defaultColWidth="9.140625" defaultRowHeight="15" x14ac:dyDescent="0.25"/>
  <cols>
    <col min="1" max="1" width="19.140625" hidden="1" customWidth="1"/>
    <col min="2" max="3" width="32.42578125" hidden="1" customWidth="1"/>
    <col min="4" max="5" width="32.42578125" customWidth="1"/>
    <col min="6" max="6" width="17.140625" bestFit="1" customWidth="1"/>
    <col min="7" max="7" width="12.42578125" bestFit="1" customWidth="1"/>
    <col min="8" max="8" width="10.140625" bestFit="1" customWidth="1"/>
    <col min="9" max="9" width="17" bestFit="1" customWidth="1"/>
    <col min="10" max="10" width="6.85546875" bestFit="1" customWidth="1"/>
    <col min="11" max="11" width="20.42578125" bestFit="1" customWidth="1"/>
    <col min="12" max="12" width="13.85546875" bestFit="1" customWidth="1"/>
  </cols>
  <sheetData>
    <row r="1" spans="1:12" x14ac:dyDescent="0.25">
      <c r="A1" s="1" t="s">
        <v>1099</v>
      </c>
      <c r="B1" s="1" t="s">
        <v>1100</v>
      </c>
      <c r="C1" s="1" t="s">
        <v>1101</v>
      </c>
      <c r="D1" s="1" t="s">
        <v>3018</v>
      </c>
      <c r="E1" s="1" t="s">
        <v>2994</v>
      </c>
      <c r="F1" s="1" t="s">
        <v>1102</v>
      </c>
      <c r="G1" s="1" t="s">
        <v>1103</v>
      </c>
      <c r="H1" s="1" t="s">
        <v>1104</v>
      </c>
      <c r="I1" s="1" t="s">
        <v>1105</v>
      </c>
      <c r="J1" s="1" t="s">
        <v>1106</v>
      </c>
      <c r="K1" s="1" t="s">
        <v>1107</v>
      </c>
      <c r="L1" s="1" t="s">
        <v>1108</v>
      </c>
    </row>
    <row r="2" spans="1:12" x14ac:dyDescent="0.25">
      <c r="A2" t="s">
        <v>1456</v>
      </c>
      <c r="B2" t="s">
        <v>362</v>
      </c>
      <c r="C2" t="s">
        <v>362</v>
      </c>
      <c r="D2" t="s">
        <v>362</v>
      </c>
      <c r="E2" t="s">
        <v>3025</v>
      </c>
      <c r="F2" t="s">
        <v>3025</v>
      </c>
      <c r="G2" s="13" t="s">
        <v>2208</v>
      </c>
      <c r="I2" t="e">
        <f>VLOOKUP(F2,'CAMSS List of Standards'!A:X,3,FALSE)</f>
        <v>#N/A</v>
      </c>
      <c r="J2" t="s">
        <v>1106</v>
      </c>
    </row>
    <row r="3" spans="1:12" x14ac:dyDescent="0.25">
      <c r="A3" t="s">
        <v>119</v>
      </c>
      <c r="B3" t="s">
        <v>373</v>
      </c>
      <c r="C3" t="s">
        <v>373</v>
      </c>
      <c r="D3" t="s">
        <v>373</v>
      </c>
      <c r="E3" t="s">
        <v>3024</v>
      </c>
      <c r="F3" t="s">
        <v>3024</v>
      </c>
      <c r="I3" t="e">
        <f>VLOOKUP(F3,'CAMSS List of Standards'!A:X,3,FALSE)</f>
        <v>#N/A</v>
      </c>
      <c r="J3" t="s">
        <v>1106</v>
      </c>
    </row>
    <row r="4" spans="1:12" x14ac:dyDescent="0.25">
      <c r="A4" t="s">
        <v>75</v>
      </c>
      <c r="B4" t="s">
        <v>477</v>
      </c>
      <c r="C4" t="s">
        <v>470</v>
      </c>
      <c r="D4" t="s">
        <v>470</v>
      </c>
      <c r="E4" t="s">
        <v>362</v>
      </c>
      <c r="F4" t="s">
        <v>362</v>
      </c>
      <c r="G4" t="s">
        <v>1457</v>
      </c>
      <c r="I4" t="str">
        <f>VLOOKUP(F4,'CAMSS List of Standards'!A:X,3,FALSE)</f>
        <v>X</v>
      </c>
      <c r="J4" t="s">
        <v>1106</v>
      </c>
    </row>
    <row r="5" spans="1:12" x14ac:dyDescent="0.25">
      <c r="A5" t="s">
        <v>116</v>
      </c>
      <c r="B5" t="s">
        <v>95</v>
      </c>
      <c r="C5" t="s">
        <v>477</v>
      </c>
      <c r="D5" t="s">
        <v>477</v>
      </c>
      <c r="E5" t="s">
        <v>3023</v>
      </c>
      <c r="F5" t="s">
        <v>3023</v>
      </c>
      <c r="I5" t="e">
        <f>VLOOKUP(F5,'CAMSS List of Standards'!A:X,3,FALSE)</f>
        <v>#N/A</v>
      </c>
      <c r="J5" t="s">
        <v>1106</v>
      </c>
    </row>
    <row r="6" spans="1:12" x14ac:dyDescent="0.25">
      <c r="A6" t="s">
        <v>87</v>
      </c>
      <c r="B6" t="s">
        <v>604</v>
      </c>
      <c r="C6" t="s">
        <v>95</v>
      </c>
      <c r="D6" t="s">
        <v>696</v>
      </c>
      <c r="E6" t="s">
        <v>3021</v>
      </c>
      <c r="F6" t="s">
        <v>3021</v>
      </c>
      <c r="G6" s="13" t="s">
        <v>3022</v>
      </c>
      <c r="I6" t="e">
        <f>VLOOKUP(F6,'CAMSS List of Standards'!A:X,3,FALSE)</f>
        <v>#N/A</v>
      </c>
      <c r="J6" t="s">
        <v>1106</v>
      </c>
    </row>
    <row r="7" spans="1:12" x14ac:dyDescent="0.25">
      <c r="A7" t="s">
        <v>79</v>
      </c>
      <c r="B7" t="s">
        <v>696</v>
      </c>
      <c r="C7" t="s">
        <v>604</v>
      </c>
      <c r="D7" t="s">
        <v>707</v>
      </c>
      <c r="E7" t="s">
        <v>696</v>
      </c>
      <c r="F7" t="s">
        <v>696</v>
      </c>
      <c r="G7" s="13">
        <v>2</v>
      </c>
      <c r="I7" t="str">
        <f>VLOOKUP(F7,'CAMSS List of Standards'!A:X,3,FALSE)</f>
        <v>X</v>
      </c>
      <c r="J7" t="s">
        <v>1106</v>
      </c>
    </row>
    <row r="8" spans="1:12" x14ac:dyDescent="0.25">
      <c r="A8" t="s">
        <v>143</v>
      </c>
      <c r="B8" t="s">
        <v>707</v>
      </c>
      <c r="C8" t="s">
        <v>696</v>
      </c>
      <c r="D8" t="s">
        <v>176</v>
      </c>
      <c r="E8" t="s">
        <v>707</v>
      </c>
      <c r="F8" t="s">
        <v>707</v>
      </c>
      <c r="I8" t="str">
        <f>VLOOKUP(F8,'CAMSS List of Standards'!A:X,3,FALSE)</f>
        <v>X</v>
      </c>
      <c r="J8" t="s">
        <v>1106</v>
      </c>
    </row>
    <row r="9" spans="1:12" x14ac:dyDescent="0.25">
      <c r="A9" t="s">
        <v>1458</v>
      </c>
      <c r="B9" t="s">
        <v>73</v>
      </c>
      <c r="C9" t="s">
        <v>707</v>
      </c>
      <c r="D9" t="s">
        <v>109</v>
      </c>
      <c r="E9" t="s">
        <v>3019</v>
      </c>
      <c r="F9" t="s">
        <v>3019</v>
      </c>
      <c r="G9" s="13" t="s">
        <v>3026</v>
      </c>
      <c r="I9" t="e">
        <f>VLOOKUP(F9,'CAMSS List of Standards'!A:X,3,FALSE)</f>
        <v>#N/A</v>
      </c>
      <c r="J9" t="s">
        <v>1106</v>
      </c>
    </row>
    <row r="10" spans="1:12" x14ac:dyDescent="0.25">
      <c r="A10" t="s">
        <v>137</v>
      </c>
      <c r="B10" t="s">
        <v>109</v>
      </c>
      <c r="C10" t="s">
        <v>73</v>
      </c>
      <c r="E10" t="s">
        <v>3020</v>
      </c>
      <c r="F10" t="s">
        <v>3020</v>
      </c>
      <c r="G10" t="s">
        <v>3027</v>
      </c>
      <c r="I10" t="e">
        <f>VLOOKUP(F10,'CAMSS List of Standards'!A:X,3,FALSE)</f>
        <v>#N/A</v>
      </c>
      <c r="J10" t="s">
        <v>1106</v>
      </c>
    </row>
    <row r="11" spans="1:12" x14ac:dyDescent="0.25">
      <c r="A11" t="s">
        <v>107</v>
      </c>
      <c r="B11" t="s">
        <v>92</v>
      </c>
      <c r="C11" t="s">
        <v>109</v>
      </c>
      <c r="E11" t="s">
        <v>176</v>
      </c>
      <c r="F11" t="s">
        <v>176</v>
      </c>
      <c r="G11" s="13"/>
      <c r="I11" t="str">
        <f>VLOOKUP(F11,'CAMSS List of Standards'!A:X,3,FALSE)</f>
        <v>X</v>
      </c>
      <c r="J11" t="s">
        <v>1106</v>
      </c>
    </row>
    <row r="12" spans="1:12" x14ac:dyDescent="0.25">
      <c r="A12" t="s">
        <v>132</v>
      </c>
      <c r="B12" t="s">
        <v>85</v>
      </c>
      <c r="C12" t="s">
        <v>92</v>
      </c>
      <c r="E12" t="s">
        <v>109</v>
      </c>
      <c r="F12" t="s">
        <v>109</v>
      </c>
      <c r="G12" s="13"/>
      <c r="I12" t="str">
        <f>VLOOKUP(F12,'CAMSS List of Standards'!A:X,3,FALSE)</f>
        <v>X</v>
      </c>
      <c r="J12" t="s">
        <v>1106</v>
      </c>
    </row>
    <row r="13" spans="1:12" x14ac:dyDescent="0.25">
      <c r="A13" t="s">
        <v>80</v>
      </c>
      <c r="B13" t="s">
        <v>1460</v>
      </c>
      <c r="C13" t="s">
        <v>85</v>
      </c>
      <c r="I13" t="e">
        <f>VLOOKUP(F13,'CAMSS List of Standards'!A:X,3,FALSE)</f>
        <v>#N/A</v>
      </c>
      <c r="J13" t="s">
        <v>1106</v>
      </c>
    </row>
    <row r="14" spans="1:12" x14ac:dyDescent="0.25">
      <c r="A14" t="s">
        <v>1461</v>
      </c>
      <c r="B14" t="s">
        <v>71</v>
      </c>
      <c r="C14" t="s">
        <v>1460</v>
      </c>
      <c r="I14" t="e">
        <f>VLOOKUP(F14,'CAMSS List of Standards'!A:X,3,FALSE)</f>
        <v>#N/A</v>
      </c>
      <c r="J14" t="s">
        <v>1106</v>
      </c>
    </row>
    <row r="15" spans="1:12" x14ac:dyDescent="0.25">
      <c r="A15" t="s">
        <v>713</v>
      </c>
      <c r="C15" t="s">
        <v>71</v>
      </c>
      <c r="I15" t="e">
        <f>VLOOKUP(F15,'CAMSS List of Standards'!A:X,3,FALSE)</f>
        <v>#N/A</v>
      </c>
      <c r="J15" t="s">
        <v>1106</v>
      </c>
    </row>
    <row r="16" spans="1:12" x14ac:dyDescent="0.25">
      <c r="A16" t="s">
        <v>74</v>
      </c>
      <c r="I16" t="e">
        <f>VLOOKUP(F16,'CAMSS List of Standards'!A:X,3,FALSE)</f>
        <v>#N/A</v>
      </c>
      <c r="J16" t="s">
        <v>1106</v>
      </c>
    </row>
    <row r="17" spans="1:10" x14ac:dyDescent="0.25">
      <c r="A17" t="s">
        <v>667</v>
      </c>
      <c r="I17" t="e">
        <f>VLOOKUP(F17,'CAMSS List of Standards'!A:X,3,FALSE)</f>
        <v>#N/A</v>
      </c>
      <c r="J17" t="s">
        <v>1106</v>
      </c>
    </row>
    <row r="18" spans="1:10" x14ac:dyDescent="0.25">
      <c r="A18" t="s">
        <v>97</v>
      </c>
      <c r="I18" t="e">
        <f>VLOOKUP(F18,'CAMSS List of Standards'!A:X,3,FALSE)</f>
        <v>#N/A</v>
      </c>
      <c r="J18" t="s">
        <v>1106</v>
      </c>
    </row>
    <row r="19" spans="1:10" x14ac:dyDescent="0.25">
      <c r="A19" t="s">
        <v>83</v>
      </c>
      <c r="I19" t="e">
        <f>VLOOKUP(F19,'CAMSS List of Standards'!A:X,3,FALSE)</f>
        <v>#N/A</v>
      </c>
      <c r="J19" t="s">
        <v>1106</v>
      </c>
    </row>
    <row r="20" spans="1:10" x14ac:dyDescent="0.25">
      <c r="A20" t="s">
        <v>110</v>
      </c>
      <c r="I20" t="e">
        <f>VLOOKUP(F20,'CAMSS List of Standards'!A:X,3,FALSE)</f>
        <v>#N/A</v>
      </c>
      <c r="J20" t="s">
        <v>1106</v>
      </c>
    </row>
    <row r="21" spans="1:10" x14ac:dyDescent="0.25">
      <c r="A21" t="s">
        <v>84</v>
      </c>
      <c r="I21" t="e">
        <f>VLOOKUP(F21,'CAMSS List of Standards'!A:X,3,FALSE)</f>
        <v>#N/A</v>
      </c>
      <c r="J21" t="s">
        <v>1106</v>
      </c>
    </row>
    <row r="22" spans="1:10" x14ac:dyDescent="0.25">
      <c r="A22" t="s">
        <v>180</v>
      </c>
      <c r="I22" t="e">
        <f>VLOOKUP(F22,'CAMSS List of Standards'!A:X,3,FALSE)</f>
        <v>#N/A</v>
      </c>
      <c r="J22" t="s">
        <v>1106</v>
      </c>
    </row>
    <row r="23" spans="1:10" x14ac:dyDescent="0.25">
      <c r="A23" t="s">
        <v>78</v>
      </c>
      <c r="I23" t="e">
        <f>VLOOKUP(F23,'CAMSS List of Standards'!A:X,3,FALSE)</f>
        <v>#N/A</v>
      </c>
      <c r="J23" t="s">
        <v>1106</v>
      </c>
    </row>
    <row r="24" spans="1:10" x14ac:dyDescent="0.25">
      <c r="A24" t="s">
        <v>276</v>
      </c>
      <c r="I24" t="e">
        <f>VLOOKUP(F24,'CAMSS List of Standards'!A:X,3,FALSE)</f>
        <v>#N/A</v>
      </c>
      <c r="J24" t="s">
        <v>1106</v>
      </c>
    </row>
    <row r="25" spans="1:10" x14ac:dyDescent="0.25">
      <c r="A25" t="s">
        <v>92</v>
      </c>
      <c r="I25" t="e">
        <f>VLOOKUP(F25,'CAMSS List of Standards'!A:X,3,FALSE)</f>
        <v>#N/A</v>
      </c>
      <c r="J25" t="s">
        <v>1106</v>
      </c>
    </row>
    <row r="26" spans="1:10" x14ac:dyDescent="0.25">
      <c r="A26" t="s">
        <v>1462</v>
      </c>
      <c r="I26" t="e">
        <f>VLOOKUP(F26,'CAMSS List of Standards'!A:X,3,FALSE)</f>
        <v>#N/A</v>
      </c>
      <c r="J26" t="s">
        <v>1106</v>
      </c>
    </row>
    <row r="27" spans="1:10" x14ac:dyDescent="0.25">
      <c r="A27" t="s">
        <v>98</v>
      </c>
      <c r="I27" t="e">
        <f>VLOOKUP(F27,'CAMSS List of Standards'!A:X,3,FALSE)</f>
        <v>#N/A</v>
      </c>
      <c r="J27" t="s">
        <v>1106</v>
      </c>
    </row>
    <row r="28" spans="1:10" x14ac:dyDescent="0.25">
      <c r="A28" t="s">
        <v>104</v>
      </c>
      <c r="I28" t="e">
        <f>VLOOKUP(F28,'CAMSS List of Standards'!A:X,3,FALSE)</f>
        <v>#N/A</v>
      </c>
      <c r="J28" t="s">
        <v>1106</v>
      </c>
    </row>
    <row r="29" spans="1:10" x14ac:dyDescent="0.25">
      <c r="A29" t="s">
        <v>85</v>
      </c>
      <c r="I29" t="e">
        <f>VLOOKUP(F29,'CAMSS List of Standards'!A:X,3,FALSE)</f>
        <v>#N/A</v>
      </c>
      <c r="J29" t="s">
        <v>1106</v>
      </c>
    </row>
    <row r="30" spans="1:10" x14ac:dyDescent="0.25">
      <c r="A30" t="s">
        <v>1463</v>
      </c>
      <c r="I30" t="e">
        <f>VLOOKUP(F30,'CAMSS List of Standards'!A:X,3,FALSE)</f>
        <v>#N/A</v>
      </c>
      <c r="J30" t="s">
        <v>1106</v>
      </c>
    </row>
    <row r="31" spans="1:10" x14ac:dyDescent="0.25">
      <c r="A31" t="s">
        <v>112</v>
      </c>
      <c r="I31" t="e">
        <f>VLOOKUP(F31,'CAMSS List of Standards'!A:X,3,FALSE)</f>
        <v>#N/A</v>
      </c>
      <c r="J31" t="s">
        <v>1106</v>
      </c>
    </row>
    <row r="32" spans="1:10" x14ac:dyDescent="0.25">
      <c r="A32" t="s">
        <v>288</v>
      </c>
      <c r="I32" t="e">
        <f>VLOOKUP(F32,'CAMSS List of Standards'!A:X,3,FALSE)</f>
        <v>#N/A</v>
      </c>
      <c r="J32" t="s">
        <v>1106</v>
      </c>
    </row>
    <row r="33" spans="1:10" x14ac:dyDescent="0.25">
      <c r="A33" t="s">
        <v>289</v>
      </c>
      <c r="I33" t="e">
        <f>VLOOKUP(F33,'CAMSS List of Standards'!A:X,3,FALSE)</f>
        <v>#N/A</v>
      </c>
      <c r="J33" t="s">
        <v>1106</v>
      </c>
    </row>
    <row r="34" spans="1:10" x14ac:dyDescent="0.25">
      <c r="A34" t="s">
        <v>126</v>
      </c>
      <c r="I34" t="e">
        <f>VLOOKUP(F34,'CAMSS List of Standards'!A:X,3,FALSE)</f>
        <v>#N/A</v>
      </c>
      <c r="J34" t="s">
        <v>1106</v>
      </c>
    </row>
    <row r="35" spans="1:10" x14ac:dyDescent="0.25">
      <c r="A35" t="s">
        <v>93</v>
      </c>
      <c r="I35" t="e">
        <f>VLOOKUP(F35,'CAMSS List of Standards'!A:X,3,FALSE)</f>
        <v>#N/A</v>
      </c>
      <c r="J35" t="s">
        <v>1106</v>
      </c>
    </row>
    <row r="36" spans="1:10" x14ac:dyDescent="0.25">
      <c r="A36" t="s">
        <v>292</v>
      </c>
      <c r="I36" t="e">
        <f>VLOOKUP(F36,'CAMSS List of Standards'!A:X,3,FALSE)</f>
        <v>#N/A</v>
      </c>
      <c r="J36" t="s">
        <v>1106</v>
      </c>
    </row>
    <row r="37" spans="1:10" x14ac:dyDescent="0.25">
      <c r="A37" t="s">
        <v>71</v>
      </c>
      <c r="I37" t="e">
        <f>VLOOKUP(F37,'CAMSS List of Standards'!A:X,3,FALSE)</f>
        <v>#N/A</v>
      </c>
      <c r="J37" t="s">
        <v>1106</v>
      </c>
    </row>
    <row r="38" spans="1:10" x14ac:dyDescent="0.25">
      <c r="A38" t="s">
        <v>99</v>
      </c>
      <c r="I38" t="e">
        <f>VLOOKUP(F38,'CAMSS List of Standards'!A:X,3,FALSE)</f>
        <v>#N/A</v>
      </c>
      <c r="J38" t="s">
        <v>1106</v>
      </c>
    </row>
    <row r="39" spans="1:10" x14ac:dyDescent="0.25">
      <c r="I39" t="e">
        <f>VLOOKUP(F39,'CAMSS List of Standards'!A:X,3,FALSE)</f>
        <v>#N/A</v>
      </c>
      <c r="J39" t="s">
        <v>1106</v>
      </c>
    </row>
    <row r="40" spans="1:10" x14ac:dyDescent="0.25">
      <c r="I40" t="e">
        <f>VLOOKUP(F40,'CAMSS List of Standards'!A:X,3,FALSE)</f>
        <v>#N/A</v>
      </c>
      <c r="J40" t="s">
        <v>1106</v>
      </c>
    </row>
    <row r="41" spans="1:10" x14ac:dyDescent="0.25">
      <c r="I41" t="e">
        <f>VLOOKUP(F41,'CAMSS List of Standards'!A:X,3,FALSE)</f>
        <v>#N/A</v>
      </c>
      <c r="J41" t="s">
        <v>1106</v>
      </c>
    </row>
    <row r="42" spans="1:10" x14ac:dyDescent="0.25">
      <c r="I42" t="e">
        <f>VLOOKUP(F42,'CAMSS List of Standards'!A:X,3,FALSE)</f>
        <v>#N/A</v>
      </c>
      <c r="J42" t="s">
        <v>1106</v>
      </c>
    </row>
    <row r="43" spans="1:10" x14ac:dyDescent="0.25">
      <c r="I43" t="e">
        <f>VLOOKUP(F43,'CAMSS List of Standards'!A:X,3,FALSE)</f>
        <v>#N/A</v>
      </c>
      <c r="J43" t="s">
        <v>1106</v>
      </c>
    </row>
    <row r="44" spans="1:10" x14ac:dyDescent="0.25">
      <c r="I44" t="e">
        <f>VLOOKUP(F44,'CAMSS List of Standards'!A:X,3,FALSE)</f>
        <v>#N/A</v>
      </c>
      <c r="J44" t="s">
        <v>1106</v>
      </c>
    </row>
    <row r="45" spans="1:10" x14ac:dyDescent="0.25">
      <c r="I45" t="e">
        <f>VLOOKUP(F45,'CAMSS List of Standards'!A:X,3,FALSE)</f>
        <v>#N/A</v>
      </c>
      <c r="J45" t="s">
        <v>1106</v>
      </c>
    </row>
    <row r="46" spans="1:10" x14ac:dyDescent="0.25">
      <c r="I46" t="e">
        <f>VLOOKUP(F46,'CAMSS List of Standards'!A:X,3,FALSE)</f>
        <v>#N/A</v>
      </c>
      <c r="J46" t="s">
        <v>1106</v>
      </c>
    </row>
    <row r="47" spans="1:10" x14ac:dyDescent="0.25">
      <c r="I47" t="e">
        <f>VLOOKUP(F47,'CAMSS List of Standards'!A:X,3,FALSE)</f>
        <v>#N/A</v>
      </c>
      <c r="J47" t="s">
        <v>1106</v>
      </c>
    </row>
    <row r="48" spans="1:10" x14ac:dyDescent="0.25">
      <c r="I48" t="e">
        <f>VLOOKUP(F48,'CAMSS List of Standards'!A:X,3,FALSE)</f>
        <v>#N/A</v>
      </c>
      <c r="J48" t="s">
        <v>1106</v>
      </c>
    </row>
    <row r="49" spans="9:10" x14ac:dyDescent="0.25">
      <c r="I49" t="e">
        <f>VLOOKUP(F49,'CAMSS List of Standards'!A:X,3,FALSE)</f>
        <v>#N/A</v>
      </c>
      <c r="J49" t="s">
        <v>1106</v>
      </c>
    </row>
    <row r="50" spans="9:10" x14ac:dyDescent="0.25">
      <c r="I50" t="e">
        <f>VLOOKUP(F50,'CAMSS List of Standards'!A:X,3,FALSE)</f>
        <v>#N/A</v>
      </c>
      <c r="J50" t="s">
        <v>1106</v>
      </c>
    </row>
    <row r="51" spans="9:10" x14ac:dyDescent="0.25">
      <c r="I51" t="e">
        <f>VLOOKUP(F51,'CAMSS List of Standards'!A:X,3,FALSE)</f>
        <v>#N/A</v>
      </c>
      <c r="J51" t="s">
        <v>1106</v>
      </c>
    </row>
    <row r="52" spans="9:10" x14ac:dyDescent="0.25">
      <c r="I52" t="e">
        <f>VLOOKUP(F52,'CAMSS List of Standards'!A:X,3,FALSE)</f>
        <v>#N/A</v>
      </c>
      <c r="J52" t="s">
        <v>1106</v>
      </c>
    </row>
    <row r="53" spans="9:10" x14ac:dyDescent="0.25">
      <c r="I53" t="e">
        <f>VLOOKUP(F53,'CAMSS List of Standards'!A:X,3,FALSE)</f>
        <v>#N/A</v>
      </c>
      <c r="J53" t="s">
        <v>1106</v>
      </c>
    </row>
    <row r="54" spans="9:10" x14ac:dyDescent="0.25">
      <c r="I54" t="e">
        <f>VLOOKUP(F54,'CAMSS List of Standards'!A:X,3,FALSE)</f>
        <v>#N/A</v>
      </c>
      <c r="J54" t="s">
        <v>1106</v>
      </c>
    </row>
    <row r="55" spans="9:10" x14ac:dyDescent="0.25">
      <c r="I55" t="e">
        <f>VLOOKUP(F55,'CAMSS List of Standards'!A:X,3,FALSE)</f>
        <v>#N/A</v>
      </c>
      <c r="J55" t="s">
        <v>1106</v>
      </c>
    </row>
    <row r="56" spans="9:10" x14ac:dyDescent="0.25">
      <c r="I56" t="e">
        <f>VLOOKUP(F56,'CAMSS List of Standards'!A:X,3,FALSE)</f>
        <v>#N/A</v>
      </c>
      <c r="J56" t="s">
        <v>1106</v>
      </c>
    </row>
    <row r="57" spans="9:10" x14ac:dyDescent="0.25">
      <c r="I57" t="e">
        <f>VLOOKUP(F57,'CAMSS List of Standards'!A:X,3,FALSE)</f>
        <v>#N/A</v>
      </c>
      <c r="J57" t="s">
        <v>1106</v>
      </c>
    </row>
    <row r="58" spans="9:10" x14ac:dyDescent="0.25">
      <c r="I58" t="e">
        <f>VLOOKUP(F58,'CAMSS List of Standards'!A:X,3,FALSE)</f>
        <v>#N/A</v>
      </c>
      <c r="J58" t="s">
        <v>1106</v>
      </c>
    </row>
    <row r="59" spans="9:10" x14ac:dyDescent="0.25">
      <c r="I59" t="e">
        <f>VLOOKUP(F59,'CAMSS List of Standards'!A:X,3,FALSE)</f>
        <v>#N/A</v>
      </c>
      <c r="J59" t="s">
        <v>1106</v>
      </c>
    </row>
    <row r="60" spans="9:10" x14ac:dyDescent="0.25">
      <c r="I60" t="e">
        <f>VLOOKUP(F60,'CAMSS List of Standards'!A:X,3,FALSE)</f>
        <v>#N/A</v>
      </c>
      <c r="J60" t="s">
        <v>1106</v>
      </c>
    </row>
    <row r="61" spans="9:10" x14ac:dyDescent="0.25">
      <c r="I61" t="e">
        <f>VLOOKUP(F61,'CAMSS List of Standards'!A:X,3,FALSE)</f>
        <v>#N/A</v>
      </c>
      <c r="J61" t="s">
        <v>1106</v>
      </c>
    </row>
    <row r="62" spans="9:10" x14ac:dyDescent="0.25">
      <c r="I62" t="e">
        <f>VLOOKUP(F62,'CAMSS List of Standards'!A:X,3,FALSE)</f>
        <v>#N/A</v>
      </c>
      <c r="J62" t="s">
        <v>1106</v>
      </c>
    </row>
    <row r="63" spans="9:10" x14ac:dyDescent="0.25">
      <c r="I63" t="e">
        <f>VLOOKUP(F63,'CAMSS List of Standards'!A:X,3,FALSE)</f>
        <v>#N/A</v>
      </c>
      <c r="J63" t="s">
        <v>1106</v>
      </c>
    </row>
    <row r="64" spans="9:10" x14ac:dyDescent="0.25">
      <c r="I64" t="e">
        <f>VLOOKUP(F64,'CAMSS List of Standards'!A:X,3,FALSE)</f>
        <v>#N/A</v>
      </c>
      <c r="J64" t="s">
        <v>1106</v>
      </c>
    </row>
    <row r="65" spans="9:10" x14ac:dyDescent="0.25">
      <c r="I65" t="e">
        <f>VLOOKUP(F65,'CAMSS List of Standards'!A:X,3,FALSE)</f>
        <v>#N/A</v>
      </c>
      <c r="J65" t="s">
        <v>1106</v>
      </c>
    </row>
    <row r="66" spans="9:10" x14ac:dyDescent="0.25">
      <c r="I66" t="e">
        <f>VLOOKUP(F66,'CAMSS List of Standards'!A:X,3,FALSE)</f>
        <v>#N/A</v>
      </c>
      <c r="J66" t="s">
        <v>1106</v>
      </c>
    </row>
    <row r="67" spans="9:10" x14ac:dyDescent="0.25">
      <c r="I67" t="e">
        <f>VLOOKUP(F67,'CAMSS List of Standards'!A:X,3,FALSE)</f>
        <v>#N/A</v>
      </c>
      <c r="J67" t="s">
        <v>1106</v>
      </c>
    </row>
    <row r="68" spans="9:10" x14ac:dyDescent="0.25">
      <c r="I68" t="e">
        <f>VLOOKUP(F68,'CAMSS List of Standards'!A:X,3,FALSE)</f>
        <v>#N/A</v>
      </c>
      <c r="J68" t="s">
        <v>1106</v>
      </c>
    </row>
    <row r="69" spans="9:10" x14ac:dyDescent="0.25">
      <c r="I69" t="e">
        <f>VLOOKUP(F69,'CAMSS List of Standards'!A:X,3,FALSE)</f>
        <v>#N/A</v>
      </c>
      <c r="J69" t="s">
        <v>1106</v>
      </c>
    </row>
    <row r="70" spans="9:10" x14ac:dyDescent="0.25">
      <c r="I70" t="e">
        <f>VLOOKUP(F70,'CAMSS List of Standards'!A:X,3,FALSE)</f>
        <v>#N/A</v>
      </c>
      <c r="J70" t="s">
        <v>1106</v>
      </c>
    </row>
    <row r="71" spans="9:10" x14ac:dyDescent="0.25">
      <c r="I71" t="e">
        <f>VLOOKUP(F71,'CAMSS List of Standards'!A:X,3,FALSE)</f>
        <v>#N/A</v>
      </c>
      <c r="J71" t="s">
        <v>1106</v>
      </c>
    </row>
    <row r="72" spans="9:10" x14ac:dyDescent="0.25">
      <c r="I72" t="e">
        <f>VLOOKUP(F72,'CAMSS List of Standards'!A:X,3,FALSE)</f>
        <v>#N/A</v>
      </c>
      <c r="J72" t="s">
        <v>1106</v>
      </c>
    </row>
    <row r="73" spans="9:10" x14ac:dyDescent="0.25">
      <c r="I73" t="e">
        <f>VLOOKUP(F73,'CAMSS List of Standards'!A:X,3,FALSE)</f>
        <v>#N/A</v>
      </c>
      <c r="J73" t="s">
        <v>1106</v>
      </c>
    </row>
    <row r="74" spans="9:10" x14ac:dyDescent="0.25">
      <c r="I74" t="e">
        <f>VLOOKUP(F74,'CAMSS List of Standards'!A:X,3,FALSE)</f>
        <v>#N/A</v>
      </c>
      <c r="J74" t="s">
        <v>1106</v>
      </c>
    </row>
    <row r="75" spans="9:10" x14ac:dyDescent="0.25">
      <c r="I75" t="e">
        <f>VLOOKUP(F75,'CAMSS List of Standards'!A:X,3,FALSE)</f>
        <v>#N/A</v>
      </c>
      <c r="J75" t="s">
        <v>1106</v>
      </c>
    </row>
    <row r="76" spans="9:10" x14ac:dyDescent="0.25">
      <c r="I76" t="e">
        <f>VLOOKUP(F76,'CAMSS List of Standards'!A:X,3,FALSE)</f>
        <v>#N/A</v>
      </c>
      <c r="J76" t="s">
        <v>1106</v>
      </c>
    </row>
    <row r="77" spans="9:10" x14ac:dyDescent="0.25">
      <c r="I77" t="e">
        <f>VLOOKUP(F77,'CAMSS List of Standards'!A:X,3,FALSE)</f>
        <v>#N/A</v>
      </c>
      <c r="J77" t="s">
        <v>1106</v>
      </c>
    </row>
    <row r="78" spans="9:10" x14ac:dyDescent="0.25">
      <c r="I78" t="e">
        <f>VLOOKUP(F78,'CAMSS List of Standards'!A:X,3,FALSE)</f>
        <v>#N/A</v>
      </c>
      <c r="J78" t="s">
        <v>1106</v>
      </c>
    </row>
    <row r="79" spans="9:10" x14ac:dyDescent="0.25">
      <c r="I79" t="e">
        <f>VLOOKUP(F79,'CAMSS List of Standards'!A:X,3,FALSE)</f>
        <v>#N/A</v>
      </c>
      <c r="J79" t="s">
        <v>1106</v>
      </c>
    </row>
    <row r="80" spans="9:10" x14ac:dyDescent="0.25">
      <c r="I80" t="e">
        <f>VLOOKUP(F80,'CAMSS List of Standards'!A:X,3,FALSE)</f>
        <v>#N/A</v>
      </c>
      <c r="J80" t="s">
        <v>1106</v>
      </c>
    </row>
    <row r="81" spans="9:10" x14ac:dyDescent="0.25">
      <c r="I81" t="e">
        <f>VLOOKUP(F81,'CAMSS List of Standards'!A:X,3,FALSE)</f>
        <v>#N/A</v>
      </c>
      <c r="J81" t="s">
        <v>1106</v>
      </c>
    </row>
    <row r="82" spans="9:10" x14ac:dyDescent="0.25">
      <c r="I82" t="e">
        <f>VLOOKUP(F82,'CAMSS List of Standards'!A:X,3,FALSE)</f>
        <v>#N/A</v>
      </c>
      <c r="J82" t="s">
        <v>1106</v>
      </c>
    </row>
    <row r="83" spans="9:10" x14ac:dyDescent="0.25">
      <c r="I83" t="e">
        <f>VLOOKUP(F83,'CAMSS List of Standards'!A:X,3,FALSE)</f>
        <v>#N/A</v>
      </c>
      <c r="J83" t="s">
        <v>1106</v>
      </c>
    </row>
    <row r="84" spans="9:10" x14ac:dyDescent="0.25">
      <c r="I84" t="e">
        <f>VLOOKUP(F84,'CAMSS List of Standards'!A:X,3,FALSE)</f>
        <v>#N/A</v>
      </c>
      <c r="J84" t="s">
        <v>1106</v>
      </c>
    </row>
    <row r="85" spans="9:10" x14ac:dyDescent="0.25">
      <c r="I85" t="e">
        <f>VLOOKUP(F85,'CAMSS List of Standards'!A:X,3,FALSE)</f>
        <v>#N/A</v>
      </c>
      <c r="J85" t="s">
        <v>1106</v>
      </c>
    </row>
    <row r="86" spans="9:10" x14ac:dyDescent="0.25">
      <c r="I86" t="e">
        <f>VLOOKUP(F86,'CAMSS List of Standards'!A:X,3,FALSE)</f>
        <v>#N/A</v>
      </c>
      <c r="J86" t="s">
        <v>1106</v>
      </c>
    </row>
    <row r="87" spans="9:10" x14ac:dyDescent="0.25">
      <c r="I87" t="e">
        <f>VLOOKUP(F87,'CAMSS List of Standards'!A:X,3,FALSE)</f>
        <v>#N/A</v>
      </c>
      <c r="J87" t="s">
        <v>1106</v>
      </c>
    </row>
    <row r="88" spans="9:10" x14ac:dyDescent="0.25">
      <c r="I88" t="e">
        <f>VLOOKUP(F88,'CAMSS List of Standards'!A:X,3,FALSE)</f>
        <v>#N/A</v>
      </c>
      <c r="J88" t="s">
        <v>1106</v>
      </c>
    </row>
    <row r="89" spans="9:10" x14ac:dyDescent="0.25">
      <c r="I89" t="e">
        <f>VLOOKUP(F89,'CAMSS List of Standards'!A:X,3,FALSE)</f>
        <v>#N/A</v>
      </c>
      <c r="J89" t="s">
        <v>1106</v>
      </c>
    </row>
    <row r="90" spans="9:10" x14ac:dyDescent="0.25">
      <c r="I90" t="e">
        <f>VLOOKUP(F90,'CAMSS List of Standards'!A:X,3,FALSE)</f>
        <v>#N/A</v>
      </c>
      <c r="J90" t="s">
        <v>1106</v>
      </c>
    </row>
    <row r="91" spans="9:10" x14ac:dyDescent="0.25">
      <c r="I91" t="e">
        <f>VLOOKUP(F91,'CAMSS List of Standards'!A:X,3,FALSE)</f>
        <v>#N/A</v>
      </c>
      <c r="J91" t="s">
        <v>1106</v>
      </c>
    </row>
    <row r="92" spans="9:10" x14ac:dyDescent="0.25">
      <c r="I92" t="e">
        <f>VLOOKUP(F92,'CAMSS List of Standards'!A:X,3,FALSE)</f>
        <v>#N/A</v>
      </c>
      <c r="J92" t="s">
        <v>1106</v>
      </c>
    </row>
    <row r="93" spans="9:10" x14ac:dyDescent="0.25">
      <c r="I93" t="e">
        <f>VLOOKUP(F93,'CAMSS List of Standards'!A:X,3,FALSE)</f>
        <v>#N/A</v>
      </c>
      <c r="J93" t="s">
        <v>1106</v>
      </c>
    </row>
    <row r="94" spans="9:10" x14ac:dyDescent="0.25">
      <c r="I94" t="e">
        <f>VLOOKUP(F94,'CAMSS List of Standards'!A:X,3,FALSE)</f>
        <v>#N/A</v>
      </c>
      <c r="J94" t="s">
        <v>1106</v>
      </c>
    </row>
    <row r="95" spans="9:10" x14ac:dyDescent="0.25">
      <c r="I95" t="e">
        <f>VLOOKUP(F95,'CAMSS List of Standards'!A:X,3,FALSE)</f>
        <v>#N/A</v>
      </c>
      <c r="J95" t="s">
        <v>1106</v>
      </c>
    </row>
    <row r="96" spans="9:10" x14ac:dyDescent="0.25">
      <c r="I96" t="e">
        <f>VLOOKUP(F96,'CAMSS List of Standards'!A:X,3,FALSE)</f>
        <v>#N/A</v>
      </c>
      <c r="J96" t="s">
        <v>1106</v>
      </c>
    </row>
    <row r="97" spans="9:10" x14ac:dyDescent="0.25">
      <c r="I97" t="e">
        <f>VLOOKUP(F97,'CAMSS List of Standards'!A:X,3,FALSE)</f>
        <v>#N/A</v>
      </c>
      <c r="J97" t="s">
        <v>1106</v>
      </c>
    </row>
    <row r="98" spans="9:10" x14ac:dyDescent="0.25">
      <c r="I98" t="e">
        <f>VLOOKUP(F98,'CAMSS List of Standards'!A:X,3,FALSE)</f>
        <v>#N/A</v>
      </c>
      <c r="J98" t="s">
        <v>1106</v>
      </c>
    </row>
    <row r="99" spans="9:10" x14ac:dyDescent="0.25">
      <c r="I99" t="e">
        <f>VLOOKUP(F99,'CAMSS List of Standards'!A:X,3,FALSE)</f>
        <v>#N/A</v>
      </c>
      <c r="J99" t="s">
        <v>1106</v>
      </c>
    </row>
    <row r="100" spans="9:10" x14ac:dyDescent="0.25">
      <c r="I100" t="e">
        <f>VLOOKUP(F100,'CAMSS List of Standards'!A:X,3,FALSE)</f>
        <v>#N/A</v>
      </c>
      <c r="J100" t="s">
        <v>1106</v>
      </c>
    </row>
    <row r="101" spans="9:10" x14ac:dyDescent="0.25">
      <c r="I101" t="e">
        <f>VLOOKUP(F101,'CAMSS List of Standards'!A:X,3,FALSE)</f>
        <v>#N/A</v>
      </c>
      <c r="J101" t="s">
        <v>1106</v>
      </c>
    </row>
    <row r="102" spans="9:10" x14ac:dyDescent="0.25">
      <c r="I102" t="e">
        <f>VLOOKUP(F102,'CAMSS List of Standards'!A:X,3,FALSE)</f>
        <v>#N/A</v>
      </c>
      <c r="J102" t="s">
        <v>1106</v>
      </c>
    </row>
    <row r="103" spans="9:10" x14ac:dyDescent="0.25">
      <c r="I103" t="e">
        <f>VLOOKUP(F103,'CAMSS List of Standards'!A:X,3,FALSE)</f>
        <v>#N/A</v>
      </c>
      <c r="J103" t="s">
        <v>1106</v>
      </c>
    </row>
    <row r="104" spans="9:10" x14ac:dyDescent="0.25">
      <c r="I104" t="e">
        <f>VLOOKUP(F104,'CAMSS List of Standards'!A:X,3,FALSE)</f>
        <v>#N/A</v>
      </c>
      <c r="J104" t="s">
        <v>1106</v>
      </c>
    </row>
    <row r="105" spans="9:10" x14ac:dyDescent="0.25">
      <c r="I105" t="e">
        <f>VLOOKUP(F105,'CAMSS List of Standards'!A:X,3,FALSE)</f>
        <v>#N/A</v>
      </c>
      <c r="J105" t="s">
        <v>1106</v>
      </c>
    </row>
    <row r="106" spans="9:10" x14ac:dyDescent="0.25">
      <c r="I106" t="e">
        <f>VLOOKUP(F106,'CAMSS List of Standards'!A:X,3,FALSE)</f>
        <v>#N/A</v>
      </c>
      <c r="J106" t="s">
        <v>1106</v>
      </c>
    </row>
    <row r="107" spans="9:10" x14ac:dyDescent="0.25">
      <c r="I107" t="e">
        <f>VLOOKUP(F107,'CAMSS List of Standards'!A:X,3,FALSE)</f>
        <v>#N/A</v>
      </c>
      <c r="J107" t="s">
        <v>1106</v>
      </c>
    </row>
    <row r="108" spans="9:10" x14ac:dyDescent="0.25">
      <c r="I108" t="e">
        <f>VLOOKUP(F108,'CAMSS List of Standards'!A:X,3,FALSE)</f>
        <v>#N/A</v>
      </c>
      <c r="J108" t="s">
        <v>1106</v>
      </c>
    </row>
    <row r="109" spans="9:10" x14ac:dyDescent="0.25">
      <c r="I109" t="e">
        <f>VLOOKUP(F109,'CAMSS List of Standards'!A:X,3,FALSE)</f>
        <v>#N/A</v>
      </c>
      <c r="J109" t="s">
        <v>1106</v>
      </c>
    </row>
    <row r="110" spans="9:10" x14ac:dyDescent="0.25">
      <c r="I110" t="e">
        <f>VLOOKUP(F110,'CAMSS List of Standards'!A:X,3,FALSE)</f>
        <v>#N/A</v>
      </c>
      <c r="J110" t="s">
        <v>1106</v>
      </c>
    </row>
    <row r="111" spans="9:10" x14ac:dyDescent="0.25">
      <c r="I111" t="e">
        <f>VLOOKUP(F111,'CAMSS List of Standards'!A:X,3,FALSE)</f>
        <v>#N/A</v>
      </c>
      <c r="J111" t="s">
        <v>1106</v>
      </c>
    </row>
    <row r="112" spans="9:10" x14ac:dyDescent="0.25">
      <c r="I112" t="e">
        <f>VLOOKUP(F112,'CAMSS List of Standards'!A:X,3,FALSE)</f>
        <v>#N/A</v>
      </c>
      <c r="J112" t="s">
        <v>1106</v>
      </c>
    </row>
    <row r="113" spans="9:10" x14ac:dyDescent="0.25">
      <c r="I113" t="e">
        <f>VLOOKUP(F113,'CAMSS List of Standards'!A:X,3,FALSE)</f>
        <v>#N/A</v>
      </c>
      <c r="J113" t="s">
        <v>1106</v>
      </c>
    </row>
    <row r="114" spans="9:10" x14ac:dyDescent="0.25">
      <c r="I114" t="e">
        <f>VLOOKUP(F114,'CAMSS List of Standards'!A:X,3,FALSE)</f>
        <v>#N/A</v>
      </c>
      <c r="J114" t="s">
        <v>1106</v>
      </c>
    </row>
    <row r="115" spans="9:10" x14ac:dyDescent="0.25">
      <c r="I115" t="e">
        <f>VLOOKUP(F115,'CAMSS List of Standards'!A:X,3,FALSE)</f>
        <v>#N/A</v>
      </c>
      <c r="J115" t="s">
        <v>1106</v>
      </c>
    </row>
    <row r="116" spans="9:10" x14ac:dyDescent="0.25">
      <c r="I116" t="e">
        <f>VLOOKUP(F116,'CAMSS List of Standards'!A:X,3,FALSE)</f>
        <v>#N/A</v>
      </c>
      <c r="J116" t="s">
        <v>1106</v>
      </c>
    </row>
    <row r="117" spans="9:10" x14ac:dyDescent="0.25">
      <c r="I117" t="e">
        <f>VLOOKUP(F117,'CAMSS List of Standards'!A:X,3,FALSE)</f>
        <v>#N/A</v>
      </c>
      <c r="J117" t="s">
        <v>1106</v>
      </c>
    </row>
    <row r="118" spans="9:10" x14ac:dyDescent="0.25">
      <c r="I118" t="e">
        <f>VLOOKUP(F118,'CAMSS List of Standards'!A:X,3,FALSE)</f>
        <v>#N/A</v>
      </c>
      <c r="J118" t="s">
        <v>1106</v>
      </c>
    </row>
    <row r="119" spans="9:10" x14ac:dyDescent="0.25">
      <c r="I119" t="e">
        <f>VLOOKUP(F119,'CAMSS List of Standards'!A:X,3,FALSE)</f>
        <v>#N/A</v>
      </c>
      <c r="J119" t="s">
        <v>1106</v>
      </c>
    </row>
    <row r="120" spans="9:10" x14ac:dyDescent="0.25">
      <c r="I120" t="e">
        <f>VLOOKUP(F120,'CAMSS List of Standards'!A:X,3,FALSE)</f>
        <v>#N/A</v>
      </c>
      <c r="J120" t="s">
        <v>1106</v>
      </c>
    </row>
    <row r="121" spans="9:10" x14ac:dyDescent="0.25">
      <c r="I121" t="e">
        <f>VLOOKUP(F121,'CAMSS List of Standards'!A:X,3,FALSE)</f>
        <v>#N/A</v>
      </c>
      <c r="J121" t="s">
        <v>1106</v>
      </c>
    </row>
    <row r="122" spans="9:10" x14ac:dyDescent="0.25">
      <c r="I122" t="e">
        <f>VLOOKUP(F122,'CAMSS List of Standards'!A:X,3,FALSE)</f>
        <v>#N/A</v>
      </c>
      <c r="J122" t="s">
        <v>1106</v>
      </c>
    </row>
    <row r="123" spans="9:10" x14ac:dyDescent="0.25">
      <c r="I123" t="e">
        <f>VLOOKUP(F123,'CAMSS List of Standards'!A:X,3,FALSE)</f>
        <v>#N/A</v>
      </c>
      <c r="J123" t="s">
        <v>1106</v>
      </c>
    </row>
    <row r="124" spans="9:10" x14ac:dyDescent="0.25">
      <c r="I124" t="e">
        <f>VLOOKUP(F124,'CAMSS List of Standards'!A:X,3,FALSE)</f>
        <v>#N/A</v>
      </c>
      <c r="J124" t="s">
        <v>1106</v>
      </c>
    </row>
    <row r="125" spans="9:10" x14ac:dyDescent="0.25">
      <c r="I125" t="e">
        <f>VLOOKUP(F125,'CAMSS List of Standards'!A:X,3,FALSE)</f>
        <v>#N/A</v>
      </c>
      <c r="J125" t="s">
        <v>1106</v>
      </c>
    </row>
    <row r="126" spans="9:10" x14ac:dyDescent="0.25">
      <c r="I126" t="e">
        <f>VLOOKUP(F126,'CAMSS List of Standards'!A:X,3,FALSE)</f>
        <v>#N/A</v>
      </c>
      <c r="J126" t="s">
        <v>1106</v>
      </c>
    </row>
    <row r="127" spans="9:10" x14ac:dyDescent="0.25">
      <c r="I127" t="e">
        <f>VLOOKUP(F127,'CAMSS List of Standards'!A:X,3,FALSE)</f>
        <v>#N/A</v>
      </c>
      <c r="J127" t="s">
        <v>1106</v>
      </c>
    </row>
    <row r="128" spans="9:10" x14ac:dyDescent="0.25">
      <c r="I128" t="e">
        <f>VLOOKUP(F128,'CAMSS List of Standards'!A:X,3,FALSE)</f>
        <v>#N/A</v>
      </c>
      <c r="J128" t="s">
        <v>1106</v>
      </c>
    </row>
    <row r="129" spans="9:10" x14ac:dyDescent="0.25">
      <c r="I129" t="e">
        <f>VLOOKUP(F129,'CAMSS List of Standards'!A:X,3,FALSE)</f>
        <v>#N/A</v>
      </c>
      <c r="J129" t="s">
        <v>1106</v>
      </c>
    </row>
    <row r="130" spans="9:10" x14ac:dyDescent="0.25">
      <c r="I130" t="e">
        <f>VLOOKUP(F130,'CAMSS List of Standards'!A:X,3,FALSE)</f>
        <v>#N/A</v>
      </c>
      <c r="J130" t="s">
        <v>1106</v>
      </c>
    </row>
    <row r="131" spans="9:10" x14ac:dyDescent="0.25">
      <c r="I131" t="e">
        <f>VLOOKUP(F131,'CAMSS List of Standards'!A:X,3,FALSE)</f>
        <v>#N/A</v>
      </c>
      <c r="J131" t="s">
        <v>1106</v>
      </c>
    </row>
    <row r="132" spans="9:10" x14ac:dyDescent="0.25">
      <c r="I132" t="e">
        <f>VLOOKUP(F132,'CAMSS List of Standards'!A:X,3,FALSE)</f>
        <v>#N/A</v>
      </c>
      <c r="J132" t="s">
        <v>1106</v>
      </c>
    </row>
    <row r="133" spans="9:10" x14ac:dyDescent="0.25">
      <c r="I133" t="e">
        <f>VLOOKUP(F133,'CAMSS List of Standards'!A:X,3,FALSE)</f>
        <v>#N/A</v>
      </c>
      <c r="J133" t="s">
        <v>1106</v>
      </c>
    </row>
    <row r="134" spans="9:10" x14ac:dyDescent="0.25">
      <c r="I134" t="e">
        <f>VLOOKUP(F134,'CAMSS List of Standards'!A:X,3,FALSE)</f>
        <v>#N/A</v>
      </c>
      <c r="J134" t="s">
        <v>1106</v>
      </c>
    </row>
    <row r="135" spans="9:10" x14ac:dyDescent="0.25">
      <c r="I135" t="e">
        <f>VLOOKUP(F135,'CAMSS List of Standards'!A:X,3,FALSE)</f>
        <v>#N/A</v>
      </c>
      <c r="J135" t="s">
        <v>1106</v>
      </c>
    </row>
    <row r="136" spans="9:10" x14ac:dyDescent="0.25">
      <c r="I136" t="e">
        <f>VLOOKUP(F136,'CAMSS List of Standards'!A:X,3,FALSE)</f>
        <v>#N/A</v>
      </c>
      <c r="J136" t="s">
        <v>1106</v>
      </c>
    </row>
    <row r="137" spans="9:10" x14ac:dyDescent="0.25">
      <c r="I137" t="e">
        <f>VLOOKUP(F137,'CAMSS List of Standards'!A:X,3,FALSE)</f>
        <v>#N/A</v>
      </c>
      <c r="J137" t="s">
        <v>1106</v>
      </c>
    </row>
    <row r="138" spans="9:10" x14ac:dyDescent="0.25">
      <c r="I138" t="e">
        <f>VLOOKUP(F138,'CAMSS List of Standards'!A:X,3,FALSE)</f>
        <v>#N/A</v>
      </c>
      <c r="J138" t="s">
        <v>1106</v>
      </c>
    </row>
    <row r="139" spans="9:10" x14ac:dyDescent="0.25">
      <c r="I139" t="e">
        <f>VLOOKUP(F139,'CAMSS List of Standards'!A:X,3,FALSE)</f>
        <v>#N/A</v>
      </c>
      <c r="J139" t="s">
        <v>1106</v>
      </c>
    </row>
    <row r="140" spans="9:10" x14ac:dyDescent="0.25">
      <c r="I140" t="e">
        <f>VLOOKUP(F140,'CAMSS List of Standards'!A:X,3,FALSE)</f>
        <v>#N/A</v>
      </c>
      <c r="J140" t="s">
        <v>1106</v>
      </c>
    </row>
    <row r="141" spans="9:10" x14ac:dyDescent="0.25">
      <c r="I141" t="e">
        <f>VLOOKUP(F141,'CAMSS List of Standards'!A:X,3,FALSE)</f>
        <v>#N/A</v>
      </c>
      <c r="J141" t="s">
        <v>1106</v>
      </c>
    </row>
    <row r="142" spans="9:10" x14ac:dyDescent="0.25">
      <c r="I142" t="e">
        <f>VLOOKUP(F142,'CAMSS List of Standards'!A:X,3,FALSE)</f>
        <v>#N/A</v>
      </c>
      <c r="J142" t="s">
        <v>1106</v>
      </c>
    </row>
    <row r="143" spans="9:10" x14ac:dyDescent="0.25">
      <c r="I143" t="e">
        <f>VLOOKUP(F143,'CAMSS List of Standards'!A:X,3,FALSE)</f>
        <v>#N/A</v>
      </c>
      <c r="J143" t="s">
        <v>1106</v>
      </c>
    </row>
    <row r="144" spans="9:10" x14ac:dyDescent="0.25">
      <c r="I144" t="e">
        <f>VLOOKUP(F144,'CAMSS List of Standards'!A:X,3,FALSE)</f>
        <v>#N/A</v>
      </c>
      <c r="J144" t="s">
        <v>1106</v>
      </c>
    </row>
    <row r="145" spans="9:10" x14ac:dyDescent="0.25">
      <c r="I145" t="e">
        <f>VLOOKUP(F145,'CAMSS List of Standards'!A:X,3,FALSE)</f>
        <v>#N/A</v>
      </c>
      <c r="J145" t="s">
        <v>1106</v>
      </c>
    </row>
    <row r="146" spans="9:10" x14ac:dyDescent="0.25">
      <c r="I146" t="e">
        <f>VLOOKUP(F146,'CAMSS List of Standards'!A:X,3,FALSE)</f>
        <v>#N/A</v>
      </c>
      <c r="J146" t="s">
        <v>1106</v>
      </c>
    </row>
    <row r="147" spans="9:10" x14ac:dyDescent="0.25">
      <c r="I147" t="e">
        <f>VLOOKUP(F147,'CAMSS List of Standards'!A:X,3,FALSE)</f>
        <v>#N/A</v>
      </c>
      <c r="J147" t="s">
        <v>1106</v>
      </c>
    </row>
    <row r="148" spans="9:10" x14ac:dyDescent="0.25">
      <c r="I148" t="e">
        <f>VLOOKUP(F148,'CAMSS List of Standards'!A:X,3,FALSE)</f>
        <v>#N/A</v>
      </c>
      <c r="J148" t="s">
        <v>1106</v>
      </c>
    </row>
    <row r="149" spans="9:10" x14ac:dyDescent="0.25">
      <c r="I149" t="e">
        <f>VLOOKUP(F149,'CAMSS List of Standards'!A:X,3,FALSE)</f>
        <v>#N/A</v>
      </c>
      <c r="J149" t="s">
        <v>1106</v>
      </c>
    </row>
    <row r="150" spans="9:10" x14ac:dyDescent="0.25">
      <c r="I150" t="e">
        <f>VLOOKUP(F150,'CAMSS List of Standards'!A:X,3,FALSE)</f>
        <v>#N/A</v>
      </c>
      <c r="J150" t="s">
        <v>1106</v>
      </c>
    </row>
  </sheetData>
  <autoFilter ref="A1:L1" xr:uid="{00000000-0009-0000-0000-000005000000}">
    <sortState xmlns:xlrd2="http://schemas.microsoft.com/office/spreadsheetml/2017/richdata2" ref="A2:L150">
      <sortCondition ref="F1"/>
    </sortState>
  </autoFilter>
  <hyperlinks>
    <hyperlink ref="C2" r:id="rId1" display="https://www.belgif.be/nl/specificatie/cpsv-ap" xr:uid="{00000000-0004-0000-0500-000000000000}"/>
    <hyperlink ref="C3" r:id="rId2" display="https://www.belgif.be/nl/specificatie/dcat-ap" xr:uid="{00000000-0004-0000-0500-000001000000}"/>
    <hyperlink ref="C4" r:id="rId3" display="https://www.belgif.be/nl/specificatie/federal-service-platform" xr:uid="{00000000-0004-0000-0500-000002000000}"/>
    <hyperlink ref="C5" r:id="rId4" display="https://www.belgif.be/nl/specificatie/gcloud-rest-guidelines" xr:uid="{00000000-0004-0000-0500-000003000000}"/>
    <hyperlink ref="C6" r:id="rId5" display="https://www.belgif.be/nl/specificatie/ipv6" xr:uid="{00000000-0004-0000-0500-000004000000}"/>
    <hyperlink ref="C7" r:id="rId6" display="https://www.belgif.be/nl/specificatie/json-ld" xr:uid="{00000000-0004-0000-0500-000005000000}"/>
    <hyperlink ref="C8" r:id="rId7" display="https://www.belgif.be/nl/specificatie/oslo" xr:uid="{00000000-0004-0000-0500-000006000000}"/>
    <hyperlink ref="C9" r:id="rId8" display="https://www.belgif.be/nl/specificatie/peppol-bis" xr:uid="{00000000-0004-0000-0500-000007000000}"/>
    <hyperlink ref="C10" r:id="rId9" display="https://www.belgif.be/nl/specificatie/rdf" xr:uid="{00000000-0004-0000-0500-000008000000}"/>
    <hyperlink ref="C11" r:id="rId10" display="https://www.belgif.be/nl/specificatie/skos" xr:uid="{00000000-0004-0000-0500-000009000000}"/>
    <hyperlink ref="C12" r:id="rId11" display="https://www.belgif.be/nl/specificatie/tls" xr:uid="{00000000-0004-0000-0500-00000A000000}"/>
    <hyperlink ref="C13" r:id="rId12" display="https://www.belgif.be/nl/specificatie/utf-8" xr:uid="{00000000-0004-0000-0500-00000B000000}"/>
    <hyperlink ref="C15" r:id="rId13" display="https://www.belgif.be/nl/specificatie/xml" xr:uid="{00000000-0004-0000-0500-00000C000000}"/>
    <hyperlink ref="D2" r:id="rId14" display="https://www.belgif.be/nl/specificatie/cpsv-ap" xr:uid="{00000000-0004-0000-0500-00000D000000}"/>
    <hyperlink ref="D3" r:id="rId15" display="https://www.belgif.be/nl/specificatie/dcat-ap" xr:uid="{00000000-0004-0000-0500-00000E000000}"/>
    <hyperlink ref="D4" r:id="rId16" display="https://www.belgif.be/nl/specificatie/federal-service-platform" xr:uid="{00000000-0004-0000-0500-00000F000000}"/>
    <hyperlink ref="D5" r:id="rId17" display="https://www.belgif.be/nl/specificatie/gcloud-rest-guidelines" xr:uid="{00000000-0004-0000-0500-000010000000}"/>
    <hyperlink ref="D9" r:id="rId18" display="https://www.belgif.be/nl/specificatie/skos" xr:uid="{00000000-0004-0000-0500-000011000000}"/>
    <hyperlink ref="E4" r:id="rId19" display="https://www.belgif.be/nl/specificatie/cpsv-ap" xr:uid="{B7C2CE04-1FA3-483D-921D-505457A28A2A}"/>
    <hyperlink ref="E12" r:id="rId20" display="https://www.belgif.be/nl/specificatie/skos" xr:uid="{D09969A6-EDCB-41A3-9D0F-95440F03A73F}"/>
    <hyperlink ref="F4" r:id="rId21" display="https://www.belgif.be/nl/specificatie/cpsv-ap" xr:uid="{89565CC7-D685-4689-97F5-84510BFA3655}"/>
  </hyperlinks>
  <pageMargins left="0.7" right="0.7" top="0.75" bottom="0.75" header="0.3" footer="0.3"/>
  <pageSetup paperSize="9" orientation="portrait" r:id="rId2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150"/>
  <sheetViews>
    <sheetView topLeftCell="D1" workbookViewId="0">
      <selection sqref="A1:C1048576"/>
    </sheetView>
  </sheetViews>
  <sheetFormatPr defaultColWidth="9.140625" defaultRowHeight="15" x14ac:dyDescent="0.25"/>
  <cols>
    <col min="1" max="1" width="15.5703125" hidden="1" customWidth="1"/>
    <col min="2" max="2" width="19.140625" hidden="1" customWidth="1"/>
    <col min="3" max="3" width="23.5703125" hidden="1" customWidth="1"/>
    <col min="4" max="4" width="25.5703125" customWidth="1"/>
    <col min="5" max="5" width="43.140625" customWidth="1"/>
    <col min="6" max="6" width="17.140625" bestFit="1" customWidth="1"/>
    <col min="7" max="7" width="12.42578125" bestFit="1" customWidth="1"/>
    <col min="8" max="8" width="10.140625" bestFit="1" customWidth="1"/>
    <col min="9" max="9" width="17" bestFit="1" customWidth="1"/>
    <col min="10" max="10" width="6.85546875" bestFit="1" customWidth="1"/>
    <col min="11" max="11" width="20.42578125" bestFit="1" customWidth="1"/>
    <col min="12" max="12" width="13.85546875" bestFit="1" customWidth="1"/>
  </cols>
  <sheetData>
    <row r="1" spans="1:12" x14ac:dyDescent="0.25">
      <c r="A1" s="1" t="s">
        <v>1099</v>
      </c>
      <c r="B1" s="1" t="s">
        <v>1464</v>
      </c>
      <c r="C1" s="1" t="s">
        <v>1101</v>
      </c>
      <c r="D1" s="1" t="s">
        <v>2995</v>
      </c>
      <c r="E1" s="1" t="s">
        <v>2994</v>
      </c>
      <c r="F1" s="1" t="s">
        <v>1102</v>
      </c>
      <c r="G1" s="1" t="s">
        <v>1103</v>
      </c>
      <c r="H1" s="1" t="s">
        <v>1104</v>
      </c>
      <c r="I1" s="1" t="s">
        <v>1105</v>
      </c>
      <c r="J1" s="1" t="s">
        <v>1106</v>
      </c>
      <c r="K1" s="1" t="s">
        <v>1107</v>
      </c>
      <c r="L1" s="1" t="s">
        <v>1108</v>
      </c>
    </row>
    <row r="2" spans="1:12" x14ac:dyDescent="0.25">
      <c r="B2" t="s">
        <v>74</v>
      </c>
      <c r="C2" t="s">
        <v>74</v>
      </c>
      <c r="D2" t="s">
        <v>74</v>
      </c>
      <c r="E2" t="s">
        <v>74</v>
      </c>
      <c r="F2" t="s">
        <v>74</v>
      </c>
      <c r="I2" t="str">
        <f>VLOOKUP(F2,'CAMSS List of Standards'!A:X,4,FALSE)</f>
        <v>X</v>
      </c>
      <c r="J2" t="s">
        <v>1106</v>
      </c>
    </row>
    <row r="3" spans="1:12" x14ac:dyDescent="0.25">
      <c r="B3" t="s">
        <v>71</v>
      </c>
      <c r="C3" t="s">
        <v>71</v>
      </c>
      <c r="D3" t="s">
        <v>71</v>
      </c>
      <c r="E3" t="s">
        <v>71</v>
      </c>
      <c r="F3" t="s">
        <v>71</v>
      </c>
      <c r="I3" t="str">
        <f>VLOOKUP(F3,'CAMSS List of Standards'!A:X,4,FALSE)</f>
        <v>X</v>
      </c>
      <c r="J3" t="s">
        <v>1106</v>
      </c>
    </row>
    <row r="4" spans="1:12" x14ac:dyDescent="0.25">
      <c r="B4" t="s">
        <v>1465</v>
      </c>
      <c r="C4" t="s">
        <v>1465</v>
      </c>
      <c r="D4" t="s">
        <v>1465</v>
      </c>
      <c r="E4" t="s">
        <v>1465</v>
      </c>
      <c r="F4" t="s">
        <v>84</v>
      </c>
      <c r="I4" t="str">
        <f>VLOOKUP(F4,'CAMSS List of Standards'!A:X,4,FALSE)</f>
        <v>X</v>
      </c>
      <c r="J4" t="s">
        <v>1106</v>
      </c>
    </row>
    <row r="5" spans="1:12" x14ac:dyDescent="0.25">
      <c r="B5" t="s">
        <v>1466</v>
      </c>
      <c r="C5" t="s">
        <v>1466</v>
      </c>
      <c r="D5" t="s">
        <v>1466</v>
      </c>
      <c r="E5" t="s">
        <v>1466</v>
      </c>
      <c r="F5" t="s">
        <v>86</v>
      </c>
      <c r="I5" t="str">
        <f>VLOOKUP(F5,'CAMSS List of Standards'!A:X,4,FALSE)</f>
        <v>X</v>
      </c>
      <c r="J5" t="s">
        <v>1106</v>
      </c>
    </row>
    <row r="6" spans="1:12" x14ac:dyDescent="0.25">
      <c r="B6" t="s">
        <v>1467</v>
      </c>
      <c r="C6" t="s">
        <v>1467</v>
      </c>
      <c r="D6" t="s">
        <v>1467</v>
      </c>
      <c r="E6" t="s">
        <v>1467</v>
      </c>
      <c r="F6" t="s">
        <v>98</v>
      </c>
      <c r="I6" t="str">
        <f>VLOOKUP(F6,'CAMSS List of Standards'!A:X,4,FALSE)</f>
        <v>X</v>
      </c>
      <c r="J6" t="s">
        <v>1106</v>
      </c>
    </row>
    <row r="7" spans="1:12" x14ac:dyDescent="0.25">
      <c r="B7" t="s">
        <v>194</v>
      </c>
      <c r="C7" t="s">
        <v>194</v>
      </c>
      <c r="D7" t="s">
        <v>194</v>
      </c>
      <c r="E7" t="s">
        <v>194</v>
      </c>
      <c r="F7" t="s">
        <v>194</v>
      </c>
      <c r="I7" t="str">
        <f>VLOOKUP(F7,'CAMSS List of Standards'!A:X,4,FALSE)</f>
        <v>X</v>
      </c>
      <c r="J7" t="s">
        <v>1106</v>
      </c>
    </row>
    <row r="8" spans="1:12" x14ac:dyDescent="0.25">
      <c r="B8" t="s">
        <v>195</v>
      </c>
      <c r="C8" t="s">
        <v>195</v>
      </c>
      <c r="D8" t="s">
        <v>195</v>
      </c>
      <c r="E8" t="s">
        <v>195</v>
      </c>
      <c r="F8" t="s">
        <v>195</v>
      </c>
      <c r="I8" t="str">
        <f>VLOOKUP(F8,'CAMSS List of Standards'!A:X,4,FALSE)</f>
        <v>X</v>
      </c>
      <c r="J8" t="s">
        <v>1106</v>
      </c>
    </row>
    <row r="9" spans="1:12" x14ac:dyDescent="0.25">
      <c r="B9" t="s">
        <v>112</v>
      </c>
      <c r="C9" t="s">
        <v>112</v>
      </c>
      <c r="D9" t="s">
        <v>112</v>
      </c>
      <c r="E9" t="s">
        <v>112</v>
      </c>
      <c r="F9" t="s">
        <v>112</v>
      </c>
      <c r="I9" t="str">
        <f>VLOOKUP(F9,'CAMSS List of Standards'!A:X,4,FALSE)</f>
        <v>X</v>
      </c>
      <c r="J9" t="s">
        <v>1106</v>
      </c>
    </row>
    <row r="10" spans="1:12" x14ac:dyDescent="0.25">
      <c r="B10" t="s">
        <v>1468</v>
      </c>
      <c r="C10" t="s">
        <v>1468</v>
      </c>
      <c r="D10" t="s">
        <v>1468</v>
      </c>
      <c r="E10" t="s">
        <v>1468</v>
      </c>
      <c r="F10" t="s">
        <v>97</v>
      </c>
      <c r="I10" t="str">
        <f>VLOOKUP(F10,'CAMSS List of Standards'!A:X,4,FALSE)</f>
        <v>X</v>
      </c>
      <c r="J10" t="s">
        <v>1106</v>
      </c>
    </row>
    <row r="11" spans="1:12" x14ac:dyDescent="0.25">
      <c r="B11" t="s">
        <v>1469</v>
      </c>
      <c r="C11" t="s">
        <v>1469</v>
      </c>
      <c r="I11" t="e">
        <f>VLOOKUP(F11,'CAMSS List of Standards'!A:X,4,FALSE)</f>
        <v>#N/A</v>
      </c>
      <c r="J11" t="s">
        <v>1106</v>
      </c>
    </row>
    <row r="12" spans="1:12" x14ac:dyDescent="0.25">
      <c r="B12" t="s">
        <v>1470</v>
      </c>
      <c r="C12" t="s">
        <v>1470</v>
      </c>
      <c r="I12" t="e">
        <f>VLOOKUP(F12,'CAMSS List of Standards'!A:X,4,FALSE)</f>
        <v>#N/A</v>
      </c>
      <c r="J12" t="s">
        <v>1106</v>
      </c>
    </row>
    <row r="13" spans="1:12" x14ac:dyDescent="0.25">
      <c r="B13" t="s">
        <v>1471</v>
      </c>
      <c r="C13" t="s">
        <v>1471</v>
      </c>
      <c r="I13" t="e">
        <f>VLOOKUP(F13,'CAMSS List of Standards'!A:X,4,FALSE)</f>
        <v>#N/A</v>
      </c>
      <c r="J13" t="s">
        <v>1106</v>
      </c>
    </row>
    <row r="14" spans="1:12" x14ac:dyDescent="0.25">
      <c r="B14" t="s">
        <v>1472</v>
      </c>
      <c r="C14" t="s">
        <v>1472</v>
      </c>
      <c r="I14" t="e">
        <f>VLOOKUP(F14,'CAMSS List of Standards'!A:X,4,FALSE)</f>
        <v>#N/A</v>
      </c>
      <c r="J14" t="s">
        <v>1106</v>
      </c>
    </row>
    <row r="15" spans="1:12" x14ac:dyDescent="0.25">
      <c r="B15" t="s">
        <v>1473</v>
      </c>
      <c r="C15" t="s">
        <v>1473</v>
      </c>
      <c r="I15" t="e">
        <f>VLOOKUP(F15,'CAMSS List of Standards'!A:X,4,FALSE)</f>
        <v>#N/A</v>
      </c>
      <c r="J15" t="s">
        <v>1106</v>
      </c>
    </row>
    <row r="16" spans="1:12" x14ac:dyDescent="0.25">
      <c r="B16" t="s">
        <v>1474</v>
      </c>
      <c r="C16" t="s">
        <v>1474</v>
      </c>
      <c r="I16" t="e">
        <f>VLOOKUP(F16,'CAMSS List of Standards'!A:X,4,FALSE)</f>
        <v>#N/A</v>
      </c>
      <c r="J16" t="s">
        <v>1106</v>
      </c>
    </row>
    <row r="17" spans="2:10" x14ac:dyDescent="0.25">
      <c r="B17" t="s">
        <v>1475</v>
      </c>
      <c r="C17" t="s">
        <v>1475</v>
      </c>
      <c r="I17" t="e">
        <f>VLOOKUP(F17,'CAMSS List of Standards'!A:X,4,FALSE)</f>
        <v>#N/A</v>
      </c>
      <c r="J17" t="s">
        <v>1106</v>
      </c>
    </row>
    <row r="18" spans="2:10" x14ac:dyDescent="0.25">
      <c r="B18" t="s">
        <v>1476</v>
      </c>
      <c r="C18" t="s">
        <v>1476</v>
      </c>
      <c r="I18" t="e">
        <f>VLOOKUP(F18,'CAMSS List of Standards'!A:X,4,FALSE)</f>
        <v>#N/A</v>
      </c>
      <c r="J18" t="s">
        <v>1106</v>
      </c>
    </row>
    <row r="19" spans="2:10" x14ac:dyDescent="0.25">
      <c r="B19" t="s">
        <v>1477</v>
      </c>
      <c r="C19" t="s">
        <v>1477</v>
      </c>
      <c r="I19" t="e">
        <f>VLOOKUP(F19,'CAMSS List of Standards'!A:X,4,FALSE)</f>
        <v>#N/A</v>
      </c>
      <c r="J19" t="s">
        <v>1106</v>
      </c>
    </row>
    <row r="20" spans="2:10" x14ac:dyDescent="0.25">
      <c r="I20" t="e">
        <f>VLOOKUP(F20,'CAMSS List of Standards'!A:X,4,FALSE)</f>
        <v>#N/A</v>
      </c>
      <c r="J20" t="s">
        <v>1106</v>
      </c>
    </row>
    <row r="21" spans="2:10" x14ac:dyDescent="0.25">
      <c r="I21" t="e">
        <f>VLOOKUP(F21,'CAMSS List of Standards'!A:X,4,FALSE)</f>
        <v>#N/A</v>
      </c>
      <c r="J21" t="s">
        <v>1106</v>
      </c>
    </row>
    <row r="22" spans="2:10" x14ac:dyDescent="0.25">
      <c r="I22" t="e">
        <f>VLOOKUP(F22,'CAMSS List of Standards'!A:X,4,FALSE)</f>
        <v>#N/A</v>
      </c>
      <c r="J22" t="s">
        <v>1106</v>
      </c>
    </row>
    <row r="23" spans="2:10" x14ac:dyDescent="0.25">
      <c r="I23" t="e">
        <f>VLOOKUP(F23,'CAMSS List of Standards'!A:X,4,FALSE)</f>
        <v>#N/A</v>
      </c>
      <c r="J23" t="s">
        <v>1106</v>
      </c>
    </row>
    <row r="24" spans="2:10" x14ac:dyDescent="0.25">
      <c r="I24" t="e">
        <f>VLOOKUP(F24,'CAMSS List of Standards'!A:X,4,FALSE)</f>
        <v>#N/A</v>
      </c>
      <c r="J24" t="s">
        <v>1106</v>
      </c>
    </row>
    <row r="25" spans="2:10" x14ac:dyDescent="0.25">
      <c r="I25" t="e">
        <f>VLOOKUP(F25,'CAMSS List of Standards'!A:X,4,FALSE)</f>
        <v>#N/A</v>
      </c>
      <c r="J25" t="s">
        <v>1106</v>
      </c>
    </row>
    <row r="26" spans="2:10" x14ac:dyDescent="0.25">
      <c r="I26" t="e">
        <f>VLOOKUP(F26,'CAMSS List of Standards'!A:X,4,FALSE)</f>
        <v>#N/A</v>
      </c>
      <c r="J26" t="s">
        <v>1106</v>
      </c>
    </row>
    <row r="27" spans="2:10" x14ac:dyDescent="0.25">
      <c r="I27" t="e">
        <f>VLOOKUP(F27,'CAMSS List of Standards'!A:X,4,FALSE)</f>
        <v>#N/A</v>
      </c>
      <c r="J27" t="s">
        <v>1106</v>
      </c>
    </row>
    <row r="28" spans="2:10" x14ac:dyDescent="0.25">
      <c r="I28" t="e">
        <f>VLOOKUP(F28,'CAMSS List of Standards'!A:X,4,FALSE)</f>
        <v>#N/A</v>
      </c>
      <c r="J28" t="s">
        <v>1106</v>
      </c>
    </row>
    <row r="29" spans="2:10" x14ac:dyDescent="0.25">
      <c r="I29" t="e">
        <f>VLOOKUP(F29,'CAMSS List of Standards'!A:X,4,FALSE)</f>
        <v>#N/A</v>
      </c>
      <c r="J29" t="s">
        <v>1106</v>
      </c>
    </row>
    <row r="30" spans="2:10" x14ac:dyDescent="0.25">
      <c r="I30" t="e">
        <f>VLOOKUP(F30,'CAMSS List of Standards'!A:X,4,FALSE)</f>
        <v>#N/A</v>
      </c>
      <c r="J30" t="s">
        <v>1106</v>
      </c>
    </row>
    <row r="31" spans="2:10" x14ac:dyDescent="0.25">
      <c r="I31" t="e">
        <f>VLOOKUP(F31,'CAMSS List of Standards'!A:X,4,FALSE)</f>
        <v>#N/A</v>
      </c>
      <c r="J31" t="s">
        <v>1106</v>
      </c>
    </row>
    <row r="32" spans="2:10" x14ac:dyDescent="0.25">
      <c r="I32" t="e">
        <f>VLOOKUP(F32,'CAMSS List of Standards'!A:X,4,FALSE)</f>
        <v>#N/A</v>
      </c>
      <c r="J32" t="s">
        <v>1106</v>
      </c>
    </row>
    <row r="33" spans="9:10" x14ac:dyDescent="0.25">
      <c r="I33" t="e">
        <f>VLOOKUP(F33,'CAMSS List of Standards'!A:X,4,FALSE)</f>
        <v>#N/A</v>
      </c>
      <c r="J33" t="s">
        <v>1106</v>
      </c>
    </row>
    <row r="34" spans="9:10" x14ac:dyDescent="0.25">
      <c r="I34" t="e">
        <f>VLOOKUP(F34,'CAMSS List of Standards'!A:X,4,FALSE)</f>
        <v>#N/A</v>
      </c>
      <c r="J34" t="s">
        <v>1106</v>
      </c>
    </row>
    <row r="35" spans="9:10" x14ac:dyDescent="0.25">
      <c r="I35" t="e">
        <f>VLOOKUP(F35,'CAMSS List of Standards'!A:X,4,FALSE)</f>
        <v>#N/A</v>
      </c>
      <c r="J35" t="s">
        <v>1106</v>
      </c>
    </row>
    <row r="36" spans="9:10" x14ac:dyDescent="0.25">
      <c r="I36" t="e">
        <f>VLOOKUP(F36,'CAMSS List of Standards'!A:X,4,FALSE)</f>
        <v>#N/A</v>
      </c>
      <c r="J36" t="s">
        <v>1106</v>
      </c>
    </row>
    <row r="37" spans="9:10" x14ac:dyDescent="0.25">
      <c r="I37" t="e">
        <f>VLOOKUP(F37,'CAMSS List of Standards'!A:X,4,FALSE)</f>
        <v>#N/A</v>
      </c>
      <c r="J37" t="s">
        <v>1106</v>
      </c>
    </row>
    <row r="38" spans="9:10" x14ac:dyDescent="0.25">
      <c r="I38" t="e">
        <f>VLOOKUP(F38,'CAMSS List of Standards'!A:X,4,FALSE)</f>
        <v>#N/A</v>
      </c>
      <c r="J38" t="s">
        <v>1106</v>
      </c>
    </row>
    <row r="39" spans="9:10" x14ac:dyDescent="0.25">
      <c r="I39" t="e">
        <f>VLOOKUP(F39,'CAMSS List of Standards'!A:X,4,FALSE)</f>
        <v>#N/A</v>
      </c>
      <c r="J39" t="s">
        <v>1106</v>
      </c>
    </row>
    <row r="40" spans="9:10" x14ac:dyDescent="0.25">
      <c r="I40" t="e">
        <f>VLOOKUP(F40,'CAMSS List of Standards'!A:X,4,FALSE)</f>
        <v>#N/A</v>
      </c>
      <c r="J40" t="s">
        <v>1106</v>
      </c>
    </row>
    <row r="41" spans="9:10" x14ac:dyDescent="0.25">
      <c r="I41" t="e">
        <f>VLOOKUP(F41,'CAMSS List of Standards'!A:X,4,FALSE)</f>
        <v>#N/A</v>
      </c>
      <c r="J41" t="s">
        <v>1106</v>
      </c>
    </row>
    <row r="42" spans="9:10" x14ac:dyDescent="0.25">
      <c r="I42" t="e">
        <f>VLOOKUP(F42,'CAMSS List of Standards'!A:X,4,FALSE)</f>
        <v>#N/A</v>
      </c>
      <c r="J42" t="s">
        <v>1106</v>
      </c>
    </row>
    <row r="43" spans="9:10" x14ac:dyDescent="0.25">
      <c r="I43" t="e">
        <f>VLOOKUP(F43,'CAMSS List of Standards'!A:X,4,FALSE)</f>
        <v>#N/A</v>
      </c>
      <c r="J43" t="s">
        <v>1106</v>
      </c>
    </row>
    <row r="44" spans="9:10" x14ac:dyDescent="0.25">
      <c r="I44" t="e">
        <f>VLOOKUP(F44,'CAMSS List of Standards'!A:X,4,FALSE)</f>
        <v>#N/A</v>
      </c>
      <c r="J44" t="s">
        <v>1106</v>
      </c>
    </row>
    <row r="45" spans="9:10" x14ac:dyDescent="0.25">
      <c r="I45" t="e">
        <f>VLOOKUP(F45,'CAMSS List of Standards'!A:X,4,FALSE)</f>
        <v>#N/A</v>
      </c>
      <c r="J45" t="s">
        <v>1106</v>
      </c>
    </row>
    <row r="46" spans="9:10" x14ac:dyDescent="0.25">
      <c r="I46" t="e">
        <f>VLOOKUP(F46,'CAMSS List of Standards'!A:X,4,FALSE)</f>
        <v>#N/A</v>
      </c>
      <c r="J46" t="s">
        <v>1106</v>
      </c>
    </row>
    <row r="47" spans="9:10" x14ac:dyDescent="0.25">
      <c r="I47" t="e">
        <f>VLOOKUP(F47,'CAMSS List of Standards'!A:X,4,FALSE)</f>
        <v>#N/A</v>
      </c>
      <c r="J47" t="s">
        <v>1106</v>
      </c>
    </row>
    <row r="48" spans="9:10" x14ac:dyDescent="0.25">
      <c r="I48" t="e">
        <f>VLOOKUP(F48,'CAMSS List of Standards'!A:X,4,FALSE)</f>
        <v>#N/A</v>
      </c>
      <c r="J48" t="s">
        <v>1106</v>
      </c>
    </row>
    <row r="49" spans="9:10" x14ac:dyDescent="0.25">
      <c r="I49" t="e">
        <f>VLOOKUP(F49,'CAMSS List of Standards'!A:X,4,FALSE)</f>
        <v>#N/A</v>
      </c>
      <c r="J49" t="s">
        <v>1106</v>
      </c>
    </row>
    <row r="50" spans="9:10" x14ac:dyDescent="0.25">
      <c r="I50" t="e">
        <f>VLOOKUP(F50,'CAMSS List of Standards'!A:X,4,FALSE)</f>
        <v>#N/A</v>
      </c>
      <c r="J50" t="s">
        <v>1106</v>
      </c>
    </row>
    <row r="51" spans="9:10" x14ac:dyDescent="0.25">
      <c r="I51" t="e">
        <f>VLOOKUP(F51,'CAMSS List of Standards'!A:X,4,FALSE)</f>
        <v>#N/A</v>
      </c>
      <c r="J51" t="s">
        <v>1106</v>
      </c>
    </row>
    <row r="52" spans="9:10" x14ac:dyDescent="0.25">
      <c r="I52" t="e">
        <f>VLOOKUP(F52,'CAMSS List of Standards'!A:X,4,FALSE)</f>
        <v>#N/A</v>
      </c>
      <c r="J52" t="s">
        <v>1106</v>
      </c>
    </row>
    <row r="53" spans="9:10" x14ac:dyDescent="0.25">
      <c r="I53" t="e">
        <f>VLOOKUP(F53,'CAMSS List of Standards'!A:X,4,FALSE)</f>
        <v>#N/A</v>
      </c>
      <c r="J53" t="s">
        <v>1106</v>
      </c>
    </row>
    <row r="54" spans="9:10" x14ac:dyDescent="0.25">
      <c r="I54" t="e">
        <f>VLOOKUP(F54,'CAMSS List of Standards'!A:X,4,FALSE)</f>
        <v>#N/A</v>
      </c>
      <c r="J54" t="s">
        <v>1106</v>
      </c>
    </row>
    <row r="55" spans="9:10" x14ac:dyDescent="0.25">
      <c r="I55" t="e">
        <f>VLOOKUP(F55,'CAMSS List of Standards'!A:X,4,FALSE)</f>
        <v>#N/A</v>
      </c>
      <c r="J55" t="s">
        <v>1106</v>
      </c>
    </row>
    <row r="56" spans="9:10" x14ac:dyDescent="0.25">
      <c r="I56" t="e">
        <f>VLOOKUP(F56,'CAMSS List of Standards'!A:X,4,FALSE)</f>
        <v>#N/A</v>
      </c>
      <c r="J56" t="s">
        <v>1106</v>
      </c>
    </row>
    <row r="57" spans="9:10" x14ac:dyDescent="0.25">
      <c r="I57" t="e">
        <f>VLOOKUP(F57,'CAMSS List of Standards'!A:X,4,FALSE)</f>
        <v>#N/A</v>
      </c>
      <c r="J57" t="s">
        <v>1106</v>
      </c>
    </row>
    <row r="58" spans="9:10" x14ac:dyDescent="0.25">
      <c r="I58" t="e">
        <f>VLOOKUP(F58,'CAMSS List of Standards'!A:X,4,FALSE)</f>
        <v>#N/A</v>
      </c>
      <c r="J58" t="s">
        <v>1106</v>
      </c>
    </row>
    <row r="59" spans="9:10" x14ac:dyDescent="0.25">
      <c r="I59" t="e">
        <f>VLOOKUP(F59,'CAMSS List of Standards'!A:X,4,FALSE)</f>
        <v>#N/A</v>
      </c>
      <c r="J59" t="s">
        <v>1106</v>
      </c>
    </row>
    <row r="60" spans="9:10" x14ac:dyDescent="0.25">
      <c r="I60" t="e">
        <f>VLOOKUP(F60,'CAMSS List of Standards'!A:X,4,FALSE)</f>
        <v>#N/A</v>
      </c>
      <c r="J60" t="s">
        <v>1106</v>
      </c>
    </row>
    <row r="61" spans="9:10" x14ac:dyDescent="0.25">
      <c r="I61" t="e">
        <f>VLOOKUP(F61,'CAMSS List of Standards'!A:X,4,FALSE)</f>
        <v>#N/A</v>
      </c>
      <c r="J61" t="s">
        <v>1106</v>
      </c>
    </row>
    <row r="62" spans="9:10" x14ac:dyDescent="0.25">
      <c r="I62" t="e">
        <f>VLOOKUP(F62,'CAMSS List of Standards'!A:X,4,FALSE)</f>
        <v>#N/A</v>
      </c>
      <c r="J62" t="s">
        <v>1106</v>
      </c>
    </row>
    <row r="63" spans="9:10" x14ac:dyDescent="0.25">
      <c r="I63" t="e">
        <f>VLOOKUP(F63,'CAMSS List of Standards'!A:X,4,FALSE)</f>
        <v>#N/A</v>
      </c>
      <c r="J63" t="s">
        <v>1106</v>
      </c>
    </row>
    <row r="64" spans="9:10" x14ac:dyDescent="0.25">
      <c r="I64" t="e">
        <f>VLOOKUP(F64,'CAMSS List of Standards'!A:X,4,FALSE)</f>
        <v>#N/A</v>
      </c>
      <c r="J64" t="s">
        <v>1106</v>
      </c>
    </row>
    <row r="65" spans="9:10" x14ac:dyDescent="0.25">
      <c r="I65" t="e">
        <f>VLOOKUP(F65,'CAMSS List of Standards'!A:X,4,FALSE)</f>
        <v>#N/A</v>
      </c>
      <c r="J65" t="s">
        <v>1106</v>
      </c>
    </row>
    <row r="66" spans="9:10" x14ac:dyDescent="0.25">
      <c r="I66" t="e">
        <f>VLOOKUP(F66,'CAMSS List of Standards'!A:X,4,FALSE)</f>
        <v>#N/A</v>
      </c>
      <c r="J66" t="s">
        <v>1106</v>
      </c>
    </row>
    <row r="67" spans="9:10" x14ac:dyDescent="0.25">
      <c r="I67" t="e">
        <f>VLOOKUP(F67,'CAMSS List of Standards'!A:X,4,FALSE)</f>
        <v>#N/A</v>
      </c>
      <c r="J67" t="s">
        <v>1106</v>
      </c>
    </row>
    <row r="68" spans="9:10" x14ac:dyDescent="0.25">
      <c r="I68" t="e">
        <f>VLOOKUP(F68,'CAMSS List of Standards'!A:X,4,FALSE)</f>
        <v>#N/A</v>
      </c>
      <c r="J68" t="s">
        <v>1106</v>
      </c>
    </row>
    <row r="69" spans="9:10" x14ac:dyDescent="0.25">
      <c r="I69" t="e">
        <f>VLOOKUP(F69,'CAMSS List of Standards'!A:X,4,FALSE)</f>
        <v>#N/A</v>
      </c>
      <c r="J69" t="s">
        <v>1106</v>
      </c>
    </row>
    <row r="70" spans="9:10" x14ac:dyDescent="0.25">
      <c r="I70" t="e">
        <f>VLOOKUP(F70,'CAMSS List of Standards'!A:X,4,FALSE)</f>
        <v>#N/A</v>
      </c>
      <c r="J70" t="s">
        <v>1106</v>
      </c>
    </row>
    <row r="71" spans="9:10" x14ac:dyDescent="0.25">
      <c r="I71" t="e">
        <f>VLOOKUP(F71,'CAMSS List of Standards'!A:X,4,FALSE)</f>
        <v>#N/A</v>
      </c>
      <c r="J71" t="s">
        <v>1106</v>
      </c>
    </row>
    <row r="72" spans="9:10" x14ac:dyDescent="0.25">
      <c r="I72" t="e">
        <f>VLOOKUP(F72,'CAMSS List of Standards'!A:X,4,FALSE)</f>
        <v>#N/A</v>
      </c>
      <c r="J72" t="s">
        <v>1106</v>
      </c>
    </row>
    <row r="73" spans="9:10" x14ac:dyDescent="0.25">
      <c r="I73" t="e">
        <f>VLOOKUP(F73,'CAMSS List of Standards'!A:X,4,FALSE)</f>
        <v>#N/A</v>
      </c>
      <c r="J73" t="s">
        <v>1106</v>
      </c>
    </row>
    <row r="74" spans="9:10" x14ac:dyDescent="0.25">
      <c r="I74" t="e">
        <f>VLOOKUP(F74,'CAMSS List of Standards'!A:X,4,FALSE)</f>
        <v>#N/A</v>
      </c>
      <c r="J74" t="s">
        <v>1106</v>
      </c>
    </row>
    <row r="75" spans="9:10" x14ac:dyDescent="0.25">
      <c r="I75" t="e">
        <f>VLOOKUP(F75,'CAMSS List of Standards'!A:X,4,FALSE)</f>
        <v>#N/A</v>
      </c>
      <c r="J75" t="s">
        <v>1106</v>
      </c>
    </row>
    <row r="76" spans="9:10" x14ac:dyDescent="0.25">
      <c r="I76" t="e">
        <f>VLOOKUP(F76,'CAMSS List of Standards'!A:X,4,FALSE)</f>
        <v>#N/A</v>
      </c>
      <c r="J76" t="s">
        <v>1106</v>
      </c>
    </row>
    <row r="77" spans="9:10" x14ac:dyDescent="0.25">
      <c r="I77" t="e">
        <f>VLOOKUP(F77,'CAMSS List of Standards'!A:X,4,FALSE)</f>
        <v>#N/A</v>
      </c>
      <c r="J77" t="s">
        <v>1106</v>
      </c>
    </row>
    <row r="78" spans="9:10" x14ac:dyDescent="0.25">
      <c r="I78" t="e">
        <f>VLOOKUP(F78,'CAMSS List of Standards'!A:X,4,FALSE)</f>
        <v>#N/A</v>
      </c>
      <c r="J78" t="s">
        <v>1106</v>
      </c>
    </row>
    <row r="79" spans="9:10" x14ac:dyDescent="0.25">
      <c r="I79" t="e">
        <f>VLOOKUP(F79,'CAMSS List of Standards'!A:X,4,FALSE)</f>
        <v>#N/A</v>
      </c>
      <c r="J79" t="s">
        <v>1106</v>
      </c>
    </row>
    <row r="80" spans="9:10" x14ac:dyDescent="0.25">
      <c r="I80" t="e">
        <f>VLOOKUP(F80,'CAMSS List of Standards'!A:X,4,FALSE)</f>
        <v>#N/A</v>
      </c>
      <c r="J80" t="s">
        <v>1106</v>
      </c>
    </row>
    <row r="81" spans="9:10" x14ac:dyDescent="0.25">
      <c r="I81" t="e">
        <f>VLOOKUP(F81,'CAMSS List of Standards'!A:X,4,FALSE)</f>
        <v>#N/A</v>
      </c>
      <c r="J81" t="s">
        <v>1106</v>
      </c>
    </row>
    <row r="82" spans="9:10" x14ac:dyDescent="0.25">
      <c r="I82" t="e">
        <f>VLOOKUP(F82,'CAMSS List of Standards'!A:X,4,FALSE)</f>
        <v>#N/A</v>
      </c>
      <c r="J82" t="s">
        <v>1106</v>
      </c>
    </row>
    <row r="83" spans="9:10" x14ac:dyDescent="0.25">
      <c r="I83" t="e">
        <f>VLOOKUP(F83,'CAMSS List of Standards'!A:X,4,FALSE)</f>
        <v>#N/A</v>
      </c>
      <c r="J83" t="s">
        <v>1106</v>
      </c>
    </row>
    <row r="84" spans="9:10" x14ac:dyDescent="0.25">
      <c r="I84" t="e">
        <f>VLOOKUP(F84,'CAMSS List of Standards'!A:X,4,FALSE)</f>
        <v>#N/A</v>
      </c>
      <c r="J84" t="s">
        <v>1106</v>
      </c>
    </row>
    <row r="85" spans="9:10" x14ac:dyDescent="0.25">
      <c r="I85" t="e">
        <f>VLOOKUP(F85,'CAMSS List of Standards'!A:X,4,FALSE)</f>
        <v>#N/A</v>
      </c>
      <c r="J85" t="s">
        <v>1106</v>
      </c>
    </row>
    <row r="86" spans="9:10" x14ac:dyDescent="0.25">
      <c r="I86" t="e">
        <f>VLOOKUP(F86,'CAMSS List of Standards'!A:X,4,FALSE)</f>
        <v>#N/A</v>
      </c>
      <c r="J86" t="s">
        <v>1106</v>
      </c>
    </row>
    <row r="87" spans="9:10" x14ac:dyDescent="0.25">
      <c r="I87" t="e">
        <f>VLOOKUP(F87,'CAMSS List of Standards'!A:X,4,FALSE)</f>
        <v>#N/A</v>
      </c>
      <c r="J87" t="s">
        <v>1106</v>
      </c>
    </row>
    <row r="88" spans="9:10" x14ac:dyDescent="0.25">
      <c r="I88" t="e">
        <f>VLOOKUP(F88,'CAMSS List of Standards'!A:X,4,FALSE)</f>
        <v>#N/A</v>
      </c>
      <c r="J88" t="s">
        <v>1106</v>
      </c>
    </row>
    <row r="89" spans="9:10" x14ac:dyDescent="0.25">
      <c r="I89" t="e">
        <f>VLOOKUP(F89,'CAMSS List of Standards'!A:X,4,FALSE)</f>
        <v>#N/A</v>
      </c>
      <c r="J89" t="s">
        <v>1106</v>
      </c>
    </row>
    <row r="90" spans="9:10" x14ac:dyDescent="0.25">
      <c r="I90" t="e">
        <f>VLOOKUP(F90,'CAMSS List of Standards'!A:X,4,FALSE)</f>
        <v>#N/A</v>
      </c>
      <c r="J90" t="s">
        <v>1106</v>
      </c>
    </row>
    <row r="91" spans="9:10" x14ac:dyDescent="0.25">
      <c r="I91" t="e">
        <f>VLOOKUP(F91,'CAMSS List of Standards'!A:X,4,FALSE)</f>
        <v>#N/A</v>
      </c>
      <c r="J91" t="s">
        <v>1106</v>
      </c>
    </row>
    <row r="92" spans="9:10" x14ac:dyDescent="0.25">
      <c r="I92" t="e">
        <f>VLOOKUP(F92,'CAMSS List of Standards'!A:X,4,FALSE)</f>
        <v>#N/A</v>
      </c>
      <c r="J92" t="s">
        <v>1106</v>
      </c>
    </row>
    <row r="93" spans="9:10" x14ac:dyDescent="0.25">
      <c r="I93" t="e">
        <f>VLOOKUP(F93,'CAMSS List of Standards'!A:X,4,FALSE)</f>
        <v>#N/A</v>
      </c>
      <c r="J93" t="s">
        <v>1106</v>
      </c>
    </row>
    <row r="94" spans="9:10" x14ac:dyDescent="0.25">
      <c r="I94" t="e">
        <f>VLOOKUP(F94,'CAMSS List of Standards'!A:X,4,FALSE)</f>
        <v>#N/A</v>
      </c>
      <c r="J94" t="s">
        <v>1106</v>
      </c>
    </row>
    <row r="95" spans="9:10" x14ac:dyDescent="0.25">
      <c r="I95" t="e">
        <f>VLOOKUP(F95,'CAMSS List of Standards'!A:X,4,FALSE)</f>
        <v>#N/A</v>
      </c>
      <c r="J95" t="s">
        <v>1106</v>
      </c>
    </row>
    <row r="96" spans="9:10" x14ac:dyDescent="0.25">
      <c r="I96" t="e">
        <f>VLOOKUP(F96,'CAMSS List of Standards'!A:X,4,FALSE)</f>
        <v>#N/A</v>
      </c>
      <c r="J96" t="s">
        <v>1106</v>
      </c>
    </row>
    <row r="97" spans="9:10" x14ac:dyDescent="0.25">
      <c r="I97" t="e">
        <f>VLOOKUP(F97,'CAMSS List of Standards'!A:X,4,FALSE)</f>
        <v>#N/A</v>
      </c>
      <c r="J97" t="s">
        <v>1106</v>
      </c>
    </row>
    <row r="98" spans="9:10" x14ac:dyDescent="0.25">
      <c r="I98" t="e">
        <f>VLOOKUP(F98,'CAMSS List of Standards'!A:X,4,FALSE)</f>
        <v>#N/A</v>
      </c>
      <c r="J98" t="s">
        <v>1106</v>
      </c>
    </row>
    <row r="99" spans="9:10" x14ac:dyDescent="0.25">
      <c r="I99" t="e">
        <f>VLOOKUP(F99,'CAMSS List of Standards'!A:X,4,FALSE)</f>
        <v>#N/A</v>
      </c>
      <c r="J99" t="s">
        <v>1106</v>
      </c>
    </row>
    <row r="100" spans="9:10" x14ac:dyDescent="0.25">
      <c r="I100" t="e">
        <f>VLOOKUP(F100,'CAMSS List of Standards'!A:X,4,FALSE)</f>
        <v>#N/A</v>
      </c>
      <c r="J100" t="s">
        <v>1106</v>
      </c>
    </row>
    <row r="101" spans="9:10" x14ac:dyDescent="0.25">
      <c r="I101" t="e">
        <f>VLOOKUP(F101,'CAMSS List of Standards'!A:X,4,FALSE)</f>
        <v>#N/A</v>
      </c>
      <c r="J101" t="s">
        <v>1106</v>
      </c>
    </row>
    <row r="102" spans="9:10" x14ac:dyDescent="0.25">
      <c r="I102" t="e">
        <f>VLOOKUP(F102,'CAMSS List of Standards'!A:X,4,FALSE)</f>
        <v>#N/A</v>
      </c>
      <c r="J102" t="s">
        <v>1106</v>
      </c>
    </row>
    <row r="103" spans="9:10" x14ac:dyDescent="0.25">
      <c r="I103" t="e">
        <f>VLOOKUP(F103,'CAMSS List of Standards'!A:X,4,FALSE)</f>
        <v>#N/A</v>
      </c>
      <c r="J103" t="s">
        <v>1106</v>
      </c>
    </row>
    <row r="104" spans="9:10" x14ac:dyDescent="0.25">
      <c r="I104" t="e">
        <f>VLOOKUP(F104,'CAMSS List of Standards'!A:X,4,FALSE)</f>
        <v>#N/A</v>
      </c>
      <c r="J104" t="s">
        <v>1106</v>
      </c>
    </row>
    <row r="105" spans="9:10" x14ac:dyDescent="0.25">
      <c r="I105" t="e">
        <f>VLOOKUP(F105,'CAMSS List of Standards'!A:X,4,FALSE)</f>
        <v>#N/A</v>
      </c>
      <c r="J105" t="s">
        <v>1106</v>
      </c>
    </row>
    <row r="106" spans="9:10" x14ac:dyDescent="0.25">
      <c r="I106" t="e">
        <f>VLOOKUP(F106,'CAMSS List of Standards'!A:X,4,FALSE)</f>
        <v>#N/A</v>
      </c>
      <c r="J106" t="s">
        <v>1106</v>
      </c>
    </row>
    <row r="107" spans="9:10" x14ac:dyDescent="0.25">
      <c r="I107" t="e">
        <f>VLOOKUP(F107,'CAMSS List of Standards'!A:X,4,FALSE)</f>
        <v>#N/A</v>
      </c>
      <c r="J107" t="s">
        <v>1106</v>
      </c>
    </row>
    <row r="108" spans="9:10" x14ac:dyDescent="0.25">
      <c r="I108" t="e">
        <f>VLOOKUP(F108,'CAMSS List of Standards'!A:X,4,FALSE)</f>
        <v>#N/A</v>
      </c>
      <c r="J108" t="s">
        <v>1106</v>
      </c>
    </row>
    <row r="109" spans="9:10" x14ac:dyDescent="0.25">
      <c r="I109" t="e">
        <f>VLOOKUP(F109,'CAMSS List of Standards'!A:X,4,FALSE)</f>
        <v>#N/A</v>
      </c>
      <c r="J109" t="s">
        <v>1106</v>
      </c>
    </row>
    <row r="110" spans="9:10" x14ac:dyDescent="0.25">
      <c r="I110" t="e">
        <f>VLOOKUP(F110,'CAMSS List of Standards'!A:X,4,FALSE)</f>
        <v>#N/A</v>
      </c>
      <c r="J110" t="s">
        <v>1106</v>
      </c>
    </row>
    <row r="111" spans="9:10" x14ac:dyDescent="0.25">
      <c r="I111" t="e">
        <f>VLOOKUP(F111,'CAMSS List of Standards'!A:X,4,FALSE)</f>
        <v>#N/A</v>
      </c>
      <c r="J111" t="s">
        <v>1106</v>
      </c>
    </row>
    <row r="112" spans="9:10" x14ac:dyDescent="0.25">
      <c r="I112" t="e">
        <f>VLOOKUP(F112,'CAMSS List of Standards'!A:X,4,FALSE)</f>
        <v>#N/A</v>
      </c>
      <c r="J112" t="s">
        <v>1106</v>
      </c>
    </row>
    <row r="113" spans="9:10" x14ac:dyDescent="0.25">
      <c r="I113" t="e">
        <f>VLOOKUP(F113,'CAMSS List of Standards'!A:X,4,FALSE)</f>
        <v>#N/A</v>
      </c>
      <c r="J113" t="s">
        <v>1106</v>
      </c>
    </row>
    <row r="114" spans="9:10" x14ac:dyDescent="0.25">
      <c r="I114" t="e">
        <f>VLOOKUP(F114,'CAMSS List of Standards'!A:X,4,FALSE)</f>
        <v>#N/A</v>
      </c>
      <c r="J114" t="s">
        <v>1106</v>
      </c>
    </row>
    <row r="115" spans="9:10" x14ac:dyDescent="0.25">
      <c r="I115" t="e">
        <f>VLOOKUP(F115,'CAMSS List of Standards'!A:X,4,FALSE)</f>
        <v>#N/A</v>
      </c>
      <c r="J115" t="s">
        <v>1106</v>
      </c>
    </row>
    <row r="116" spans="9:10" x14ac:dyDescent="0.25">
      <c r="I116" t="e">
        <f>VLOOKUP(F116,'CAMSS List of Standards'!A:X,4,FALSE)</f>
        <v>#N/A</v>
      </c>
      <c r="J116" t="s">
        <v>1106</v>
      </c>
    </row>
    <row r="117" spans="9:10" x14ac:dyDescent="0.25">
      <c r="I117" t="e">
        <f>VLOOKUP(F117,'CAMSS List of Standards'!A:X,4,FALSE)</f>
        <v>#N/A</v>
      </c>
      <c r="J117" t="s">
        <v>1106</v>
      </c>
    </row>
    <row r="118" spans="9:10" x14ac:dyDescent="0.25">
      <c r="I118" t="e">
        <f>VLOOKUP(F118,'CAMSS List of Standards'!A:X,4,FALSE)</f>
        <v>#N/A</v>
      </c>
      <c r="J118" t="s">
        <v>1106</v>
      </c>
    </row>
    <row r="119" spans="9:10" x14ac:dyDescent="0.25">
      <c r="I119" t="e">
        <f>VLOOKUP(F119,'CAMSS List of Standards'!A:X,4,FALSE)</f>
        <v>#N/A</v>
      </c>
      <c r="J119" t="s">
        <v>1106</v>
      </c>
    </row>
    <row r="120" spans="9:10" x14ac:dyDescent="0.25">
      <c r="I120" t="e">
        <f>VLOOKUP(F120,'CAMSS List of Standards'!A:X,4,FALSE)</f>
        <v>#N/A</v>
      </c>
      <c r="J120" t="s">
        <v>1106</v>
      </c>
    </row>
    <row r="121" spans="9:10" x14ac:dyDescent="0.25">
      <c r="I121" t="e">
        <f>VLOOKUP(F121,'CAMSS List of Standards'!A:X,4,FALSE)</f>
        <v>#N/A</v>
      </c>
      <c r="J121" t="s">
        <v>1106</v>
      </c>
    </row>
    <row r="122" spans="9:10" x14ac:dyDescent="0.25">
      <c r="I122" t="e">
        <f>VLOOKUP(F122,'CAMSS List of Standards'!A:X,4,FALSE)</f>
        <v>#N/A</v>
      </c>
      <c r="J122" t="s">
        <v>1106</v>
      </c>
    </row>
    <row r="123" spans="9:10" x14ac:dyDescent="0.25">
      <c r="I123" t="e">
        <f>VLOOKUP(F123,'CAMSS List of Standards'!A:X,4,FALSE)</f>
        <v>#N/A</v>
      </c>
      <c r="J123" t="s">
        <v>1106</v>
      </c>
    </row>
    <row r="124" spans="9:10" x14ac:dyDescent="0.25">
      <c r="I124" t="e">
        <f>VLOOKUP(F124,'CAMSS List of Standards'!A:X,4,FALSE)</f>
        <v>#N/A</v>
      </c>
      <c r="J124" t="s">
        <v>1106</v>
      </c>
    </row>
    <row r="125" spans="9:10" x14ac:dyDescent="0.25">
      <c r="I125" t="e">
        <f>VLOOKUP(F125,'CAMSS List of Standards'!A:X,4,FALSE)</f>
        <v>#N/A</v>
      </c>
      <c r="J125" t="s">
        <v>1106</v>
      </c>
    </row>
    <row r="126" spans="9:10" x14ac:dyDescent="0.25">
      <c r="I126" t="e">
        <f>VLOOKUP(F126,'CAMSS List of Standards'!A:X,4,FALSE)</f>
        <v>#N/A</v>
      </c>
      <c r="J126" t="s">
        <v>1106</v>
      </c>
    </row>
    <row r="127" spans="9:10" x14ac:dyDescent="0.25">
      <c r="I127" t="e">
        <f>VLOOKUP(F127,'CAMSS List of Standards'!A:X,4,FALSE)</f>
        <v>#N/A</v>
      </c>
      <c r="J127" t="s">
        <v>1106</v>
      </c>
    </row>
    <row r="128" spans="9:10" x14ac:dyDescent="0.25">
      <c r="I128" t="e">
        <f>VLOOKUP(F128,'CAMSS List of Standards'!A:X,4,FALSE)</f>
        <v>#N/A</v>
      </c>
      <c r="J128" t="s">
        <v>1106</v>
      </c>
    </row>
    <row r="129" spans="9:10" x14ac:dyDescent="0.25">
      <c r="I129" t="e">
        <f>VLOOKUP(F129,'CAMSS List of Standards'!A:X,4,FALSE)</f>
        <v>#N/A</v>
      </c>
      <c r="J129" t="s">
        <v>1106</v>
      </c>
    </row>
    <row r="130" spans="9:10" x14ac:dyDescent="0.25">
      <c r="I130" t="e">
        <f>VLOOKUP(F130,'CAMSS List of Standards'!A:X,4,FALSE)</f>
        <v>#N/A</v>
      </c>
      <c r="J130" t="s">
        <v>1106</v>
      </c>
    </row>
    <row r="131" spans="9:10" x14ac:dyDescent="0.25">
      <c r="I131" t="e">
        <f>VLOOKUP(F131,'CAMSS List of Standards'!A:X,4,FALSE)</f>
        <v>#N/A</v>
      </c>
      <c r="J131" t="s">
        <v>1106</v>
      </c>
    </row>
    <row r="132" spans="9:10" x14ac:dyDescent="0.25">
      <c r="I132" t="e">
        <f>VLOOKUP(F132,'CAMSS List of Standards'!A:X,4,FALSE)</f>
        <v>#N/A</v>
      </c>
      <c r="J132" t="s">
        <v>1106</v>
      </c>
    </row>
    <row r="133" spans="9:10" x14ac:dyDescent="0.25">
      <c r="I133" t="e">
        <f>VLOOKUP(F133,'CAMSS List of Standards'!A:X,4,FALSE)</f>
        <v>#N/A</v>
      </c>
      <c r="J133" t="s">
        <v>1106</v>
      </c>
    </row>
    <row r="134" spans="9:10" x14ac:dyDescent="0.25">
      <c r="I134" t="e">
        <f>VLOOKUP(F134,'CAMSS List of Standards'!A:X,4,FALSE)</f>
        <v>#N/A</v>
      </c>
      <c r="J134" t="s">
        <v>1106</v>
      </c>
    </row>
    <row r="135" spans="9:10" x14ac:dyDescent="0.25">
      <c r="I135" t="e">
        <f>VLOOKUP(F135,'CAMSS List of Standards'!A:X,4,FALSE)</f>
        <v>#N/A</v>
      </c>
      <c r="J135" t="s">
        <v>1106</v>
      </c>
    </row>
    <row r="136" spans="9:10" x14ac:dyDescent="0.25">
      <c r="I136" t="e">
        <f>VLOOKUP(F136,'CAMSS List of Standards'!A:X,4,FALSE)</f>
        <v>#N/A</v>
      </c>
      <c r="J136" t="s">
        <v>1106</v>
      </c>
    </row>
    <row r="137" spans="9:10" x14ac:dyDescent="0.25">
      <c r="I137" t="e">
        <f>VLOOKUP(F137,'CAMSS List of Standards'!A:X,4,FALSE)</f>
        <v>#N/A</v>
      </c>
      <c r="J137" t="s">
        <v>1106</v>
      </c>
    </row>
    <row r="138" spans="9:10" x14ac:dyDescent="0.25">
      <c r="I138" t="e">
        <f>VLOOKUP(F138,'CAMSS List of Standards'!A:X,4,FALSE)</f>
        <v>#N/A</v>
      </c>
      <c r="J138" t="s">
        <v>1106</v>
      </c>
    </row>
    <row r="139" spans="9:10" x14ac:dyDescent="0.25">
      <c r="I139" t="e">
        <f>VLOOKUP(F139,'CAMSS List of Standards'!A:X,4,FALSE)</f>
        <v>#N/A</v>
      </c>
      <c r="J139" t="s">
        <v>1106</v>
      </c>
    </row>
    <row r="140" spans="9:10" x14ac:dyDescent="0.25">
      <c r="I140" t="e">
        <f>VLOOKUP(F140,'CAMSS List of Standards'!A:X,4,FALSE)</f>
        <v>#N/A</v>
      </c>
      <c r="J140" t="s">
        <v>1106</v>
      </c>
    </row>
    <row r="141" spans="9:10" x14ac:dyDescent="0.25">
      <c r="I141" t="e">
        <f>VLOOKUP(F141,'CAMSS List of Standards'!A:X,4,FALSE)</f>
        <v>#N/A</v>
      </c>
      <c r="J141" t="s">
        <v>1106</v>
      </c>
    </row>
    <row r="142" spans="9:10" x14ac:dyDescent="0.25">
      <c r="I142" t="e">
        <f>VLOOKUP(F142,'CAMSS List of Standards'!A:X,4,FALSE)</f>
        <v>#N/A</v>
      </c>
      <c r="J142" t="s">
        <v>1106</v>
      </c>
    </row>
    <row r="143" spans="9:10" x14ac:dyDescent="0.25">
      <c r="I143" t="e">
        <f>VLOOKUP(F143,'CAMSS List of Standards'!A:X,4,FALSE)</f>
        <v>#N/A</v>
      </c>
      <c r="J143" t="s">
        <v>1106</v>
      </c>
    </row>
    <row r="144" spans="9:10" x14ac:dyDescent="0.25">
      <c r="I144" t="e">
        <f>VLOOKUP(F144,'CAMSS List of Standards'!A:X,4,FALSE)</f>
        <v>#N/A</v>
      </c>
      <c r="J144" t="s">
        <v>1106</v>
      </c>
    </row>
    <row r="145" spans="9:10" x14ac:dyDescent="0.25">
      <c r="I145" t="e">
        <f>VLOOKUP(F145,'CAMSS List of Standards'!A:X,4,FALSE)</f>
        <v>#N/A</v>
      </c>
      <c r="J145" t="s">
        <v>1106</v>
      </c>
    </row>
    <row r="146" spans="9:10" x14ac:dyDescent="0.25">
      <c r="I146" t="e">
        <f>VLOOKUP(F146,'CAMSS List of Standards'!A:X,4,FALSE)</f>
        <v>#N/A</v>
      </c>
      <c r="J146" t="s">
        <v>1106</v>
      </c>
    </row>
    <row r="147" spans="9:10" x14ac:dyDescent="0.25">
      <c r="I147" t="e">
        <f>VLOOKUP(F147,'CAMSS List of Standards'!A:X,4,FALSE)</f>
        <v>#N/A</v>
      </c>
      <c r="J147" t="s">
        <v>1106</v>
      </c>
    </row>
    <row r="148" spans="9:10" x14ac:dyDescent="0.25">
      <c r="I148" t="e">
        <f>VLOOKUP(F148,'CAMSS List of Standards'!A:X,4,FALSE)</f>
        <v>#N/A</v>
      </c>
      <c r="J148" t="s">
        <v>1106</v>
      </c>
    </row>
    <row r="149" spans="9:10" x14ac:dyDescent="0.25">
      <c r="I149" t="e">
        <f>VLOOKUP(F149,'CAMSS List of Standards'!A:X,4,FALSE)</f>
        <v>#N/A</v>
      </c>
      <c r="J149" t="s">
        <v>1106</v>
      </c>
    </row>
    <row r="150" spans="9:10" x14ac:dyDescent="0.25">
      <c r="I150" t="e">
        <f>VLOOKUP(F150,'CAMSS List of Standards'!A:X,4,FALSE)</f>
        <v>#N/A</v>
      </c>
      <c r="J150" t="s">
        <v>1106</v>
      </c>
    </row>
  </sheetData>
  <autoFilter ref="A1:L1" xr:uid="{00000000-0009-0000-0000-000006000000}"/>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3BCB5C12746E54CA9BC03E8B376BF68" ma:contentTypeVersion="18" ma:contentTypeDescription="Create a new document." ma:contentTypeScope="" ma:versionID="0472ae11f9cde5d5c58d7f8f3d307053">
  <xsd:schema xmlns:xsd="http://www.w3.org/2001/XMLSchema" xmlns:xs="http://www.w3.org/2001/XMLSchema" xmlns:p="http://schemas.microsoft.com/office/2006/metadata/properties" xmlns:ns2="8253af2a-fd0f-40a4-8001-231cdeab6c87" xmlns:ns3="6b2d526b-f179-4f8c-9fce-7a2c6e455f6f" targetNamespace="http://schemas.microsoft.com/office/2006/metadata/properties" ma:root="true" ma:fieldsID="649662f3737fbb85a329ef6ec7153560" ns2:_="" ns3:_="">
    <xsd:import namespace="8253af2a-fd0f-40a4-8001-231cdeab6c87"/>
    <xsd:import namespace="6b2d526b-f179-4f8c-9fce-7a2c6e455f6f"/>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2:MediaServiceAutoTags" minOccurs="0"/>
                <xsd:element ref="ns2:MediaServiceLocation" minOccurs="0"/>
                <xsd:element ref="ns3:SharedWithDetail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53af2a-fd0f-40a4-8001-231cdeab6c87"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2" nillable="true" ma:displayName="MediaServiceAutoTags" ma:description="" ma:internalName="MediaServiceAutoTags" ma:readOnly="true">
      <xsd:simpleType>
        <xsd:restriction base="dms:Text"/>
      </xsd:simpleType>
    </xsd:element>
    <xsd:element name="MediaServiceLocation" ma:index="13"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d85e823d-31db-440c-980d-283f89df7c2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b2d526b-f179-4f8c-9fce-7a2c6e455f6f"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description="" ma:internalName="SharedWithDetails" ma:readOnly="true">
      <xsd:simpleType>
        <xsd:restriction base="dms:Note">
          <xsd:maxLength value="255"/>
        </xsd:restriction>
      </xsd:simpleType>
    </xsd:element>
    <xsd:element name="TaxCatchAll" ma:index="23" nillable="true" ma:displayName="Taxonomy Catch All Column" ma:hidden="true" ma:list="{1f5ff33f-2ee3-42f8-92a4-70a6efeca09c}" ma:internalName="TaxCatchAll" ma:showField="CatchAllData" ma:web="6b2d526b-f179-4f8c-9fce-7a2c6e455f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253af2a-fd0f-40a4-8001-231cdeab6c87">
      <Terms xmlns="http://schemas.microsoft.com/office/infopath/2007/PartnerControls"/>
    </lcf76f155ced4ddcb4097134ff3c332f>
    <TaxCatchAll xmlns="6b2d526b-f179-4f8c-9fce-7a2c6e455f6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82A67BB-95B6-4D37-8F84-4880CDD52C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253af2a-fd0f-40a4-8001-231cdeab6c87"/>
    <ds:schemaRef ds:uri="6b2d526b-f179-4f8c-9fce-7a2c6e455f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DB33C8A-3809-4138-8FB9-7DFC765A4539}">
  <ds:schemaRefs>
    <ds:schemaRef ds:uri="http://schemas.openxmlformats.org/package/2006/metadata/core-properties"/>
    <ds:schemaRef ds:uri="http://schemas.microsoft.com/office/infopath/2007/PartnerControls"/>
    <ds:schemaRef ds:uri="http://www.w3.org/XML/1998/namespace"/>
    <ds:schemaRef ds:uri="8253af2a-fd0f-40a4-8001-231cdeab6c87"/>
    <ds:schemaRef ds:uri="http://purl.org/dc/terms/"/>
    <ds:schemaRef ds:uri="http://schemas.microsoft.com/office/2006/metadata/properties"/>
    <ds:schemaRef ds:uri="http://purl.org/dc/elements/1.1/"/>
    <ds:schemaRef ds:uri="http://schemas.microsoft.com/office/2006/documentManagement/types"/>
    <ds:schemaRef ds:uri="6b2d526b-f179-4f8c-9fce-7a2c6e455f6f"/>
    <ds:schemaRef ds:uri="http://purl.org/dc/dcmitype/"/>
  </ds:schemaRefs>
</ds:datastoreItem>
</file>

<file path=customXml/itemProps3.xml><?xml version="1.0" encoding="utf-8"?>
<ds:datastoreItem xmlns:ds="http://schemas.openxmlformats.org/officeDocument/2006/customXml" ds:itemID="{ADBDE5E6-24C4-4941-8F3A-831105D8F45B}">
  <ds:schemaRefs>
    <ds:schemaRef ds:uri="http://schemas.microsoft.com/sharepoint/v3/contenttype/forms"/>
  </ds:schemaRefs>
</ds:datastoreItem>
</file>

<file path=docMetadata/LabelInfo.xml><?xml version="1.0" encoding="utf-8"?>
<clbl:labelList xmlns:clbl="http://schemas.microsoft.com/office/2020/mipLabelMetadata">
  <clbl:label id="{3048dc87-43f0-4100-9acb-ae1971c79395}" enabled="0" method="" siteId="{3048dc87-43f0-4100-9acb-ae1971c79395}"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Instructions</vt:lpstr>
      <vt:lpstr>References old</vt:lpstr>
      <vt:lpstr>References</vt:lpstr>
      <vt:lpstr>changes</vt:lpstr>
      <vt:lpstr>CAMSS List of Standards</vt:lpstr>
      <vt:lpstr>Record of deletions</vt:lpstr>
      <vt:lpstr>Austria</vt:lpstr>
      <vt:lpstr>Belgium</vt:lpstr>
      <vt:lpstr>Bulgaria</vt:lpstr>
      <vt:lpstr>Cyprus</vt:lpstr>
      <vt:lpstr>Denmark</vt:lpstr>
      <vt:lpstr>Croatia</vt:lpstr>
      <vt:lpstr>Estonia</vt:lpstr>
      <vt:lpstr>Finland</vt:lpstr>
      <vt:lpstr>France</vt:lpstr>
      <vt:lpstr>Germany</vt:lpstr>
      <vt:lpstr>Greece</vt:lpstr>
      <vt:lpstr>Italy</vt:lpstr>
      <vt:lpstr>Ireland</vt:lpstr>
      <vt:lpstr>Luxembourg</vt:lpstr>
      <vt:lpstr>Malta</vt:lpstr>
      <vt:lpstr>Netherlands</vt:lpstr>
      <vt:lpstr>Norway</vt:lpstr>
      <vt:lpstr>Poland</vt:lpstr>
      <vt:lpstr>Portugal</vt:lpstr>
      <vt:lpstr>Slovakia</vt:lpstr>
      <vt:lpstr>Slovenia</vt:lpstr>
      <vt:lpstr>Spain</vt:lpstr>
      <vt:lpstr>Sweden</vt:lpstr>
      <vt:lpstr>Switzerland</vt:lpstr>
      <vt:lpstr>UK</vt:lpstr>
      <vt:lpstr>MSP</vt:lpstr>
    </vt:vector>
  </TitlesOfParts>
  <Manager/>
  <Company>everis IT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Luis Gallego</dc:creator>
  <cp:keywords/>
  <dc:description/>
  <cp:lastModifiedBy>Miquel Montasell Jordana</cp:lastModifiedBy>
  <cp:revision/>
  <dcterms:created xsi:type="dcterms:W3CDTF">2017-08-16T15:01:35Z</dcterms:created>
  <dcterms:modified xsi:type="dcterms:W3CDTF">2025-05-12T10:16:57Z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0x01010013BCB5C12746E54CA9BC03E8B376BF68</vt:lpwstr>
  </property>
  <property fmtid="{D5CDD505-2E9C-101B-9397-08002B2CF9AE}" pid="3" name="MediaServiceImageTags">
    <vt:lpwstr/>
  </property>
</Properties>
</file>